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2-Aug-25/Saila Dharma Sai/"/>
    </mc:Choice>
  </mc:AlternateContent>
  <xr:revisionPtr revIDLastSave="349" documentId="8_{3FBF647F-5D9F-4FEC-A389-4BF0F7D8376B}" xr6:coauthVersionLast="47" xr6:coauthVersionMax="47" xr10:uidLastSave="{402A89D4-F340-4455-96C3-A381A43E90C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<sst xmlns="http://schemas.openxmlformats.org/spreadsheetml/2006/main" count="133045" uniqueCount="11095">
  <si>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</si>
  <si>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</si>
  <si>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</si>
  <si>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</si>
  <si>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</si>
  <si>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</si>
  <si>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</si>
  <si>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</si>
  <si>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</si>
  <si>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</si>
  <si>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</si>
  <si>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</si>
  <si>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</si>
  <si>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</si>
  <si>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</si>
  <si>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</si>
  <si>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</si>
  <si>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</si>
  <si>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</si>
  <si>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</si>
  <si>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</si>
  <si>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</si>
  <si>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</si>
  <si>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</si>
  <si>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</si>
  <si>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</si>
  <si>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</si>
  <si>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</si>
  <si>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</si>
  <si>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</si>
  <si>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</si>
  <si>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</si>
  <si>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</si>
  <si>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</si>
  <si>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</si>
  <si>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</si>
  <si>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</si>
  <si>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</si>
  <si>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</si>
  <si>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</si>
  <si>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</si>
  <si>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</si>
  <si>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</si>
  <si>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</si>
  <si>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</si>
  <si>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</si>
  <si>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</si>
  <si>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</si>
  <si>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</si>
  <si>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</si>
  <si>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</si>
  <si>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</si>
  <si>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</si>
  <si>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</si>
  <si>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</si>
  <si>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</si>
  <si>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</si>
  <si>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</si>
  <si>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</si>
  <si>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</si>
  <si>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</si>
  <si>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</si>
  <si>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</si>
  <si>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</si>
  <si>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</si>
  <si>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</si>
  <si>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</si>
  <si>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</si>
  <si>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</si>
  <si>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</si>
  <si>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</si>
  <si>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</si>
  <si>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</si>
  <si>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</si>
  <si>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</si>
  <si>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</si>
  <si>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</si>
  <si>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</si>
  <si>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</si>
  <si>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</si>
  <si>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</si>
  <si>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</si>
  <si>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</si>
  <si>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</si>
  <si>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</si>
  <si>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</si>
  <si>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</si>
  <si>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</si>
  <si>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</si>
  <si>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</si>
  <si>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</si>
  <si>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</si>
  <si>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</si>
  <si>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</si>
  <si>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</si>
  <si>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</si>
  <si>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</si>
  <si>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</si>
  <si>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</si>
  <si>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</si>
  <si>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</si>
  <si>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</si>
  <si>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</si>
  <si>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</si>
  <si>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</si>
  <si>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</si>
  <si>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</si>
  <si>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</si>
  <si>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</si>
  <si>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</si>
  <si>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</si>
  <si>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</si>
  <si>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</si>
  <si>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</si>
  <si>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</si>
  <si>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</si>
  <si>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</si>
  <si>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</si>
  <si>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</si>
  <si>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</si>
  <si>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</si>
  <si>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</si>
  <si>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</si>
  <si>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</si>
  <si>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</si>
  <si>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</si>
  <si>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</si>
  <si>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</si>
  <si>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</si>
  <si>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</si>
  <si>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</si>
  <si>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</si>
  <si>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</si>
  <si>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</si>
  <si>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</si>
  <si>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</si>
  <si>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</si>
  <si>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</si>
  <si>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</si>
  <si>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</si>
  <si>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</si>
  <si>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</si>
  <si>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</si>
  <si>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</si>
  <si>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</si>
  <si>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</si>
  <si>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</si>
  <si>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</si>
  <si>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</si>
  <si>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</si>
  <si>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</si>
  <si>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</si>
  <si>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</si>
  <si>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</si>
  <si>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</si>
  <si>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</si>
  <si>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</si>
  <si>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</si>
  <si>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</si>
  <si>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</si>
  <si>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</si>
  <si>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</si>
  <si>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</si>
  <si>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</si>
  <si>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</si>
  <si>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</si>
  <si>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</si>
  <si>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</si>
  <si>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</si>
  <si>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</si>
  <si>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</si>
  <si>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</si>
  <si>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</si>
  <si>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</si>
  <si>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</si>
  <si>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</si>
  <si>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</si>
  <si>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</si>
  <si>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</si>
  <si>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</si>
  <si>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</si>
  <si>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</si>
  <si>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</si>
  <si>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</si>
  <si>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</si>
  <si>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</si>
  <si>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</si>
  <si>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</si>
  <si>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</si>
  <si>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</si>
  <si>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</si>
  <si>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</si>
  <si>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</si>
  <si>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</si>
  <si>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</si>
  <si>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</si>
  <si>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</si>
  <si>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</si>
  <si>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</si>
  <si>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</si>
  <si>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</si>
  <si>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</si>
  <si>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</si>
  <si>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</si>
  <si>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</si>
  <si>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</si>
  <si>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</si>
  <si>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</si>
  <si>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</si>
  <si>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</si>
  <si>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</si>
  <si>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</si>
  <si>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</si>
  <si>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</si>
  <si>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</si>
  <si>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</si>
  <si>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</si>
  <si>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</si>
  <si>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</si>
  <si>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</si>
  <si>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</si>
  <si>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</si>
  <si>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</si>
  <si>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</si>
  <si>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</si>
  <si>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</si>
  <si>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</si>
  <si>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</si>
  <si>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</si>
  <si>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</si>
  <si>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</si>
  <si>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</si>
  <si>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</si>
  <si>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</si>
  <si>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</si>
  <si>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</si>
  <si>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</si>
  <si>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</si>
  <si>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</si>
  <si>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</si>
  <si>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</si>
  <si>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</si>
  <si>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</si>
  <si>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</si>
  <si>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</si>
  <si>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</si>
  <si>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</si>
  <si>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</si>
  <si>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</si>
  <si>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</si>
  <si>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</si>
  <si>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</si>
  <si>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</si>
  <si>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</si>
  <si>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</si>
  <si>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</si>
  <si>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</si>
  <si>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</si>
  <si>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</si>
  <si>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</si>
  <si>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</si>
  <si>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</si>
  <si>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</si>
  <si>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</si>
  <si>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</si>
  <si>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</si>
  <si>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</si>
  <si>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</si>
  <si>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</si>
  <si>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</si>
  <si>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</si>
  <si>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</si>
  <si>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</si>
  <si>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</si>
  <si>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</si>
  <si>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</si>
  <si>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</si>
  <si>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</si>
  <si>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</si>
  <si>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</si>
  <si>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</si>
  <si>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</si>
  <si>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</si>
  <si>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</si>
  <si>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</si>
  <si>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</si>
  <si>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</si>
  <si>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</si>
  <si>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</si>
  <si>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</si>
  <si>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</si>
  <si>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</si>
  <si>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</si>
  <si>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</si>
  <si>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</si>
  <si>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</si>
  <si>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</si>
  <si>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</si>
  <si>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</si>
  <si>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</si>
  <si>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</si>
  <si>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</si>
  <si>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</si>
  <si>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</si>
  <si>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</si>
  <si>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</si>
  <si>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</si>
  <si>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</si>
  <si>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</si>
  <si>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</si>
  <si>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</si>
  <si>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</si>
  <si>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</si>
  <si>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</si>
  <si>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</si>
  <si>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</si>
  <si>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</si>
  <si>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</si>
  <si>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</si>
  <si>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</si>
  <si>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</si>
  <si>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</si>
  <si>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</si>
  <si>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</si>
  <si>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</si>
  <si>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</si>
  <si>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</si>
  <si>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</si>
  <si>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</si>
  <si>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</si>
  <si>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</si>
  <si>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</si>
  <si>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</si>
  <si>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</si>
  <si>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</si>
  <si>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</si>
  <si>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</si>
  <si>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</si>
  <si>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</si>
  <si>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</si>
  <si>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</si>
  <si>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</si>
  <si>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</si>
  <si>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</si>
  <si>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</si>
  <si>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</si>
  <si>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</si>
  <si>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</si>
  <si>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</si>
  <si>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</si>
  <si>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</si>
  <si>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</si>
  <si>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</si>
  <si>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</si>
  <si>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</si>
  <si>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</si>
  <si>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</si>
  <si>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</si>
  <si>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</si>
  <si>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</si>
  <si>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</si>
  <si>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</si>
  <si>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</si>
  <si>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</si>
  <si>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</si>
  <si>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</si>
  <si>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</si>
  <si>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</si>
  <si>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</si>
  <si>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</si>
  <si>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</si>
  <si>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</si>
  <si>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</si>
  <si>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</si>
  <si>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</si>
  <si>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</si>
  <si>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</si>
  <si>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</si>
  <si>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</si>
  <si>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</si>
  <si>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</si>
  <si>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</si>
  <si>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</si>
  <si>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</si>
  <si>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</si>
  <si>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</si>
  <si>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</si>
  <si>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</si>
  <si>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</si>
  <si>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</si>
  <si>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</si>
  <si>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</si>
  <si>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</si>
  <si>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</si>
  <si>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</si>
  <si>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</si>
  <si>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</si>
  <si>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</si>
  <si>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</si>
  <si>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</si>
  <si>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</si>
  <si>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</si>
  <si>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</si>
  <si>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</si>
  <si>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</si>
  <si>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</si>
  <si>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</si>
  <si>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</si>
  <si>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</si>
  <si>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</si>
  <si>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</si>
  <si>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</si>
  <si>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</si>
  <si>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</si>
  <si>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</si>
  <si>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</si>
  <si>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</si>
  <si>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</si>
  <si>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</si>
  <si>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</si>
  <si>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</si>
  <si>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</si>
  <si>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</si>
  <si>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</si>
  <si>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</si>
  <si>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</si>
  <si>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</si>
  <si>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</si>
  <si>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</si>
  <si>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</si>
  <si>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</si>
  <si>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</si>
  <si>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</si>
  <si>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</si>
  <si>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</si>
  <si>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</si>
  <si>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</si>
  <si>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</si>
  <si>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</si>
  <si>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</si>
  <si>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</si>
  <si>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</si>
  <si>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</si>
  <si>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</si>
  <si>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</si>
  <si>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</si>
  <si>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</si>
  <si>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</si>
  <si>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</si>
  <si>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</si>
  <si>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</si>
  <si>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</si>
  <si>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</si>
  <si>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</si>
  <si>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</si>
  <si>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</si>
  <si>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</si>
  <si>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</si>
  <si>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</si>
  <si>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</si>
  <si>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</si>
  <si>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</si>
  <si>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</si>
  <si>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</si>
  <si>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</si>
  <si>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</si>
  <si>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</si>
  <si>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</si>
  <si>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</si>
  <si>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</si>
  <si>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</si>
  <si>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</si>
  <si>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</si>
  <si>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</si>
  <si>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</si>
  <si>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</si>
  <si>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</si>
  <si>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</si>
  <si>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</si>
  <si>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</si>
  <si>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</si>
  <si>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</si>
  <si>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</si>
  <si>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</si>
  <si>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</si>
  <si>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</si>
  <si>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</si>
  <si>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</si>
  <si>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</si>
  <si>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</si>
  <si>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</si>
  <si>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</si>
  <si>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</si>
  <si>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</si>
  <si>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</si>
  <si>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</si>
  <si>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</si>
  <si>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</si>
  <si>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</si>
  <si>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</si>
  <si>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</si>
  <si>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</si>
  <si>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</si>
  <si>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</si>
  <si>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</si>
  <si>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</si>
  <si>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</si>
  <si>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</si>
  <si>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</si>
  <si>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</si>
  <si>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</si>
  <si>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</si>
  <si>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</si>
  <si>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</si>
  <si>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</si>
  <si>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</si>
  <si>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</si>
  <si>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</si>
  <si>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</si>
  <si>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</si>
  <si>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</si>
  <si>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</si>
  <si>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</si>
  <si>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</si>
  <si>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</si>
  <si>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</si>
  <si>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</si>
  <si>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</si>
  <si>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</si>
  <si>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</si>
  <si>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</si>
  <si>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</si>
  <si>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</si>
  <si>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</si>
  <si>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</si>
  <si>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</si>
  <si>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</si>
  <si>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</si>
  <si>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</si>
  <si>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</si>
  <si>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</si>
  <si>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</si>
  <si>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</si>
  <si>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</si>
  <si>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</si>
  <si>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</si>
  <si>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</si>
  <si>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</si>
  <si>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</si>
  <si>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</si>
  <si>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</si>
  <si>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</si>
  <si>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</si>
  <si>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</si>
  <si>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</si>
  <si>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</si>
  <si>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</si>
  <si>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</si>
  <si>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</si>
  <si>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</si>
  <si>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</si>
  <si>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</si>
  <si>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</si>
  <si>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</si>
  <si>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</si>
  <si>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</si>
  <si>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</si>
  <si>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</si>
  <si>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</si>
  <si>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</si>
  <si>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</si>
  <si>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</si>
  <si>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</si>
  <si>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</si>
  <si>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</si>
  <si>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</si>
  <si>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</si>
  <si>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</si>
  <si>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</si>
  <si>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</si>
  <si>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</si>
  <si>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</si>
  <si>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</si>
  <si>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</si>
  <si>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</si>
  <si>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</si>
  <si>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</si>
  <si>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</si>
  <si>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</si>
  <si>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</si>
  <si>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</si>
  <si>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</si>
  <si>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</si>
  <si>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</si>
  <si>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</si>
  <si>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</si>
  <si>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</si>
  <si>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</si>
  <si>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</si>
  <si>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</si>
  <si>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</si>
  <si>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</si>
  <si>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</si>
  <si>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</si>
  <si>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</si>
  <si>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</si>
  <si>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</si>
  <si>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</si>
  <si>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</si>
  <si>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</si>
  <si>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</si>
  <si>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</si>
  <si>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</si>
  <si>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</si>
  <si>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</si>
  <si>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</si>
  <si>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</si>
  <si>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</si>
  <si>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</si>
  <si>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</si>
  <si>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</si>
  <si>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</si>
  <si>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</si>
  <si>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</si>
  <si>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</si>
  <si>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</si>
  <si>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</si>
  <si>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</si>
  <si>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</si>
  <si>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</si>
  <si>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</si>
  <si>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</si>
  <si>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</si>
  <si>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</si>
  <si>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</si>
  <si>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</si>
  <si>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</si>
  <si>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</si>
  <si>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</si>
  <si>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</si>
  <si>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</si>
  <si>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</si>
  <si>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</si>
  <si>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</si>
  <si>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</si>
  <si>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</si>
  <si>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</si>
  <si>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</si>
  <si>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</si>
  <si>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</si>
  <si>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</si>
  <si>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</si>
  <si>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</si>
  <si>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</si>
  <si>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</si>
  <si>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</si>
  <si>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</si>
  <si>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</si>
  <si>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</si>
  <si>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</si>
  <si>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</si>
  <si>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</si>
  <si>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</si>
  <si>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</si>
  <si>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</si>
  <si>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</si>
  <si>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</si>
  <si>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</si>
  <si>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</si>
  <si>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</si>
  <si>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</si>
  <si>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</si>
  <si>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</si>
  <si>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</si>
  <si>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</si>
  <si>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</si>
  <si>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</si>
  <si>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</si>
  <si>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</si>
  <si>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</si>
  <si>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</si>
  <si>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</si>
  <si>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</si>
  <si>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</si>
  <si>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</si>
  <si>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</si>
  <si>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</si>
  <si>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</si>
  <si>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</si>
  <si>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</si>
  <si>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</si>
  <si>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</si>
  <si>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</si>
  <si>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</si>
  <si>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</si>
  <si>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</si>
  <si>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</si>
  <si>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</si>
  <si>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</si>
  <si>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</si>
  <si>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</si>
  <si>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</si>
  <si>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</si>
  <si>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</si>
  <si>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</si>
  <si>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</si>
  <si>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</si>
  <si>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</si>
  <si>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</si>
  <si>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</si>
  <si>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</si>
  <si>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</si>
  <si>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</si>
  <si>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</si>
  <si>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</si>
  <si>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</si>
  <si>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</si>
  <si>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</si>
  <si>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</si>
  <si>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</si>
  <si>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</si>
  <si>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</si>
  <si>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</si>
  <si>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</si>
  <si>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</si>
  <si>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</si>
  <si>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</si>
  <si>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</si>
  <si>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</si>
  <si>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</si>
  <si>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</si>
  <si>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</si>
  <si>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</si>
  <si>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</si>
  <si>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</si>
  <si>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</si>
  <si>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</si>
  <si>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</si>
  <si>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</si>
  <si>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</si>
  <si>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</si>
  <si>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</si>
  <si>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</si>
  <si>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</si>
  <si>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</si>
  <si>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</si>
  <si>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</si>
  <si>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</si>
  <si>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</si>
  <si>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</si>
  <si>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</si>
  <si>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</si>
  <si>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</si>
  <si>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</si>
  <si>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</si>
  <si>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</si>
  <si>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</si>
  <si>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</si>
  <si>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</si>
  <si>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</si>
  <si>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</si>
  <si>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</si>
  <si>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</si>
  <si>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</si>
  <si>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</si>
  <si>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</si>
  <si>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</si>
  <si>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</si>
  <si>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</si>
  <si>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</si>
  <si>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</si>
  <si>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</si>
  <si>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</si>
  <si>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</si>
  <si>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</si>
  <si>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</si>
  <si>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</si>
  <si>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</si>
  <si>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</si>
  <si>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</si>
  <si>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</si>
  <si>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</si>
  <si>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</si>
  <si>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</si>
  <si>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</si>
  <si>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</si>
  <si>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</si>
  <si>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</si>
  <si>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</si>
  <si>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</si>
  <si>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</si>
  <si>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</si>
  <si>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</si>
  <si>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</si>
  <si>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</si>
  <si>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</si>
  <si>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</si>
  <si>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</si>
  <si>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</si>
  <si>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</si>
  <si>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</si>
  <si>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</si>
  <si>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</si>
  <si>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</si>
  <si>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</si>
  <si>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</si>
  <si>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</si>
  <si>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</si>
  <si>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</si>
  <si>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</si>
  <si>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</si>
  <si>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</si>
  <si>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</si>
  <si>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</si>
  <si>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</si>
  <si>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</si>
  <si>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</si>
  <si>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</si>
  <si>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</si>
  <si>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</si>
  <si>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</si>
  <si>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</si>
  <si>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</si>
  <si>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</si>
  <si>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</si>
  <si>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</si>
  <si>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</si>
  <si>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</si>
  <si>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</si>
  <si>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</si>
  <si>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</si>
  <si>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</si>
  <si>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</si>
  <si>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</si>
  <si>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</si>
  <si>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</si>
  <si>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</si>
  <si>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</si>
  <si>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</si>
  <si>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</si>
  <si>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</si>
  <si>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</si>
  <si>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</si>
  <si>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</si>
  <si>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</si>
  <si>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</si>
  <si>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</si>
  <si>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</si>
  <si>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</si>
  <si>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</si>
  <si>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</si>
  <si>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</si>
  <si>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</si>
  <si>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</si>
  <si>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</si>
  <si>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</si>
  <si>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</si>
  <si>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</si>
  <si>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</si>
  <si>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</si>
  <si>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</si>
  <si>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</si>
  <si>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</si>
  <si>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</si>
  <si>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</si>
  <si>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</si>
  <si>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</si>
  <si>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</si>
  <si>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</si>
  <si>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</si>
  <si>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</si>
  <si>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</si>
  <si>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</si>
  <si>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</si>
  <si>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</si>
  <si>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</si>
  <si>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</si>
  <si>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</si>
  <si>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</si>
  <si>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</si>
  <si>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</si>
  <si>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</si>
  <si>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</si>
  <si>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</si>
  <si>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</si>
  <si>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</si>
  <si>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</si>
  <si>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</si>
  <si>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</si>
  <si>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</si>
  <si>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</si>
  <si>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</si>
  <si>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</si>
  <si>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</si>
  <si>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</si>
  <si>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</si>
  <si>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</si>
  <si>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</si>
  <si>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</si>
  <si>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</si>
  <si>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</si>
  <si>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</si>
  <si>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</si>
  <si>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</si>
  <si>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</si>
  <si>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</si>
  <si>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</si>
  <si>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</si>
  <si>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</si>
  <si>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</si>
  <si>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</si>
  <si>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</si>
  <si>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</si>
  <si>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</si>
  <si>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</si>
  <si>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</si>
  <si>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</si>
  <si>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</si>
  <si>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</si>
  <si>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</si>
  <si>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</si>
  <si>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</si>
  <si>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</si>
  <si>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</si>
  <si>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</si>
  <si>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</si>
  <si>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</si>
  <si>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</si>
  <si>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</si>
  <si>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</si>
  <si>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</si>
  <si>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</si>
  <si>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</si>
  <si>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</si>
  <si>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</si>
  <si>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</si>
  <si>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</si>
  <si>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</si>
  <si>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</si>
  <si>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</si>
  <si>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</si>
  <si>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</si>
  <si>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</si>
  <si>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</si>
  <si>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</si>
  <si>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</si>
  <si>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</si>
  <si>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</si>
  <si>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</si>
  <si>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</si>
  <si>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</si>
  <si>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</si>
  <si>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</si>
  <si>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</si>
  <si>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</si>
  <si>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</si>
  <si>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</si>
  <si>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</si>
  <si>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</si>
  <si>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</si>
  <si>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</si>
  <si>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</si>
  <si>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</si>
  <si>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</si>
  <si>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</si>
  <si>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</si>
  <si>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</si>
  <si>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</si>
  <si>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</si>
  <si>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</si>
  <si>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</si>
  <si>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</si>
  <si>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</si>
  <si>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</si>
  <si>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</si>
  <si>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</si>
  <si>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</si>
  <si>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</si>
  <si>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</si>
  <si>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</si>
  <si>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</si>
  <si>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</si>
  <si>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</si>
  <si>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</si>
  <si>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</si>
  <si>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</si>
  <si>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</si>
  <si>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</si>
  <si>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</si>
  <si>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</si>
  <si>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</si>
  <si>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</si>
  <si>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</si>
  <si>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</si>
  <si>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</si>
  <si>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</si>
  <si>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</si>
  <si>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</si>
  <si>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</si>
  <si>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</si>
  <si>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</si>
  <si>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</si>
  <si>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</si>
  <si>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</si>
  <si>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</si>
  <si>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</si>
  <si>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</si>
  <si>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</si>
  <si>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</si>
  <si>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</si>
  <si>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</si>
  <si>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</si>
  <si>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</si>
  <si>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</si>
  <si>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</si>
  <si>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</si>
  <si>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</si>
  <si>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</si>
  <si>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</si>
  <si>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</si>
  <si>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</si>
  <si>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</si>
  <si>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</si>
  <si>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</si>
  <si>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</si>
  <si>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</si>
  <si>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</si>
  <si>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</si>
  <si>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</si>
  <si>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</si>
  <si>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</si>
  <si>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</si>
  <si>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</si>
  <si>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</si>
  <si>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</si>
  <si>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</si>
  <si>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</si>
  <si>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</si>
  <si>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</si>
  <si>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</si>
  <si>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</si>
  <si>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</si>
  <si>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</si>
  <si>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</si>
  <si>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</si>
  <si>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</si>
  <si>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</si>
  <si>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</si>
  <si>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</si>
  <si>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</si>
  <si>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</si>
  <si>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</si>
  <si>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</si>
  <si>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</si>
  <si>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</si>
  <si>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</si>
  <si>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</si>
  <si>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</si>
  <si>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</si>
  <si>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</si>
  <si>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</si>
  <si>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</si>
  <si>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</si>
  <si>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</si>
  <si>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</si>
  <si>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</si>
  <si>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</si>
  <si>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</si>
  <si>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</si>
  <si>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</si>
  <si>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</si>
  <si>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</si>
  <si>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</si>
  <si>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</si>
  <si>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</si>
  <si>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</si>
  <si>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</si>
  <si>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</si>
  <si>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</si>
  <si>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</si>
  <si>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</si>
  <si>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</si>
  <si>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</si>
  <si>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</si>
  <si>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</si>
  <si>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</si>
  <si>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</si>
  <si>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</si>
  <si>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</si>
  <si>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</si>
  <si>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</si>
  <si>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</si>
  <si>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</si>
  <si>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</si>
  <si>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</si>
  <si>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</si>
  <si>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</si>
  <si>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</si>
  <si>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</si>
  <si>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</si>
  <si>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</si>
  <si>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</si>
  <si>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</si>
  <si>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</si>
  <si>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</si>
  <si>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</si>
  <si>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</si>
  <si>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</si>
  <si>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</si>
  <si>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</si>
  <si>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</si>
  <si>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</si>
  <si>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</si>
  <si>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</si>
  <si>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</si>
  <si>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</si>
  <si>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</si>
  <si>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</si>
  <si>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</si>
  <si>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</si>
  <si>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</si>
  <si>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</si>
  <si>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</si>
  <si>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</si>
  <si>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</si>
  <si>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</si>
  <si>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</si>
  <si>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</si>
  <si>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</si>
  <si>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</si>
  <si>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</si>
  <si>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</si>
  <si>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</si>
  <si>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</si>
  <si>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</si>
  <si>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</si>
  <si>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</si>
  <si>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</si>
  <si>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</si>
  <si>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</si>
  <si>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</si>
  <si>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</si>
  <si>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</si>
  <si>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</si>
  <si>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</si>
  <si>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</si>
  <si>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</si>
  <si>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</si>
  <si>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</si>
  <si>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</si>
  <si>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</si>
  <si>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</si>
  <si>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</si>
  <si>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</si>
  <si>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</si>
  <si>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</si>
  <si>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</si>
  <si>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</si>
  <si>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</si>
  <si>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</si>
  <si>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</si>
  <si>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</si>
  <si>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</si>
  <si>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</si>
  <si>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</si>
  <si>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</si>
  <si>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</si>
  <si>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</si>
  <si>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</si>
  <si>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</si>
  <si>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</si>
  <si>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</si>
  <si>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</si>
  <si>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</si>
  <si>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</si>
  <si>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</si>
  <si>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</si>
  <si>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</si>
  <si>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</si>
  <si>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</si>
  <si>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</si>
  <si>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</si>
  <si>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</si>
  <si>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</si>
  <si>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</si>
  <si>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</si>
  <si>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</si>
  <si>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</si>
  <si>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</si>
  <si>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</si>
  <si>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</si>
  <si>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</si>
  <si>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</si>
  <si>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</si>
  <si>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</si>
  <si>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</si>
  <si>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</si>
  <si>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</si>
  <si>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</si>
  <si>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</si>
  <si>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</si>
  <si>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</si>
  <si>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</si>
  <si>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</si>
  <si>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</si>
  <si>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</si>
  <si>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</si>
  <si>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</si>
  <si>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</si>
  <si>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</si>
  <si>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</si>
  <si>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</si>
  <si>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</si>
  <si>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</si>
  <si>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</si>
  <si>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</si>
  <si>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</si>
  <si>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</si>
  <si>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</si>
  <si>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</si>
  <si>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</si>
  <si>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</si>
  <si>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</si>
  <si>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</si>
  <si>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</si>
  <si>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</si>
  <si>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</si>
  <si>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</si>
  <si>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</si>
  <si>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</si>
  <si>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</si>
  <si>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</si>
  <si>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</si>
  <si>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</si>
  <si>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</si>
  <si>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</si>
  <si>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</si>
  <si>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</si>
  <si>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</si>
  <si>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</si>
  <si>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</si>
  <si>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</si>
  <si>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</si>
  <si>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</si>
  <si>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</si>
  <si>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</si>
  <si>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</si>
  <si>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</si>
  <si>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</si>
  <si>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</si>
  <si>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</si>
  <si>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</si>
  <si>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</si>
  <si>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</si>
  <si>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</si>
  <si>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</si>
  <si>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</si>
  <si>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</si>
  <si>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</si>
  <si>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</si>
  <si>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</si>
  <si>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</si>
  <si>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</si>
  <si>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</si>
  <si>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</si>
  <si>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</si>
  <si>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</si>
  <si>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</si>
  <si>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</si>
  <si>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</si>
  <si>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</si>
  <si>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</si>
  <si>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</si>
  <si>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</si>
  <si>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</si>
  <si>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</si>
  <si>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</si>
  <si>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</si>
  <si>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</si>
  <si>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</si>
  <si>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</si>
  <si>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</si>
  <si>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</si>
  <si>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</si>
  <si>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</si>
  <si>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</si>
  <si>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</si>
  <si>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</si>
  <si>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</si>
  <si>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</si>
  <si>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</si>
  <si>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</si>
  <si>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</si>
  <si>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</si>
  <si>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</si>
  <si>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</si>
  <si>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</si>
  <si>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</si>
  <si>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</si>
  <si>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</si>
  <si>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</si>
  <si>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</si>
  <si>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</si>
  <si>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</si>
  <si>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</si>
  <si>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</si>
  <si>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</si>
  <si>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</si>
  <si>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</si>
  <si>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</si>
  <si>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</si>
  <si>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</si>
  <si>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</si>
  <si>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</si>
  <si>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</si>
  <si>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</si>
  <si>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</si>
  <si>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</si>
  <si>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</si>
  <si>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</si>
  <si>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</si>
  <si>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</si>
  <si>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</si>
  <si>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</si>
  <si>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</si>
  <si>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</si>
  <si>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</si>
  <si>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</si>
  <si>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</si>
  <si>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</si>
  <si>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</si>
  <si>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</si>
  <si>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</si>
  <si>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</si>
  <si>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</si>
  <si>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</si>
  <si>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</si>
  <si>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</si>
  <si>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</si>
  <si>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</si>
  <si>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</si>
  <si>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</si>
  <si>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</si>
  <si>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</si>
  <si>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</si>
  <si>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</si>
  <si>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</si>
  <si>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</si>
  <si>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</si>
  <si>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</si>
  <si>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</si>
  <si>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</si>
  <si>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</si>
  <si>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</si>
  <si>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</si>
  <si>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</si>
  <si>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</si>
  <si>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</si>
  <si>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</si>
  <si>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</si>
  <si>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</si>
  <si>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</si>
  <si>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</si>
  <si>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</si>
  <si>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</si>
  <si>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</si>
  <si>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</si>
  <si>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</si>
  <si>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</si>
  <si>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</si>
  <si>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</si>
  <si>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</si>
  <si>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</si>
  <si>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</si>
  <si>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</si>
  <si>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</si>
  <si>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</si>
  <si>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</si>
  <si>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</si>
  <si>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</si>
  <si>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</si>
  <si>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</si>
  <si>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</si>
  <si>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</si>
  <si>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</si>
  <si>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</si>
  <si>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</si>
  <si>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</si>
  <si>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</si>
  <si>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</si>
  <si>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</si>
  <si>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</si>
  <si>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</si>
  <si>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</si>
  <si>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</si>
  <si>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</si>
  <si>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</si>
  <si>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</si>
  <si>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</si>
  <si>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</si>
  <si>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</si>
  <si>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</si>
  <si>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</si>
  <si>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</si>
  <si>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</si>
  <si>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</si>
  <si>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</si>
  <si>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</si>
  <si>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</si>
  <si>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</si>
  <si>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</si>
  <si>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</si>
  <si>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</si>
  <si>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</si>
  <si>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</si>
  <si>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</si>
  <si>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</si>
  <si>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</si>
  <si>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</si>
  <si>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</si>
  <si>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</si>
  <si>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</si>
  <si>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</si>
  <si>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</si>
  <si>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</si>
  <si>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</si>
  <si>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</si>
  <si>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</si>
  <si>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</si>
  <si>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</si>
  <si>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</si>
  <si>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</si>
  <si>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</si>
  <si>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</si>
  <si>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</si>
  <si>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</si>
  <si>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</si>
  <si>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</si>
  <si>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</si>
  <si>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</si>
  <si>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</si>
  <si>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</si>
  <si>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</si>
  <si>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</si>
  <si>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</si>
  <si>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</si>
  <si>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</si>
  <si>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</si>
  <si>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</si>
  <si>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</si>
  <si>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</si>
  <si>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</si>
  <si>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</si>
  <si>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</si>
  <si>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</si>
  <si>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</si>
  <si>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</si>
  <si>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</si>
  <si>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</si>
  <si>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</si>
  <si>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</si>
  <si>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</si>
  <si>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</si>
  <si>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</si>
  <si>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</si>
  <si>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</si>
  <si>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</si>
  <si>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</si>
  <si>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</si>
  <si>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</si>
  <si>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</si>
  <si>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</si>
  <si>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</si>
  <si>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</si>
  <si>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</si>
  <si>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</si>
  <si>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</si>
  <si>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</si>
  <si>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</si>
  <si>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</si>
  <si>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</si>
  <si>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</si>
  <si>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</si>
  <si>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</si>
  <si>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</si>
  <si>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</si>
  <si>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</si>
  <si>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</si>
  <si>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</si>
  <si>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</si>
  <si>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</si>
  <si>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</si>
  <si>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</si>
  <si>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</si>
  <si>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</si>
  <si>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</si>
  <si>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</si>
  <si>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</si>
  <si>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</si>
  <si>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</si>
  <si>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</si>
  <si>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</si>
  <si>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</si>
  <si>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</si>
  <si>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</si>
  <si>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</si>
  <si>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</si>
  <si>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</si>
  <si>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</si>
  <si>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</si>
  <si>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</si>
  <si>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</si>
  <si>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</si>
  <si>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</si>
  <si>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</si>
  <si>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</si>
  <si>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</si>
  <si>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</si>
  <si>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</si>
  <si>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</si>
  <si>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</si>
  <si>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</si>
  <si>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</si>
  <si>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</si>
  <si>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</si>
  <si>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</si>
  <si>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</si>
  <si>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</si>
  <si>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</si>
  <si>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</si>
  <si>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</si>
  <si>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</si>
  <si>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</si>
  <si>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</si>
  <si>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</si>
  <si>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</si>
  <si>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</si>
  <si>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</si>
  <si>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</si>
  <si>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</si>
  <si>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</si>
  <si>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</si>
  <si>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</si>
  <si>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</si>
  <si>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</si>
  <si>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</si>
  <si>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</si>
  <si>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</si>
  <si>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</si>
  <si>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</si>
  <si>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</si>
  <si>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</si>
  <si>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</si>
  <si>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</si>
  <si>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</si>
  <si>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</si>
  <si>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</si>
  <si>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</si>
  <si>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</si>
  <si>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</si>
  <si>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</si>
  <si>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</si>
  <si>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</si>
  <si>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</si>
  <si>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</si>
  <si>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</si>
  <si>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</si>
  <si>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</si>
  <si>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</si>
  <si>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</si>
  <si>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</si>
  <si>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</si>
  <si>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</si>
  <si>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</si>
  <si>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</si>
  <si>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</si>
  <si>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</si>
  <si>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</si>
  <si>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</si>
  <si>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</si>
  <si>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</si>
  <si>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</si>
  <si>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</si>
  <si>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</si>
  <si>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</si>
  <si>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</si>
  <si>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</si>
  <si>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</si>
  <si>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</si>
  <si>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</si>
  <si>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</si>
  <si>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</si>
  <si>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</si>
  <si>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</si>
  <si>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</si>
  <si>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</si>
  <si>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</si>
  <si>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</si>
  <si>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</si>
  <si>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</si>
  <si>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</si>
  <si>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</si>
  <si>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</si>
  <si>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</si>
  <si>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</si>
  <si>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</si>
  <si>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</si>
  <si>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</si>
  <si>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</si>
  <si>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</si>
  <si>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</si>
  <si>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</si>
  <si>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</si>
  <si>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</si>
  <si>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</si>
  <si>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</si>
  <si>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</si>
  <si>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</si>
  <si>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</si>
  <si>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</si>
  <si>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</si>
  <si>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</si>
  <si>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</si>
  <si>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</si>
  <si>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</si>
  <si>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</si>
  <si>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</si>
  <si>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</si>
  <si>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</si>
  <si>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</si>
  <si>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</si>
  <si>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</si>
  <si>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</si>
  <si>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</si>
  <si>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</si>
  <si>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</si>
  <si>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</si>
  <si>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</si>
  <si>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</si>
  <si>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</si>
  <si>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</si>
  <si>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</si>
  <si>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</si>
  <si>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</si>
  <si>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</si>
  <si>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</si>
  <si>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</si>
  <si>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</si>
  <si>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</si>
  <si>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</si>
  <si>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</si>
  <si>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</si>
  <si>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</si>
  <si>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</si>
  <si>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</si>
  <si>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</si>
  <si>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</si>
  <si>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</si>
  <si>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</si>
  <si>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</si>
  <si>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</si>
  <si>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</si>
  <si>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</si>
  <si>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</si>
  <si>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</si>
  <si>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</si>
  <si>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</si>
  <si>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</si>
  <si>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</si>
  <si>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</si>
  <si>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</si>
  <si>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</si>
  <si>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</si>
  <si>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</si>
  <si>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</si>
  <si>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</si>
  <si>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</si>
  <si>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</si>
  <si>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</si>
  <si>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</si>
  <si>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</si>
  <si>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</si>
  <si>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</si>
  <si>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</si>
  <si>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</si>
  <si>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</si>
  <si>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</si>
  <si>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</si>
  <si>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</si>
  <si>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</si>
  <si>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</si>
  <si>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</si>
  <si>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</si>
  <si>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</si>
  <si>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</si>
  <si>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</si>
  <si>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</si>
  <si>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</si>
  <si>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</si>
  <si>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</si>
  <si>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</si>
  <si>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</si>
  <si>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</si>
  <si>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</si>
  <si>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</si>
  <si>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</si>
  <si>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</si>
  <si>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</si>
  <si>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</si>
  <si>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</si>
  <si>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</si>
  <si>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</si>
  <si>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</si>
  <si>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</si>
  <si>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</si>
  <si>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</si>
  <si>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</si>
  <si>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</si>
  <si>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</si>
  <si>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</si>
  <si>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</si>
  <si>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</si>
  <si>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</si>
  <si>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</si>
  <si>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</si>
  <si>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</si>
  <si>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</si>
  <si>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</si>
  <si>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</si>
  <si>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</si>
  <si>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</si>
  <si>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</si>
  <si>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</si>
  <si>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</si>
  <si>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</si>
  <si>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</si>
  <si>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</si>
  <si>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</si>
  <si>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</si>
  <si>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</si>
  <si>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</si>
  <si>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</si>
  <si>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</si>
  <si>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</si>
  <si>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</si>
  <si>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</si>
  <si>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</si>
  <si>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</si>
  <si>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</si>
  <si>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</si>
  <si>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</si>
  <si>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</si>
  <si>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</si>
  <si>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</si>
  <si>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</si>
  <si>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</si>
  <si>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</si>
  <si>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</si>
  <si>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</si>
  <si>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</si>
  <si>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</si>
  <si>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</si>
  <si>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</si>
  <si>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</si>
  <si>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</si>
  <si>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</si>
  <si>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</si>
  <si>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</si>
  <si>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</si>
  <si>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</si>
  <si>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</si>
  <si>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</si>
  <si>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</si>
  <si>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</si>
  <si>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</si>
  <si>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</si>
  <si>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</si>
  <si>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</si>
  <si>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</si>
  <si>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</si>
  <si>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</si>
  <si>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</si>
  <si>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</si>
  <si>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</si>
  <si>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</si>
  <si>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</si>
  <si>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</si>
  <si>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</si>
  <si>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</si>
  <si>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</si>
  <si>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</si>
  <si>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</si>
  <si>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</si>
  <si>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</si>
  <si>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</si>
  <si>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</si>
  <si>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</si>
  <si>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</si>
  <si>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</si>
  <si>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</si>
  <si>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</si>
  <si>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</si>
  <si>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</si>
  <si>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</si>
  <si>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</si>
  <si>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</si>
  <si>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</si>
  <si>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</si>
  <si>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</si>
  <si>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</si>
  <si>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</si>
  <si>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</si>
  <si>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</si>
  <si>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</si>
  <si>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</si>
  <si>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</si>
  <si>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</si>
  <si>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</si>
  <si>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</si>
  <si>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</si>
  <si>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</si>
  <si>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</si>
  <si>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</si>
  <si>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</si>
  <si>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</si>
  <si>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</si>
  <si>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</si>
  <si>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</si>
  <si>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</si>
  <si>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</si>
  <si>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</si>
  <si>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</si>
  <si>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</si>
  <si>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</si>
  <si>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</si>
  <si>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</si>
  <si>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</si>
  <si>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</si>
  <si>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</si>
  <si>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</si>
  <si>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</si>
  <si>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</si>
  <si>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</si>
  <si>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</si>
  <si>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</si>
  <si>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</si>
  <si>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</si>
  <si>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</si>
  <si>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</si>
  <si>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</si>
  <si>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</si>
  <si>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</si>
  <si>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</si>
  <si>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</si>
  <si>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</si>
  <si>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</si>
  <si>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</si>
  <si>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</si>
  <si>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</si>
  <si>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</si>
  <si>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</si>
  <si>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</si>
  <si>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</si>
  <si>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</si>
  <si>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</si>
  <si>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</si>
  <si>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</si>
  <si>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</si>
  <si>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</si>
  <si>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</si>
  <si>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</si>
  <si>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</si>
  <si>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</si>
  <si>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</si>
  <si>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</si>
  <si>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</si>
  <si>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</si>
  <si>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</si>
  <si>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</si>
  <si>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</si>
  <si>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</si>
  <si>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</si>
  <si>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</si>
  <si>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</si>
  <si>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</si>
  <si>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</si>
  <si>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</si>
  <si>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</si>
  <si>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</si>
  <si>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</si>
  <si>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</si>
  <si>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</si>
  <si>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</si>
  <si>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</si>
  <si>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</si>
  <si>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</si>
  <si>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</si>
  <si>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</si>
  <si>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</si>
  <si>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</si>
  <si>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</si>
  <si>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</si>
  <si>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</si>
  <si>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</si>
  <si>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</si>
  <si>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</si>
  <si>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</si>
  <si>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</si>
  <si>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</si>
  <si>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</si>
  <si>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</si>
  <si>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</si>
  <si>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</si>
  <si>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</si>
  <si>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</si>
  <si>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</si>
  <si>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</si>
  <si>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</si>
  <si>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</si>
  <si>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</si>
  <si>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</si>
  <si>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</si>
  <si>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</si>
  <si>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</si>
  <si>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</si>
  <si>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</si>
  <si>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</si>
  <si>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</si>
  <si>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</si>
  <si>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</si>
  <si>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</si>
  <si>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</si>
  <si>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</si>
  <si>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</si>
  <si>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</si>
  <si>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</si>
  <si>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</si>
  <si>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</si>
  <si>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</si>
  <si>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</si>
  <si>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</si>
  <si>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</si>
  <si>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</si>
  <si>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</si>
  <si>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</si>
  <si>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</si>
  <si>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</si>
  <si>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</si>
  <si>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</si>
  <si>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</si>
  <si>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</si>
  <si>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</si>
  <si>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</si>
  <si>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</si>
  <si>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</si>
  <si>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</si>
  <si>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</si>
  <si>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</si>
  <si>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</si>
  <si>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</si>
  <si>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</si>
  <si>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</si>
  <si>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</si>
  <si>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</si>
  <si>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</si>
  <si>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</si>
  <si>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</si>
  <si>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</si>
  <si>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</si>
  <si>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</si>
  <si>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</si>
  <si>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</si>
  <si>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</si>
  <si>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</si>
  <si>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</si>
  <si>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</si>
  <si>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</si>
  <si>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</si>
  <si>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</si>
  <si>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</si>
  <si>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</si>
  <si>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</si>
  <si>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</si>
  <si>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</si>
  <si>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</si>
  <si>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</si>
  <si>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</si>
  <si>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</si>
  <si>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</si>
  <si>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</si>
  <si>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</si>
  <si>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</si>
  <si>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</si>
  <si>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</si>
  <si>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</si>
  <si>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</si>
  <si>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</si>
  <si>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</si>
  <si>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</si>
  <si>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</si>
  <si>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</si>
  <si>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</si>
  <si>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</si>
  <si>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</si>
  <si>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</si>
  <si>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</si>
  <si>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</si>
  <si>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</si>
  <si>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</si>
  <si>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</si>
  <si>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</si>
  <si>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</si>
  <si>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</si>
  <si>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</si>
  <si>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</si>
  <si>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</si>
  <si>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</si>
  <si>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</si>
  <si>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</si>
  <si>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</si>
  <si>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</si>
  <si>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</si>
  <si>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</si>
  <si>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</si>
  <si>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</si>
  <si>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</si>
  <si>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</si>
  <si>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</si>
  <si>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</si>
  <si>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</si>
  <si>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</si>
  <si>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</si>
  <si>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</si>
  <si>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</si>
  <si>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</si>
  <si>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</si>
  <si>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</si>
  <si>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</si>
  <si>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</si>
  <si>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</si>
  <si>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</si>
  <si>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</si>
  <si>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</si>
  <si>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</si>
  <si>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</si>
  <si>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</si>
  <si>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</si>
  <si>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</si>
  <si>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</si>
  <si>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</si>
  <si>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</si>
  <si>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</si>
  <si>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</si>
  <si>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</si>
  <si>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</si>
  <si>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</si>
  <si>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</si>
  <si>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</si>
  <si>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</si>
  <si>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</si>
  <si>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</si>
  <si>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</si>
  <si>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</si>
  <si>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</si>
  <si>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</si>
  <si>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</si>
  <si>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</si>
  <si>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</si>
  <si>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</si>
  <si>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</si>
  <si>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</si>
  <si>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</si>
  <si>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</si>
  <si>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</si>
  <si>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</si>
  <si>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</si>
  <si>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</si>
  <si>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</si>
  <si>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</si>
  <si>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</si>
  <si>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</si>
  <si>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</si>
  <si>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</si>
  <si>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</si>
  <si>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</si>
  <si>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</si>
  <si>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</si>
  <si>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</si>
  <si>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</si>
  <si>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</si>
  <si>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</si>
  <si>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</si>
  <si>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</si>
  <si>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</si>
  <si>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</si>
  <si>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</si>
  <si>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</si>
  <si>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</si>
  <si>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</si>
  <si>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</si>
  <si>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</si>
  <si>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</si>
  <si>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</si>
  <si>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</si>
  <si>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</si>
  <si>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</si>
  <si>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</si>
  <si>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</si>
  <si>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</si>
  <si>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</si>
  <si>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</si>
  <si>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</si>
  <si>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</si>
  <si>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</si>
  <si>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</si>
  <si>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</si>
  <si>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</si>
  <si>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</si>
  <si>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</si>
  <si>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</si>
  <si>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</si>
  <si>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</si>
  <si>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</si>
  <si>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</si>
  <si>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</si>
  <si>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</si>
  <si>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</si>
  <si>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</si>
  <si>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</si>
  <si>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</si>
  <si>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</si>
  <si>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</si>
  <si>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</si>
  <si>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</si>
  <si>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</si>
  <si>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</si>
  <si>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</si>
  <si>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</si>
  <si>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</si>
  <si>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</si>
  <si>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</si>
  <si>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</si>
  <si>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</si>
  <si>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</si>
  <si>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</si>
  <si>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</si>
  <si>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</si>
  <si>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</si>
  <si>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</si>
  <si>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</si>
  <si>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</si>
  <si>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</si>
  <si>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</si>
  <si>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</si>
  <si>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</si>
  <si>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</si>
  <si>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</si>
  <si>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</si>
  <si>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</si>
  <si>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</si>
  <si>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</si>
  <si>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</si>
  <si>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</si>
  <si>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</si>
  <si>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</si>
  <si>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</si>
  <si>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</si>
  <si>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</si>
  <si>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</si>
  <si>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</si>
  <si>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</si>
  <si>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</si>
  <si>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</si>
  <si>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</si>
  <si>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</si>
  <si>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</si>
  <si>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</si>
  <si>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</si>
  <si>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</si>
  <si>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</si>
  <si>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</si>
  <si>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</si>
  <si>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</si>
  <si>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</si>
  <si>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</si>
  <si>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</si>
  <si>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</si>
  <si>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</si>
  <si>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</si>
  <si>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</si>
  <si>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</si>
  <si>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</si>
  <si>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</si>
  <si>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</si>
  <si>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</si>
  <si>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</si>
  <si>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</si>
  <si>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</si>
  <si>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</si>
  <si>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</si>
  <si>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</si>
  <si>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</si>
  <si>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</si>
  <si>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</si>
  <si>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</si>
  <si>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</si>
  <si>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</si>
  <si>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</si>
  <si>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</si>
  <si>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</si>
  <si>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</si>
  <si>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</si>
  <si>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</si>
  <si>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</si>
  <si>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</si>
  <si>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</si>
  <si>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</si>
  <si>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</si>
  <si>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</si>
  <si>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</si>
  <si>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</si>
  <si>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</si>
  <si>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</si>
  <si>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</si>
  <si>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</si>
  <si>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</si>
  <si>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</si>
  <si>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</si>
  <si>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</si>
  <si>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</si>
  <si>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</si>
  <si>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</si>
  <si>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</si>
  <si>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</si>
  <si>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</si>
  <si>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</si>
  <si>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</si>
  <si>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</si>
  <si>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</si>
  <si>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</si>
  <si>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</si>
  <si>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</si>
  <si>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</si>
  <si>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</si>
  <si>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</si>
  <si>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</si>
  <si>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</si>
  <si>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</si>
  <si>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</si>
  <si>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</si>
  <si>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</si>
  <si>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</si>
  <si>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</si>
  <si>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</si>
  <si>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</si>
  <si>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</si>
  <si>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</si>
  <si>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</si>
  <si>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</si>
  <si>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</si>
  <si>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</si>
  <si>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</si>
  <si>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</si>
  <si>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</si>
  <si>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</si>
  <si>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</si>
  <si>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</si>
  <si>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</si>
  <si>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</si>
  <si>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</si>
  <si>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</si>
  <si>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</si>
  <si>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</si>
  <si>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</si>
  <si>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</si>
  <si>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</si>
  <si>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</si>
  <si>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</si>
  <si>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</si>
  <si>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</si>
  <si>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</si>
  <si>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</si>
  <si>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</si>
  <si>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</si>
  <si>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</si>
  <si>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</si>
  <si>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</si>
  <si>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</si>
  <si>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</si>
  <si>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</si>
  <si>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</si>
  <si>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</si>
  <si>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</si>
  <si>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</si>
  <si>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</si>
  <si>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</si>
  <si>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</si>
  <si>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</si>
  <si>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</si>
  <si>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</si>
  <si>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</si>
  <si>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</si>
  <si>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</si>
  <si>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</si>
  <si>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</si>
  <si>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</si>
  <si>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</si>
  <si>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</si>
  <si>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</si>
  <si>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</si>
  <si>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</si>
  <si>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</si>
  <si>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</si>
  <si>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</si>
  <si>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</si>
  <si>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</si>
  <si>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</si>
  <si>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</si>
  <si>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</si>
  <si>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</si>
  <si>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</si>
  <si>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</si>
  <si>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</si>
  <si>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</si>
  <si>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</si>
  <si>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</si>
  <si>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</si>
  <si>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</si>
  <si>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</si>
  <si>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</si>
  <si>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</si>
  <si>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</si>
  <si>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</si>
  <si>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</si>
  <si>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</si>
  <si>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</si>
  <si>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</si>
  <si>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</si>
  <si>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</si>
  <si>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</si>
  <si>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</si>
  <si>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</si>
  <si>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</si>
  <si>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</si>
  <si>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</si>
  <si>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</si>
  <si>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</si>
  <si>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</si>
  <si>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</si>
  <si>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</si>
  <si>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</si>
  <si>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</si>
  <si>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</si>
  <si>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</si>
  <si>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</si>
  <si>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</si>
  <si>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</si>
  <si>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</si>
  <si>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</si>
  <si>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</si>
  <si>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</si>
  <si>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</si>
  <si>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</si>
  <si>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</si>
  <si>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</si>
  <si>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</si>
  <si>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</si>
  <si>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</si>
  <si>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</si>
  <si>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</si>
  <si>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</si>
  <si>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</si>
  <si>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</si>
  <si>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</si>
  <si>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</si>
  <si>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</si>
  <si>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</si>
  <si>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</si>
  <si>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</si>
  <si>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</si>
  <si>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</si>
  <si>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</si>
  <si>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</si>
  <si>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</si>
  <si>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</si>
  <si>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</si>
  <si>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</si>
  <si>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</si>
  <si>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</si>
  <si>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</si>
  <si>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</si>
  <si>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</si>
  <si>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</si>
  <si>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</si>
  <si>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</si>
  <si>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</si>
  <si>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</si>
  <si>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</si>
  <si>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</si>
  <si>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</si>
  <si>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</si>
  <si>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</si>
  <si>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</si>
  <si>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</si>
  <si>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</si>
  <si>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</si>
  <si>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</si>
  <si>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</si>
  <si>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</si>
  <si>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</si>
  <si>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</si>
  <si>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</si>
  <si>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</si>
  <si>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</si>
  <si>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</si>
  <si>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</si>
  <si>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</si>
  <si>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</si>
  <si>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</si>
  <si>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</si>
  <si>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</si>
  <si>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</si>
  <si>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</si>
  <si>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</si>
  <si>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</si>
  <si>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</si>
  <si>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</si>
  <si>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</si>
  <si>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</si>
  <si>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</si>
  <si>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</si>
  <si>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</si>
  <si>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</si>
  <si>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</si>
  <si>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</si>
  <si>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</si>
  <si>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</si>
  <si>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</si>
  <si>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</si>
  <si>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</si>
  <si>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</si>
  <si>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</si>
  <si>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</si>
  <si>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</si>
  <si>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</si>
  <si>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</si>
  <si>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</si>
  <si>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</si>
  <si>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</si>
  <si>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</si>
  <si>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</si>
  <si>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</si>
  <si>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</si>
  <si>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</si>
  <si>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</si>
  <si>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</si>
  <si>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</si>
  <si>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</si>
  <si>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</si>
  <si>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</si>
  <si>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</si>
  <si>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</si>
  <si>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</si>
  <si>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</si>
  <si>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</si>
  <si>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</si>
  <si>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</si>
  <si>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</si>
  <si>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</si>
  <si>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</si>
  <si>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</si>
  <si>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</si>
  <si>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</si>
  <si>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</si>
  <si>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</si>
  <si>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</si>
  <si>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</si>
  <si>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</si>
  <si>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</si>
  <si>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</si>
  <si>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</si>
  <si>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</si>
  <si>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</si>
  <si>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</si>
  <si>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</si>
  <si>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</si>
  <si>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</si>
  <si>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</si>
  <si>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</si>
  <si>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</si>
  <si>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</si>
  <si>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</si>
  <si>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</si>
  <si>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</si>
  <si>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</si>
  <si>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</si>
  <si>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</si>
  <si>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</si>
  <si>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</si>
  <si>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</si>
  <si>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</si>
  <si>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</si>
  <si>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</si>
  <si>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</si>
  <si>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</si>
  <si>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</si>
  <si>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</si>
  <si>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</si>
  <si>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</si>
  <si>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</si>
  <si>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</si>
  <si>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</si>
  <si>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</si>
  <si>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</si>
  <si>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</si>
  <si>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</si>
  <si>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</si>
  <si>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</si>
  <si>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</si>
  <si>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</si>
  <si>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</si>
  <si>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</si>
  <si>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</si>
  <si>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</si>
  <si>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</si>
  <si>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</si>
  <si>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</si>
  <si>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</si>
  <si>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</si>
  <si>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</si>
  <si>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</si>
  <si>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</si>
  <si>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</si>
  <si>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</si>
  <si>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</si>
  <si>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</si>
  <si>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</si>
  <si>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</si>
  <si>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</si>
  <si>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</si>
  <si>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</si>
  <si>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</si>
  <si>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</si>
  <si>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</si>
  <si>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</si>
  <si>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</si>
  <si>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</si>
  <si>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</si>
  <si>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</si>
  <si>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</si>
  <si>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</si>
  <si>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</si>
  <si>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</si>
  <si>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</si>
  <si>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</si>
  <si>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</si>
  <si>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</si>
  <si>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</si>
  <si>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</si>
  <si>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</si>
  <si>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</si>
  <si>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</si>
  <si>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</si>
  <si>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</si>
  <si>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</si>
  <si>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</si>
  <si>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</si>
  <si>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</si>
  <si>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</si>
  <si>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</si>
  <si>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</si>
  <si>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</si>
  <si>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</si>
  <si>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</si>
  <si>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</si>
  <si>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</si>
  <si>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</si>
  <si>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</si>
  <si>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</si>
  <si>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</si>
  <si>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</si>
  <si>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</si>
  <si>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</si>
  <si>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</si>
  <si>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</si>
  <si>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</si>
  <si>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</si>
  <si>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</si>
  <si>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</si>
  <si>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</si>
  <si>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</si>
  <si>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</si>
  <si>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</si>
  <si>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</si>
  <si>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</si>
  <si>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</si>
  <si>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</si>
  <si>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</si>
  <si>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</si>
  <si>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</si>
  <si>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</si>
  <si>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</si>
  <si>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</si>
  <si>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</si>
  <si>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</si>
  <si>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</si>
  <si>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</si>
  <si>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</si>
  <si>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</si>
  <si>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</si>
  <si>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</si>
  <si>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</si>
  <si>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</si>
  <si>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</si>
  <si>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</si>
  <si>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</si>
  <si>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</si>
  <si>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</si>
  <si>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</si>
  <si>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</si>
  <si>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</si>
  <si>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</si>
  <si>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</si>
  <si>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</si>
  <si>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</si>
  <si>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</si>
  <si>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</si>
  <si>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</si>
  <si>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</si>
  <si>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</si>
  <si>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</si>
  <si>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</si>
  <si>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</si>
  <si>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</si>
  <si>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</si>
  <si>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</si>
  <si>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</si>
  <si>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</si>
  <si>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</si>
  <si>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</si>
  <si>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</si>
  <si>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</si>
  <si>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</si>
  <si>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</si>
  <si>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</si>
  <si>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</si>
  <si>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</si>
  <si>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</si>
  <si>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</si>
  <si>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</si>
  <si>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</si>
  <si>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</si>
  <si>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</si>
  <si>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</si>
  <si>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</si>
  <si>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</si>
  <si>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</si>
  <si>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</si>
  <si>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</si>
  <si>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</si>
  <si>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</si>
  <si>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</si>
  <si>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</si>
  <si>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</si>
  <si>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</si>
  <si>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</si>
  <si>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</si>
  <si>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</si>
  <si>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</si>
  <si>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</si>
  <si>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</si>
  <si>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</si>
  <si>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</si>
  <si>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</si>
  <si>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</si>
  <si>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</si>
  <si>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</si>
  <si>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</si>
  <si>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</si>
  <si>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</si>
  <si>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</si>
  <si>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</si>
  <si>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</si>
  <si>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</si>
  <si>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</si>
  <si>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</si>
  <si>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</si>
  <si>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</si>
  <si>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</si>
  <si>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</si>
  <si>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</si>
  <si>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</si>
  <si>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</si>
  <si>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</si>
  <si>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</si>
  <si>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</si>
  <si>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</si>
  <si>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</si>
  <si>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</si>
  <si>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</si>
  <si>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</si>
  <si>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</si>
  <si>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</si>
  <si>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</si>
  <si>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</si>
  <si>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</si>
  <si>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</si>
  <si>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</si>
  <si>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</si>
  <si>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</si>
  <si>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</si>
  <si>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</si>
  <si>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</si>
  <si>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</si>
  <si>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</si>
  <si>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</si>
  <si>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</si>
  <si>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</si>
  <si>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</si>
  <si>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</si>
  <si>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</si>
  <si>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</si>
  <si>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</si>
  <si>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</si>
  <si>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</si>
  <si>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</si>
  <si>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</si>
  <si>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</si>
  <si>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</si>
  <si>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</si>
  <si>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</si>
  <si>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</si>
  <si>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</si>
  <si>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</si>
  <si>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</si>
  <si>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</si>
  <si>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</si>
  <si>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</si>
  <si>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</si>
  <si>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</si>
  <si>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</si>
  <si>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</si>
  <si>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</si>
  <si>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</si>
  <si>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</si>
  <si>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</si>
  <si>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</si>
  <si>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</si>
  <si>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</si>
  <si>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</si>
  <si>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</si>
  <si>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</si>
  <si>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</si>
  <si>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</si>
  <si>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</si>
  <si>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</si>
  <si>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</si>
  <si>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</si>
  <si>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</si>
  <si>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</si>
  <si>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</si>
  <si>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</si>
  <si>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</si>
  <si>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</si>
  <si>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</si>
  <si>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</si>
  <si>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</si>
  <si>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</si>
  <si>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</si>
  <si>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</si>
  <si>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</si>
  <si>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</si>
  <si>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</si>
  <si>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</si>
  <si>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</si>
  <si>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</si>
  <si>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</si>
  <si>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</si>
  <si>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</si>
  <si>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</si>
  <si>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</si>
  <si>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</si>
  <si>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</si>
  <si>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</si>
  <si>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</si>
  <si>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</si>
  <si>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</si>
  <si>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</si>
  <si>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</si>
  <si>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</si>
  <si>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</si>
  <si>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</si>
  <si>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</si>
  <si>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</si>
  <si>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</si>
  <si>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</si>
  <si>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</si>
  <si>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</si>
  <si>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</si>
  <si>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</si>
  <si>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</si>
  <si>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</si>
  <si>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</si>
  <si>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</si>
  <si>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</si>
  <si>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</si>
  <si>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</si>
  <si>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</si>
  <si>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</si>
  <si>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</si>
  <si>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</si>
  <si>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</si>
  <si>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</si>
  <si>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</si>
  <si>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</si>
  <si>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</si>
  <si>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</si>
  <si>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</si>
  <si>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</si>
  <si>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</si>
  <si>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</si>
  <si>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</si>
  <si>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</si>
  <si>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</si>
  <si>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</si>
  <si>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</si>
  <si>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</si>
  <si>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</si>
  <si>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</si>
  <si>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</si>
  <si>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</si>
  <si>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</si>
  <si>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</si>
  <si>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</si>
  <si>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</si>
  <si>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</si>
  <si>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</si>
  <si>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</si>
  <si>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</si>
  <si>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</si>
  <si>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</si>
  <si>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</si>
  <si>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</si>
  <si>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</si>
  <si>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</si>
  <si>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</si>
  <si>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</si>
  <si>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</si>
  <si>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</si>
  <si>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</si>
  <si>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</si>
  <si>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</si>
  <si>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</si>
  <si>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</si>
  <si>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</si>
  <si>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</si>
  <si>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</si>
  <si>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</si>
  <si>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</si>
  <si>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</si>
  <si>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</si>
  <si>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</si>
  <si>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</si>
  <si>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</si>
  <si>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</si>
  <si>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</si>
  <si>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</si>
  <si>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</si>
  <si>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</si>
  <si>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</si>
  <si>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</si>
  <si>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</si>
  <si>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</si>
  <si>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</si>
  <si>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</si>
  <si>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</si>
  <si>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</si>
  <si>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</si>
  <si>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</si>
  <si>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</si>
  <si>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</si>
  <si>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</si>
  <si>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</si>
  <si>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</si>
  <si>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</si>
  <si>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</si>
  <si>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</si>
  <si>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</si>
  <si>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</si>
  <si>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</si>
  <si>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</si>
  <si>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</si>
  <si>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</si>
  <si>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</si>
  <si>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</si>
  <si>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</si>
  <si>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</si>
  <si>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</si>
  <si>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</si>
  <si>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</si>
  <si>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</si>
  <si>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</si>
  <si>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</si>
  <si>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</si>
  <si>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</si>
  <si>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</si>
  <si>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</si>
  <si>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</si>
  <si>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</si>
  <si>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</si>
  <si>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</si>
  <si>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</si>
  <si>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</si>
  <si>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</si>
  <si>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</si>
  <si>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</si>
  <si>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</si>
  <si>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</si>
  <si>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</si>
  <si>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</si>
  <si>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</si>
  <si>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</si>
  <si>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</si>
  <si>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</si>
  <si>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</si>
  <si>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</si>
  <si>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</si>
  <si>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</si>
  <si>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</si>
  <si>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</si>
  <si>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</si>
  <si>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</si>
  <si>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</si>
  <si>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</si>
  <si>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</si>
  <si>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</si>
  <si>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</si>
  <si>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</si>
  <si>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</si>
  <si>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</si>
  <si>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</si>
  <si>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</si>
  <si>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</si>
  <si>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</si>
  <si>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</si>
  <si>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</si>
  <si>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</si>
  <si>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</si>
  <si>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</si>
  <si>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</si>
  <si>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</si>
  <si>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</si>
  <si>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</si>
  <si>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</si>
  <si>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</si>
  <si>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</si>
  <si>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</si>
  <si>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</si>
  <si>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</si>
  <si>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</si>
  <si>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</si>
  <si>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</si>
  <si>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</si>
  <si>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</si>
  <si>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</si>
  <si>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</si>
  <si>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</si>
  <si>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</si>
  <si>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</si>
  <si>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</si>
  <si>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</si>
  <si>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</si>
  <si>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</si>
  <si>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</si>
  <si>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</si>
  <si>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</si>
  <si>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</si>
  <si>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</si>
  <si>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</si>
  <si>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</si>
  <si>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</si>
  <si>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</si>
  <si>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</si>
  <si>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</si>
  <si>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</si>
  <si>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</si>
  <si>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</si>
  <si>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</si>
  <si>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</si>
  <si>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</si>
  <si>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</si>
  <si>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</si>
  <si>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</si>
  <si>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</si>
  <si>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</si>
  <si>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</si>
  <si>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</si>
  <si>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</si>
  <si>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</si>
  <si>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</si>
  <si>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</si>
  <si>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</si>
  <si>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</si>
  <si>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</si>
  <si>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</si>
  <si>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</si>
  <si>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</si>
  <si>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</si>
  <si>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</si>
  <si>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</si>
  <si>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</si>
  <si>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</si>
  <si>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</si>
  <si>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</si>
  <si>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</si>
  <si>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</si>
  <si>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</si>
  <si>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</si>
  <si>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</si>
  <si>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</si>
  <si>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</si>
  <si>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</si>
  <si>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</si>
  <si>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</si>
  <si>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</si>
  <si>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</si>
  <si>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</si>
  <si>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</si>
  <si>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</si>
  <si>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</si>
  <si>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</si>
  <si>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</si>
  <si>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</si>
  <si>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</si>
  <si>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</si>
  <si>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</si>
  <si>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</si>
  <si>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</si>
  <si>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</si>
  <si>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</si>
  <si>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</si>
  <si>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</si>
  <si>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</si>
  <si>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</si>
  <si>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</si>
  <si>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</si>
  <si>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</si>
  <si>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</si>
  <si>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</si>
  <si>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</si>
  <si>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</si>
  <si>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</si>
  <si>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</si>
  <si>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</si>
  <si>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</si>
  <si>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</si>
  <si>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</si>
  <si>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</si>
  <si>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</si>
  <si>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</si>
  <si>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</si>
  <si>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</si>
  <si>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</si>
  <si>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</si>
  <si>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</si>
  <si>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</si>
  <si>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</si>
  <si>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</si>
  <si>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</si>
  <si>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</si>
  <si>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</si>
  <si>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</si>
  <si>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</si>
  <si>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</si>
  <si>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</si>
  <si>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</si>
  <si>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</si>
  <si>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</si>
  <si>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</si>
  <si>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</si>
  <si>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</si>
  <si>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</si>
  <si>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</si>
  <si>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</si>
  <si>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</si>
  <si>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</si>
  <si>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</si>
  <si>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</si>
  <si>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</si>
  <si>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</si>
  <si>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</si>
  <si>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</si>
  <si>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</si>
  <si>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</si>
  <si>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</si>
  <si>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</si>
  <si>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</si>
  <si>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</si>
  <si>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</si>
  <si>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</si>
  <si>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</si>
  <si>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</si>
  <si>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</si>
  <si>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</si>
  <si>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</si>
  <si>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</si>
  <si>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</si>
  <si>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</si>
  <si>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</si>
  <si>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</si>
  <si>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</si>
  <si>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</si>
  <si>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</si>
  <si>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</si>
  <si>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</si>
  <si>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</si>
  <si>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</si>
  <si>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</si>
  <si>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</si>
  <si>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</si>
  <si>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</si>
  <si>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</si>
  <si>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</si>
  <si>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</si>
  <si>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</si>
  <si>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</si>
  <si>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</si>
  <si>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</si>
  <si>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</si>
  <si>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</si>
  <si>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</si>
  <si>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</si>
  <si>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</si>
  <si>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</si>
  <si>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</si>
  <si>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</si>
  <si>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</si>
  <si>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</si>
  <si>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</si>
  <si>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</si>
  <si>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</si>
  <si>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</si>
  <si>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</si>
  <si>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</si>
  <si>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</si>
  <si>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</si>
  <si>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</si>
  <si>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</si>
  <si>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</si>
  <si>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</si>
  <si>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</si>
  <si>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</si>
  <si>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</si>
  <si>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</si>
  <si>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</si>
  <si>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</si>
  <si>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</si>
  <si>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</si>
  <si>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</si>
  <si>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</si>
  <si>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</si>
  <si>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</si>
  <si>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</si>
  <si>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</si>
  <si>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</si>
  <si>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</si>
  <si>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</si>
  <si>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</si>
  <si>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</si>
  <si>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</si>
  <si>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</si>
  <si>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</si>
  <si>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</si>
  <si>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</si>
  <si>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</si>
  <si>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</si>
  <si>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</si>
  <si>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</si>
  <si>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</si>
  <si>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</si>
  <si>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</si>
  <si>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</si>
  <si>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</si>
  <si>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</si>
  <si>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</si>
  <si>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</si>
  <si>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</si>
  <si>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</si>
  <si>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</si>
  <si>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</si>
  <si>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</si>
  <si>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</si>
  <si>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</si>
  <si>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</si>
  <si>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</si>
  <si>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</si>
  <si>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</si>
  <si>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</si>
  <si>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</si>
  <si>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</si>
  <si>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</si>
  <si>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</si>
  <si>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</si>
  <si>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</si>
  <si>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</si>
  <si>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</si>
  <si>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</si>
  <si>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</si>
  <si>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</si>
  <si>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</si>
  <si>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</si>
  <si>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</si>
  <si>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</si>
  <si>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</si>
  <si>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</si>
  <si>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</si>
  <si>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</si>
  <si>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</si>
  <si>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</si>
  <si>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</si>
  <si>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</si>
  <si>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</si>
  <si>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</si>
  <si>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</si>
  <si>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</si>
  <si>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</si>
  <si>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</si>
  <si>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</si>
  <si>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</si>
  <si>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</si>
  <si>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</si>
  <si>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</si>
  <si>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</si>
  <si>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</si>
  <si>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</si>
  <si>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</si>
  <si>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</si>
  <si>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</si>
  <si>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</si>
  <si>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</si>
  <si>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</si>
  <si>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</si>
  <si>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</si>
  <si>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</si>
  <si>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</si>
  <si>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</si>
  <si>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</si>
  <si>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</si>
  <si>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</si>
  <si>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</si>
  <si>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</si>
  <si>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</si>
  <si>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</si>
  <si>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</si>
  <si>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</si>
  <si>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</si>
  <si>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</si>
  <si>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</si>
  <si>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</si>
  <si>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</si>
  <si>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</si>
  <si>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</si>
  <si>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</si>
  <si>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</si>
  <si>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</si>
  <si>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</si>
  <si>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</si>
  <si>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</si>
  <si>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</si>
  <si>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</si>
  <si>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</si>
  <si>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</si>
  <si>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</si>
  <si>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</si>
  <si>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</si>
  <si>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</si>
  <si>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</si>
  <si>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</si>
  <si>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</si>
  <si>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</si>
  <si>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</si>
  <si>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</si>
  <si>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</si>
  <si>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</si>
  <si>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</si>
  <si>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</si>
  <si>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</si>
  <si>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</si>
  <si>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</si>
  <si>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</si>
  <si>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</si>
  <si>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</si>
  <si>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</si>
  <si>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</si>
  <si>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</si>
  <si>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</si>
  <si>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</si>
  <si>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</si>
  <si>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</si>
  <si>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</si>
  <si>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</si>
  <si>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</si>
  <si>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</si>
  <si>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</si>
  <si>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</si>
  <si>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</si>
  <si>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</si>
  <si>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</si>
  <si>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</si>
  <si>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</si>
  <si>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</si>
  <si>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</si>
  <si>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</si>
  <si>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</si>
  <si>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</si>
  <si>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</si>
  <si>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</si>
  <si>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</si>
  <si>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</si>
  <si>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</si>
  <si>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</si>
  <si>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</si>
  <si>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</si>
  <si>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</si>
  <si>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</si>
  <si>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</si>
  <si>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</si>
  <si>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</si>
  <si>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</si>
  <si>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</si>
  <si>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</si>
  <si>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</si>
  <si>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</si>
  <si>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</si>
  <si>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</si>
  <si>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</si>
  <si>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</si>
  <si>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</si>
  <si>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</si>
  <si>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</si>
  <si>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</si>
  <si>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</si>
  <si>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</si>
  <si>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</si>
  <si>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</si>
  <si>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</si>
  <si>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</si>
  <si>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</si>
  <si>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</si>
  <si>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</si>
  <si>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</si>
  <si>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</si>
  <si>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</si>
  <si>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</si>
  <si>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</si>
  <si>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</si>
  <si>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</si>
  <si>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</si>
  <si>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</si>
  <si>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</si>
  <si>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</si>
  <si>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</si>
  <si>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</si>
  <si>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</si>
  <si>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</si>
  <si>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</si>
  <si>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</si>
  <si>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</si>
  <si>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</si>
  <si>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</si>
  <si>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</si>
  <si>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</si>
  <si>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</si>
  <si>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</si>
  <si>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</si>
  <si>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</si>
  <si>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</si>
  <si>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</si>
  <si>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</si>
  <si>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</si>
  <si>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</si>
  <si>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</si>
  <si>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</si>
  <si>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</si>
  <si>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</si>
  <si>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</si>
  <si>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</si>
  <si>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</si>
  <si>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</si>
  <si>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</si>
  <si>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</si>
  <si>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</si>
  <si>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</si>
  <si>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</si>
  <si>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</si>
  <si>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</si>
  <si>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</si>
  <si>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</si>
  <si>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</si>
  <si>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</si>
  <si>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</si>
  <si>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</si>
  <si>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</si>
  <si>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</si>
  <si>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</si>
  <si>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</si>
  <si>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</si>
  <si>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</si>
  <si>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</si>
  <si>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</si>
  <si>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</si>
  <si>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</si>
  <si>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</si>
  <si>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</si>
  <si>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</si>
  <si>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</si>
  <si>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</si>
  <si>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</si>
  <si>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</si>
  <si>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</si>
  <si>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</si>
  <si>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</si>
  <si>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</si>
  <si>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</si>
  <si>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</si>
  <si>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</si>
  <si>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</si>
  <si>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</si>
  <si>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</si>
  <si>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</si>
  <si>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</si>
  <si>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</si>
  <si>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</si>
  <si>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</si>
  <si>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</si>
  <si>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</si>
  <si>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</si>
  <si>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</si>
  <si>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</si>
  <si>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</si>
  <si>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</si>
  <si>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</si>
  <si>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</si>
  <si>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</si>
  <si>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</si>
  <si>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</si>
  <si>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</si>
  <si>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</si>
  <si>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</si>
  <si>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</si>
  <si>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</si>
  <si>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</si>
  <si>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</si>
  <si>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</si>
  <si>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</si>
  <si>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</si>
  <si>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</si>
  <si>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</si>
  <si>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</si>
  <si>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</si>
  <si>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</si>
  <si>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</si>
  <si>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</si>
  <si>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</si>
  <si>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</si>
  <si>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</si>
  <si>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</si>
  <si>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</si>
  <si>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</si>
  <si>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</si>
  <si>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</si>
  <si>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</si>
  <si>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</si>
  <si>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</si>
  <si>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</si>
  <si>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</si>
  <si>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</si>
  <si>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</si>
  <si>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</si>
  <si>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</si>
  <si>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</si>
  <si>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</si>
  <si>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</si>
  <si>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</si>
  <si>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</si>
  <si>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</si>
  <si>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</si>
  <si>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</si>
  <si>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</si>
  <si>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</si>
  <si>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</si>
  <si>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</si>
  <si>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</si>
  <si>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</si>
  <si>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</si>
  <si>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</si>
  <si>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</si>
  <si>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</si>
  <si>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</si>
  <si>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</si>
  <si>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</si>
  <si>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</si>
  <si>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</si>
  <si>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</si>
  <si>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</si>
  <si>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</si>
  <si>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</si>
  <si>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</si>
  <si>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</si>
  <si>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</si>
  <si>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</si>
  <si>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</si>
  <si>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</si>
  <si>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</si>
  <si>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</si>
  <si>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</si>
  <si>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</si>
  <si>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</si>
  <si>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</si>
  <si>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</si>
  <si>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</si>
  <si>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</si>
  <si>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</si>
  <si>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</si>
  <si>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</si>
  <si>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</si>
  <si>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</si>
  <si>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</si>
  <si>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</si>
  <si>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</si>
  <si>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</si>
  <si>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</si>
  <si>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</si>
  <si>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</si>
  <si>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</si>
  <si>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</si>
  <si>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</si>
  <si>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</si>
  <si>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</si>
  <si>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</si>
  <si>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</si>
  <si>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</si>
  <si>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</si>
  <si>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</si>
  <si>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</si>
  <si>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</si>
  <si>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</si>
  <si>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</si>
  <si>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</si>
  <si>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</si>
  <si>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</si>
  <si>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</si>
  <si>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</si>
  <si>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</si>
  <si>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</si>
  <si>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</si>
  <si>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</si>
  <si>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</si>
  <si>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</si>
  <si>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</si>
  <si>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</si>
  <si>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</si>
  <si>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</si>
  <si>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</si>
  <si>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</si>
  <si>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</si>
  <si>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</si>
  <si>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</si>
  <si>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</si>
  <si>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</si>
  <si>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</si>
  <si>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</si>
  <si>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</si>
  <si>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</si>
  <si>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</si>
  <si>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</si>
  <si>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</si>
  <si>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</si>
  <si>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</si>
  <si>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</si>
  <si>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</si>
  <si>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</si>
  <si>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</si>
  <si>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</si>
  <si>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</si>
  <si>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</si>
  <si>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</si>
  <si>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</si>
  <si>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</si>
  <si>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</si>
  <si>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</si>
  <si>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</si>
  <si>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</si>
  <si>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</si>
  <si>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</si>
  <si>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</si>
  <si>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</si>
  <si>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</si>
  <si>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</si>
  <si>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</si>
  <si>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</si>
  <si>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</si>
  <si>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</si>
  <si>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</si>
  <si>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</si>
  <si>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</si>
  <si>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</si>
  <si>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</si>
  <si>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</si>
  <si>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</si>
  <si>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</si>
  <si>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</si>
  <si>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</si>
  <si>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</si>
  <si>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</si>
  <si>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</si>
  <si>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</si>
  <si>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</si>
  <si>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</si>
  <si>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</si>
  <si>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</si>
  <si>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</si>
  <si>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</si>
  <si>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</si>
  <si>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</si>
  <si>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</si>
  <si>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</si>
  <si>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</si>
  <si>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</si>
  <si>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</si>
  <si>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</si>
  <si>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</si>
  <si>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</si>
  <si>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</si>
  <si>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</si>
  <si>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</si>
  <si>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</si>
  <si>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</si>
  <si>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</si>
  <si>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</si>
  <si>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</si>
  <si>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</si>
  <si>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</si>
  <si>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</si>
  <si>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</si>
  <si>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</si>
  <si>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</si>
  <si>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</si>
  <si>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</si>
  <si>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</si>
  <si>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</si>
  <si>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</si>
  <si>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</si>
  <si>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</si>
  <si>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</si>
  <si>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</si>
  <si>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</si>
  <si>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</si>
  <si>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</si>
  <si>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</si>
  <si>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</si>
  <si>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</si>
  <si>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</si>
  <si>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</si>
  <si>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</si>
  <si>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</si>
  <si>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</si>
  <si>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</si>
  <si>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</si>
  <si>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</si>
  <si>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</si>
  <si>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</si>
  <si>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</si>
  <si>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</si>
  <si>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</si>
  <si>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</si>
  <si>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</si>
  <si>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</si>
  <si>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</si>
  <si>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</si>
  <si>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</si>
  <si>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</si>
  <si>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</si>
  <si>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</si>
  <si>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</si>
  <si>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</si>
  <si>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</si>
  <si>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</si>
  <si>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</si>
  <si>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</si>
  <si>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</si>
  <si>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</si>
  <si>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</si>
  <si>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</si>
  <si>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</si>
  <si>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</si>
  <si>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</si>
  <si>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</si>
  <si>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</si>
  <si>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</si>
  <si>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</si>
  <si>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</si>
  <si>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</si>
  <si>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</si>
  <si>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</si>
  <si>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</si>
  <si>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</si>
  <si>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</si>
  <si>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</si>
  <si>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</si>
  <si>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</si>
  <si>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</si>
  <si>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</si>
  <si>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</si>
  <si>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</si>
  <si>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</si>
  <si>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</si>
  <si>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</si>
  <si>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</si>
  <si>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</si>
  <si>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</si>
  <si>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</si>
  <si>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</si>
  <si>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</si>
  <si>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</si>
  <si>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</si>
  <si>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</si>
  <si>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</si>
  <si>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</si>
  <si>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</si>
  <si>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</si>
  <si>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</si>
  <si>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</si>
  <si>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</si>
  <si>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</si>
  <si>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</si>
  <si>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</si>
  <si>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</si>
  <si>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</si>
  <si>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</si>
  <si>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</si>
  <si>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</si>
  <si>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</si>
  <si>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</si>
  <si>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</si>
  <si>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</si>
  <si>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</si>
  <si>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</si>
  <si>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</si>
  <si>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</si>
  <si>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</si>
  <si>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</si>
  <si>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</si>
  <si>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</si>
  <si>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</si>
  <si>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</si>
  <si>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</si>
  <si>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</si>
  <si>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</si>
  <si>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</si>
  <si>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</si>
  <si>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</si>
  <si>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</si>
  <si>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</si>
  <si>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</si>
  <si>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</si>
  <si>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</si>
  <si>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</si>
  <si>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</si>
  <si>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</si>
  <si>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</si>
  <si>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</si>
  <si>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</si>
  <si>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</si>
  <si>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</si>
  <si>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</si>
  <si>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</si>
  <si>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</si>
  <si>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</si>
  <si>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</si>
  <si>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</si>
  <si>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</si>
  <si>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</si>
  <si>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</si>
  <si>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</si>
  <si>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</si>
  <si>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</si>
  <si>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</si>
  <si>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</si>
  <si>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</si>
  <si>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</si>
  <si>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</si>
  <si>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</si>
  <si>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</si>
  <si>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</si>
  <si>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</si>
  <si>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</si>
  <si>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</si>
  <si>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</si>
  <si>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</si>
  <si>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</si>
  <si>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</si>
  <si>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</si>
  <si>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</si>
  <si>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</si>
  <si>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</si>
  <si>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</si>
  <si>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</si>
  <si>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</si>
  <si>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</si>
  <si>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</si>
  <si>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</si>
  <si>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</si>
  <si>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</si>
  <si>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</si>
  <si>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</si>
  <si>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</si>
  <si>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</si>
  <si>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</si>
  <si>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</si>
  <si>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</si>
  <si>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</si>
  <si>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</si>
  <si>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</si>
  <si>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</si>
  <si>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</si>
  <si>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</si>
  <si>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</si>
  <si>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</si>
  <si>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</si>
  <si>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</si>
  <si>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</si>
  <si>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</si>
  <si>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</si>
  <si>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</si>
  <si>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</si>
  <si>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</si>
  <si>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</si>
  <si>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</si>
  <si>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</si>
  <si>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</si>
  <si>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</si>
  <si>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</si>
  <si>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</si>
  <si>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</si>
  <si>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</si>
  <si>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</si>
  <si>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</si>
  <si>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</si>
  <si>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</si>
  <si>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</si>
  <si>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</si>
  <si>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</si>
  <si>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</si>
  <si>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</si>
  <si>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</si>
  <si>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</si>
  <si>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</si>
  <si>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</si>
  <si>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</si>
  <si>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</si>
  <si>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</si>
  <si>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</si>
  <si>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</si>
  <si>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</si>
  <si>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</si>
  <si>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</si>
  <si>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</si>
  <si>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</si>
  <si>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</si>
  <si>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</si>
  <si>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</si>
  <si>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</si>
  <si>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</si>
  <si>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</si>
  <si>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</si>
  <si>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</si>
  <si>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</si>
  <si>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</si>
  <si>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</si>
  <si>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</si>
  <si>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</si>
  <si>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</si>
  <si>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</si>
  <si>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</si>
  <si>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</si>
  <si>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</si>
  <si>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</si>
  <si>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</si>
  <si>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</si>
  <si>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</si>
  <si>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</si>
  <si>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</si>
  <si>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</si>
  <si>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</si>
  <si>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</si>
  <si>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</si>
  <si>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</si>
  <si>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</si>
  <si>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</si>
  <si>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</si>
  <si>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</si>
  <si>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</si>
  <si>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</si>
  <si>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</si>
  <si>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</si>
  <si>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</si>
  <si>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</si>
  <si>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</si>
  <si>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</si>
  <si>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</si>
  <si>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</si>
  <si>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</si>
  <si>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</si>
  <si>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</si>
  <si>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</si>
  <si>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</si>
  <si>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</si>
  <si>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</si>
  <si>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</si>
  <si>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</si>
  <si>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</si>
  <si>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</si>
  <si>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</si>
  <si>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</si>
  <si>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</si>
  <si>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</si>
  <si>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</si>
  <si>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</si>
  <si>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</si>
  <si>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</si>
  <si>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</si>
  <si>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</si>
  <si>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</si>
  <si>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</si>
  <si>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</si>
  <si>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</si>
  <si>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</si>
  <si>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</si>
  <si>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</si>
  <si>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</si>
  <si>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</si>
  <si>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</si>
  <si>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</si>
  <si>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</si>
  <si>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</si>
  <si>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</si>
  <si>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</si>
  <si>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</si>
  <si>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</si>
  <si>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</si>
  <si>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</si>
  <si>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</si>
  <si>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</si>
  <si>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</si>
  <si>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</si>
  <si>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</si>
  <si>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</si>
  <si>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</si>
  <si>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</si>
  <si>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</si>
  <si>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</si>
  <si>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</si>
  <si>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</si>
  <si>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</si>
  <si>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</si>
  <si>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</si>
  <si>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</si>
  <si>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</si>
  <si>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</si>
  <si>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</si>
  <si>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</si>
  <si>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</si>
  <si>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</si>
  <si>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</si>
  <si>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</si>
  <si>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</si>
  <si>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</si>
  <si>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</si>
  <si>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</si>
  <si>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</si>
  <si>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</si>
  <si>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</si>
  <si>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</si>
  <si>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</si>
  <si>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</si>
  <si>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</si>
  <si>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</si>
  <si>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</si>
  <si>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</si>
  <si>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</si>
  <si>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</si>
  <si>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</si>
  <si>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</si>
  <si>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</si>
  <si>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</si>
  <si>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</si>
  <si>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</si>
  <si>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</si>
  <si>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</si>
  <si>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</si>
  <si>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</si>
  <si>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</si>
  <si>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</si>
  <si>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</si>
  <si>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</si>
  <si>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</si>
  <si>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</si>
  <si>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</si>
  <si>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</si>
  <si>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</si>
  <si>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</si>
  <si>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</si>
  <si>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</si>
  <si>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</si>
  <si>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</si>
  <si>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</si>
  <si>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</si>
  <si>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</si>
  <si>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</si>
  <si>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</si>
  <si>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</si>
  <si>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</si>
  <si>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</si>
  <si>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</si>
  <si>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</si>
  <si>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</si>
  <si>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</si>
  <si>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</si>
  <si>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</si>
  <si>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</si>
  <si>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</si>
  <si>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</si>
  <si>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</si>
  <si>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</si>
  <si>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</si>
  <si>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</si>
  <si>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</si>
  <si>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</si>
  <si>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</si>
  <si>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</si>
  <si>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</si>
  <si>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</si>
  <si>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</si>
  <si>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</si>
  <si>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</si>
  <si>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</si>
  <si>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</si>
  <si>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</si>
  <si>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</si>
  <si>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</si>
  <si>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</si>
  <si>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</si>
  <si>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</si>
  <si>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</si>
  <si>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</si>
  <si>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</si>
  <si>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</si>
  <si>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</si>
  <si>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</si>
  <si>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</si>
  <si>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</si>
  <si>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</si>
  <si>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</si>
  <si>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</si>
  <si>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</si>
  <si>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</si>
  <si>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</si>
  <si>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</si>
  <si>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</si>
  <si>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</si>
  <si>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</si>
  <si>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</si>
  <si>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</si>
  <si>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</si>
  <si>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</si>
  <si>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</si>
  <si>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</si>
  <si>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</si>
  <si>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</si>
  <si>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</si>
  <si>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</si>
  <si>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</si>
  <si>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</si>
  <si>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</si>
  <si>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</si>
  <si>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</si>
  <si>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</si>
  <si>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</si>
  <si>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</si>
  <si>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</si>
  <si>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</si>
  <si>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</si>
  <si>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</si>
  <si>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</si>
  <si>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</si>
  <si>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</si>
  <si>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</si>
  <si>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</si>
  <si>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</si>
  <si>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</si>
  <si>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</si>
  <si>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</si>
  <si>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</si>
  <si>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</si>
  <si>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</si>
  <si>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</si>
  <si>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</si>
  <si>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</si>
  <si>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</si>
  <si>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</si>
  <si>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</si>
  <si>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</si>
  <si>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</si>
  <si>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</si>
  <si>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</si>
  <si>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</si>
  <si>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</si>
  <si>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</si>
  <si>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</si>
  <si>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</si>
  <si>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</si>
  <si>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</si>
  <si>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</si>
  <si>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</si>
  <si>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</si>
  <si>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</si>
  <si>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</si>
  <si>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</si>
  <si>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</si>
  <si>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</si>
  <si>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</si>
  <si>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</si>
  <si>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</si>
  <si>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</si>
  <si>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</si>
  <si>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</si>
  <si>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</si>
  <si>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</si>
  <si>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</si>
  <si>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</si>
  <si>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</si>
  <si>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</si>
  <si>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</si>
  <si>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</si>
  <si>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</si>
  <si>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</si>
  <si>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</si>
  <si>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</si>
  <si>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</si>
  <si>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</si>
  <si>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</si>
  <si>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</si>
  <si>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</si>
  <si>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</si>
  <si>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</si>
  <si>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</si>
  <si>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</si>
  <si>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</si>
  <si>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</si>
  <si>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</si>
  <si>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</si>
  <si>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</si>
  <si>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</si>
  <si>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</si>
  <si>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</si>
  <si>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</si>
  <si>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</si>
  <si>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</si>
  <si>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</si>
  <si>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</si>
  <si>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</si>
  <si>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</si>
  <si>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</si>
  <si>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</si>
  <si>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</si>
  <si>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</si>
  <si>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</si>
  <si>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</si>
  <si>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</si>
  <si>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</si>
  <si>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</si>
  <si>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</si>
  <si>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</si>
  <si>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</si>
  <si>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</si>
  <si>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</si>
  <si>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</si>
  <si>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</si>
  <si>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</si>
  <si>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</si>
  <si>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</si>
  <si>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</si>
  <si>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</si>
  <si>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</si>
  <si>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</si>
  <si>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</si>
  <si>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</si>
  <si>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</si>
  <si>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</si>
  <si>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</si>
  <si>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</si>
  <si>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</si>
  <si>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</si>
  <si>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</si>
  <si>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</si>
  <si>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</si>
  <si>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</si>
  <si>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</si>
  <si>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</si>
  <si>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</si>
  <si>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</si>
  <si>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</si>
  <si>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</si>
  <si>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</si>
  <si>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</si>
  <si>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</si>
  <si>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</si>
  <si>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</si>
  <si>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</si>
  <si>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</si>
  <si>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</si>
  <si>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</si>
  <si>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</si>
  <si>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</si>
  <si>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</si>
  <si>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</si>
  <si>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</si>
  <si>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</si>
  <si>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</si>
  <si>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</si>
  <si>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</si>
  <si>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</si>
  <si>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</si>
  <si>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</si>
  <si>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</si>
  <si>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</si>
  <si>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</si>
  <si>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</si>
  <si>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</si>
  <si>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</si>
  <si>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</si>
  <si>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</si>
  <si>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</si>
  <si>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</si>
  <si>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</si>
  <si>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</si>
  <si>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</si>
  <si>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</si>
  <si>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</si>
  <si>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</si>
  <si>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</si>
  <si>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</si>
  <si>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</si>
  <si>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</si>
  <si>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</si>
  <si>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</si>
  <si>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</si>
  <si>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</si>
  <si>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</si>
  <si>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</si>
  <si>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</si>
  <si>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</si>
  <si>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</si>
  <si>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</si>
  <si>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</si>
  <si>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</si>
  <si>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</si>
  <si>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</si>
  <si>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</si>
  <si>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</si>
  <si>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</si>
  <si>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</si>
  <si>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</si>
  <si>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</si>
  <si>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</si>
  <si>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</si>
  <si>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</si>
  <si>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</si>
  <si>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</si>
  <si>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</si>
  <si>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</si>
  <si>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</si>
  <si>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</si>
  <si>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</si>
  <si>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</si>
  <si>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</si>
  <si>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</si>
  <si>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</si>
  <si>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</si>
  <si>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</si>
  <si>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</si>
  <si>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</si>
  <si>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</si>
  <si>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</si>
  <si>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</si>
  <si>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</si>
  <si>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</si>
  <si>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</si>
  <si>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</si>
  <si>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</si>
  <si>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</si>
  <si>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</si>
  <si>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</si>
  <si>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</si>
  <si>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</si>
  <si>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</si>
  <si>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</si>
  <si>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</si>
  <si>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</si>
  <si>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</si>
  <si>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</si>
  <si>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</si>
  <si>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</si>
  <si>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</si>
  <si>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</si>
  <si>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</si>
  <si>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</si>
  <si>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</si>
  <si>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</si>
  <si>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</si>
  <si>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</si>
  <si>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</si>
  <si>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</si>
  <si>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</si>
  <si>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</si>
  <si>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</si>
  <si>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</si>
  <si>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</si>
  <si>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</si>
  <si>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</si>
  <si>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</si>
  <si>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</si>
  <si>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</si>
  <si>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</si>
  <si>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</si>
  <si>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</si>
  <si>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</si>
  <si>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</si>
  <si>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</si>
  <si>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</si>
  <si>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</si>
  <si>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</si>
  <si>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</si>
  <si>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</si>
  <si>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</si>
  <si>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</si>
  <si>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</si>
  <si>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</si>
  <si>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</si>
  <si>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</si>
  <si>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</si>
  <si>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</si>
  <si>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</si>
  <si>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</si>
  <si>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</si>
  <si>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</si>
  <si>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</si>
  <si>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</si>
  <si>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</si>
  <si>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</si>
  <si>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</si>
  <si>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</si>
  <si>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</si>
  <si>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</si>
  <si>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</si>
  <si>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</si>
  <si>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</si>
  <si>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</si>
  <si>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</si>
  <si>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</si>
  <si>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</si>
  <si>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</si>
  <si>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</si>
  <si>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</si>
  <si>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</si>
  <si>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</si>
  <si>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</si>
  <si>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</si>
  <si>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</si>
  <si>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</si>
  <si>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</si>
  <si>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</si>
  <si>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</si>
  <si>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</si>
  <si>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</si>
  <si>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</si>
  <si>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</si>
  <si>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</si>
  <si>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</si>
  <si>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</si>
  <si>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</si>
  <si>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</si>
  <si>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</si>
  <si>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</si>
  <si>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</si>
  <si>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</si>
  <si>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</si>
  <si>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</si>
  <si>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</si>
  <si>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</si>
  <si>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</si>
  <si>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</si>
  <si>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</si>
  <si>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</si>
  <si>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</si>
  <si>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</si>
  <si>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</si>
  <si>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</si>
  <si>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</si>
  <si>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</si>
  <si>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</si>
  <si>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</si>
  <si>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</si>
  <si>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</si>
  <si>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</si>
  <si>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</si>
  <si>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</si>
  <si>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</si>
  <si>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</si>
  <si>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</si>
  <si>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</si>
  <si>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</si>
  <si>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</si>
  <si>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</si>
  <si>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</si>
  <si>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</si>
  <si>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</si>
  <si>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</si>
  <si>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</si>
  <si>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</si>
  <si>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</si>
  <si>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</si>
  <si>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</si>
  <si>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</si>
  <si>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</si>
  <si>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</si>
  <si>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</si>
  <si>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</si>
  <si>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</si>
  <si>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</si>
  <si>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</si>
  <si>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</si>
  <si>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</si>
  <si>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</si>
  <si>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</si>
  <si>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</si>
  <si>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</si>
  <si>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</si>
  <si>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</si>
  <si>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</si>
  <si>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</si>
  <si>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</si>
  <si>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</si>
  <si>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</si>
  <si>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</si>
  <si>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</si>
  <si>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</si>
  <si>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</si>
  <si>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</si>
  <si>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</si>
  <si>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</si>
  <si>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</si>
  <si>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</si>
  <si>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</si>
  <si>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</si>
  <si>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</si>
  <si>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</si>
  <si>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</si>
  <si>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</si>
  <si>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</si>
  <si>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</si>
  <si>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</si>
  <si>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</si>
  <si>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</si>
  <si>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</si>
  <si>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</si>
  <si>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</si>
  <si>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</si>
  <si>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</si>
  <si>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</si>
  <si>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</si>
  <si>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</si>
  <si>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</si>
  <si>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</si>
  <si>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</si>
  <si>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</si>
  <si>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</si>
  <si>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</si>
  <si>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</si>
  <si>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</si>
  <si>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</si>
  <si>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</si>
  <si>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</si>
  <si>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</si>
  <si>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</si>
  <si>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</si>
  <si>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</si>
  <si>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</si>
  <si>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</si>
  <si>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</si>
  <si>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</si>
  <si>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</si>
  <si>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</si>
  <si>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</si>
  <si>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</si>
  <si>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</si>
  <si>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</si>
  <si>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</si>
  <si>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</si>
  <si>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</si>
  <si>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</si>
  <si>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</si>
  <si>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</si>
  <si>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</si>
  <si>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</si>
  <si>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</si>
  <si>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</si>
  <si>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</si>
  <si>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</si>
  <si>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</si>
  <si>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</si>
  <si>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</si>
  <si>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</si>
  <si>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</si>
  <si>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</si>
  <si>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</si>
  <si>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</si>
  <si>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</si>
  <si>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</si>
  <si>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</si>
  <si>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</si>
  <si>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</si>
  <si>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</si>
  <si>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</si>
  <si>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</si>
  <si>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</si>
  <si>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</si>
  <si>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</si>
  <si>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</si>
  <si>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</si>
  <si>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</si>
  <si>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</si>
  <si>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</si>
  <si>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</si>
  <si>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</si>
  <si>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</si>
  <si>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</si>
  <si>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</si>
  <si>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</si>
  <si>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</si>
  <si>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</si>
  <si>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</si>
  <si>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</si>
  <si>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</si>
  <si>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</si>
  <si>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</si>
  <si>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</si>
  <si>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</si>
  <si>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</si>
  <si>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</si>
  <si>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</si>
  <si>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</si>
  <si>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</si>
  <si>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</si>
  <si>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</si>
  <si>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</si>
  <si>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</si>
  <si>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</si>
  <si>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</si>
  <si>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</si>
  <si>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</si>
  <si>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</si>
  <si>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</si>
  <si>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</si>
  <si>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</si>
  <si>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</si>
  <si>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</si>
  <si>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</si>
  <si>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</si>
  <si>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</si>
  <si>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</si>
  <si>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</si>
  <si>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</si>
  <si>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</si>
  <si>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</si>
  <si>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</si>
  <si>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</si>
  <si>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</si>
  <si>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</si>
  <si>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</si>
  <si>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</si>
  <si>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</si>
  <si>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</si>
  <si>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</si>
  <si>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</si>
  <si>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</si>
  <si>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</si>
  <si>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</si>
  <si>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</si>
  <si>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</si>
  <si>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</si>
  <si>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</si>
  <si>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</si>
  <si>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</si>
  <si>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</si>
  <si>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</si>
  <si>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</si>
  <si>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</si>
  <si>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</si>
  <si>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</si>
  <si>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</si>
  <si>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</si>
  <si>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</si>
  <si>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</si>
  <si>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</si>
  <si>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</si>
  <si>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</si>
  <si>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</si>
  <si>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</si>
  <si>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</si>
  <si>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</si>
  <si>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</si>
  <si>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</si>
  <si>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</si>
  <si>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</si>
  <si>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</si>
  <si>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</si>
  <si>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</si>
  <si>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</si>
  <si>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</si>
  <si>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</si>
  <si>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</si>
  <si>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</si>
  <si>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</si>
  <si>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</si>
  <si>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</si>
  <si>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</si>
  <si>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</si>
  <si>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</si>
  <si>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</si>
  <si>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</si>
  <si>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</si>
  <si>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</si>
  <si>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</si>
  <si>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</si>
  <si>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</si>
  <si>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</si>
  <si>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</si>
  <si>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</si>
  <si>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</si>
  <si>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</si>
  <si>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</si>
  <si>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</si>
  <si>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</si>
  <si>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</si>
  <si>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</si>
  <si>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</si>
  <si>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</si>
  <si>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</si>
  <si>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</si>
  <si>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</si>
  <si>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</si>
  <si>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</si>
  <si>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</si>
  <si>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</si>
  <si>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</si>
  <si>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</si>
  <si>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</si>
  <si>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</si>
  <si>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</si>
  <si>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</si>
  <si>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</si>
  <si>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</si>
  <si>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</si>
  <si>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</si>
  <si>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</si>
  <si>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</si>
  <si>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</si>
  <si>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</si>
  <si>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</si>
  <si>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</si>
  <si>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</si>
  <si>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</si>
  <si>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</si>
  <si>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</si>
  <si>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</si>
  <si>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</si>
  <si>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</si>
  <si>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</si>
  <si>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</si>
  <si>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</si>
  <si>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</si>
  <si>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</si>
  <si>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</si>
  <si>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</si>
  <si>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</si>
  <si>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</si>
  <si>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</si>
  <si>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</si>
  <si>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</si>
  <si>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</si>
  <si>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</si>
  <si>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</si>
  <si>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</si>
  <si>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</si>
  <si>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</si>
  <si>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</si>
  <si>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</si>
  <si>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</si>
  <si>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</si>
  <si>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</si>
  <si>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</si>
  <si>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</si>
  <si>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</si>
  <si>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</si>
  <si>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</si>
  <si>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</si>
  <si>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</si>
  <si>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</si>
  <si>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</si>
  <si>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</si>
  <si>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</si>
  <si>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</si>
  <si>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</si>
  <si>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</si>
  <si>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</si>
  <si>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</si>
  <si>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</si>
  <si>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</si>
  <si>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</si>
  <si>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</si>
  <si>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</si>
  <si>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</si>
  <si>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</si>
  <si>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</si>
  <si>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</si>
  <si>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</si>
  <si>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</si>
  <si>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</si>
  <si>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</si>
  <si>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</si>
  <si>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</si>
  <si>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</si>
  <si>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</si>
  <si>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</si>
  <si>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</si>
  <si>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</si>
  <si>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</si>
  <si>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</si>
  <si>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</si>
  <si>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</si>
  <si>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</si>
  <si>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</si>
  <si>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</si>
  <si>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</si>
  <si>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</si>
  <si>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</si>
  <si>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</si>
  <si>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</si>
  <si>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</si>
  <si>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</si>
  <si>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</si>
  <si>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</si>
  <si>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</si>
  <si>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</si>
  <si>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</si>
  <si>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</si>
  <si>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</si>
  <si>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</si>
  <si>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</si>
  <si>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</si>
  <si>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</si>
  <si>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</si>
  <si>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</si>
  <si>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</si>
  <si>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</si>
  <si>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</si>
  <si>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</si>
  <si>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</si>
  <si>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</si>
  <si>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</si>
  <si>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</si>
  <si>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</si>
  <si>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</si>
  <si>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</si>
  <si>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</si>
  <si>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</si>
  <si>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</si>
  <si>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</si>
  <si>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</si>
  <si>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</si>
  <si>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</si>
  <si>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</si>
  <si>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</si>
  <si>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</si>
  <si>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</si>
  <si>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</si>
  <si>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</si>
  <si>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</si>
  <si>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</si>
  <si>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</si>
  <si>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</si>
  <si>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</si>
  <si>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</si>
  <si>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</si>
  <si>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</si>
  <si>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</si>
  <si>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</si>
  <si>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</si>
  <si>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</si>
  <si>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</si>
  <si>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</si>
  <si>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</si>
  <si>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</si>
  <si>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</si>
  <si>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</si>
  <si>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</si>
  <si>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</si>
  <si>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</si>
  <si>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</si>
  <si>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</si>
  <si>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</si>
  <si>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</si>
  <si>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</si>
  <si>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</si>
  <si>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</si>
  <si>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</si>
  <si>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</si>
  <si>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</si>
  <si>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</si>
  <si>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</si>
  <si>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</si>
  <si>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</si>
  <si>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</si>
  <si>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</si>
  <si>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</si>
  <si>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</si>
  <si>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</si>
  <si>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</si>
  <si>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</si>
  <si>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</si>
  <si>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</si>
  <si>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</si>
  <si>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</si>
  <si>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</si>
  <si>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</si>
  <si>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</si>
  <si>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</si>
  <si>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</si>
  <si>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</si>
  <si>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</si>
  <si>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</si>
  <si>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</si>
  <si>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</si>
  <si>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</si>
  <si>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</si>
  <si>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</si>
  <si>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</si>
  <si>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</si>
  <si>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</si>
  <si>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</si>
  <si>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</si>
  <si>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</si>
  <si>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</si>
  <si>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</si>
  <si>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</si>
  <si>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</si>
  <si>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</si>
  <si>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</si>
  <si>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</si>
  <si>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</si>
  <si>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</si>
  <si>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</si>
  <si>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</si>
  <si>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</si>
  <si>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</si>
  <si>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</si>
  <si>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</si>
  <si>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</si>
  <si>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</si>
  <si>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</si>
  <si>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</si>
  <si>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</si>
  <si>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</si>
  <si>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</si>
  <si>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</si>
  <si>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</si>
  <si>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</si>
  <si>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</si>
  <si>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</si>
  <si>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</si>
  <si>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</si>
  <si>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</si>
  <si>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</si>
  <si>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</si>
  <si>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</si>
  <si>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</si>
  <si>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</si>
  <si>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</si>
  <si>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</si>
  <si>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</si>
  <si>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</si>
  <si>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</si>
  <si>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</si>
  <si>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</si>
  <si>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</si>
  <si>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</si>
  <si>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</si>
  <si>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</si>
  <si>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</si>
  <si>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</si>
  <si>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</si>
  <si>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</si>
  <si>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</si>
  <si>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</si>
  <si>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</si>
  <si>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</si>
  <si>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</si>
  <si>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</si>
  <si>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</si>
  <si>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</si>
  <si>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</si>
  <si>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</si>
  <si>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</si>
  <si>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</si>
  <si>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</si>
  <si>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</si>
  <si>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</si>
  <si>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</si>
  <si>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</si>
  <si>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</si>
  <si>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</si>
  <si>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</si>
  <si>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</si>
  <si>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</si>
  <si>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</si>
  <si>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</si>
  <si>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</si>
  <si>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</si>
  <si>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</si>
  <si>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</si>
  <si>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</si>
  <si>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</si>
  <si>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</si>
  <si>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</si>
  <si>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</si>
  <si>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</si>
  <si>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</si>
  <si>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</si>
  <si>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</si>
  <si>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</si>
  <si>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</si>
  <si>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</si>
  <si>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</si>
  <si>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</si>
  <si>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</si>
  <si>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</si>
  <si>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</si>
  <si>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</si>
  <si>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</si>
  <si>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</si>
  <si>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</si>
  <si>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</si>
  <si>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</si>
  <si>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</si>
  <si>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</si>
  <si>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</si>
  <si>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</si>
  <si>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</si>
  <si>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</si>
  <si>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</si>
  <si>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</si>
  <si>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</si>
  <si>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</si>
  <si>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</si>
  <si>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</si>
  <si>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</si>
  <si>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</si>
  <si>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</si>
  <si>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</si>
  <si>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</si>
  <si>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</si>
  <si>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</si>
  <si>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</si>
  <si>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</si>
  <si>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</si>
  <si>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</si>
  <si>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</si>
  <si>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</si>
  <si>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</si>
  <si>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</si>
  <si>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</si>
  <si>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</si>
  <si>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</si>
  <si>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</si>
  <si>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</si>
  <si>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</si>
  <si>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</si>
  <si>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</si>
  <si>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</si>
  <si>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</si>
  <si>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</si>
  <si>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</si>
  <si>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</si>
  <si>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</si>
  <si>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</si>
  <si>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</si>
  <si>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</si>
  <si>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</si>
  <si>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</si>
  <si>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</si>
  <si>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</si>
  <si>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</si>
  <si>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</si>
  <si>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</si>
  <si>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</si>
  <si>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</si>
  <si>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</si>
  <si>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</si>
  <si>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</si>
  <si>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</si>
  <si>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</si>
  <si>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</si>
  <si>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</si>
  <si>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</si>
  <si>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</si>
  <si>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</si>
  <si>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</si>
  <si>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</si>
  <si>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</si>
  <si>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</si>
  <si>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</si>
  <si>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</si>
  <si>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</si>
  <si>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</si>
  <si>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</si>
  <si>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</si>
  <si>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</si>
  <si>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</si>
  <si>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</si>
  <si>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</si>
  <si>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</si>
  <si>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</si>
  <si>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</si>
  <si>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</si>
  <si>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</si>
  <si>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</si>
  <si>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</si>
  <si>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</si>
  <si>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</si>
  <si>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</si>
  <si>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</si>
  <si>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</si>
  <si>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</si>
  <si>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</si>
  <si>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</si>
  <si>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</si>
  <si>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</si>
  <si>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</si>
  <si>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</si>
  <si>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</si>
  <si>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</si>
  <si>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</si>
  <si>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</si>
  <si>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</si>
  <si>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</si>
  <si>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</si>
  <si>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</si>
  <si>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</si>
  <si>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</si>
  <si>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</si>
  <si>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</si>
  <si>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</si>
  <si>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</si>
  <si>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</si>
  <si>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</si>
  <si>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</si>
  <si>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</si>
  <si>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</si>
  <si>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</si>
  <si>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</si>
  <si>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</si>
  <si>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</si>
  <si>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</si>
  <si>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</si>
  <si>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</si>
  <si>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</si>
  <si>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</si>
  <si>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</si>
  <si>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</si>
  <si>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</si>
  <si>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</si>
  <si>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</si>
  <si>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</si>
  <si>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</si>
  <si>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</si>
  <si>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</si>
  <si>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</si>
  <si>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</si>
  <si>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</si>
  <si>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</si>
  <si>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</si>
  <si>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</si>
  <si>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</si>
  <si>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</si>
  <si>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</si>
  <si>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</si>
  <si>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</si>
  <si>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</si>
  <si>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</si>
  <si>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</si>
  <si>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</si>
  <si>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</si>
  <si>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</si>
  <si>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</si>
  <si>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</si>
  <si>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</si>
  <si>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</si>
  <si>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</si>
  <si>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</si>
  <si>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</si>
  <si>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</si>
  <si>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</si>
  <si>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</si>
  <si>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</si>
  <si>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</si>
  <si>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</si>
  <si>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</si>
  <si>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</si>
  <si>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</si>
  <si>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</si>
  <si>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</si>
  <si>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</si>
  <si>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</si>
  <si>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</si>
  <si>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</si>
  <si>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</si>
  <si>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</si>
  <si>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</si>
  <si>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</si>
  <si>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</si>
  <si>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</si>
  <si>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</si>
  <si>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</si>
  <si>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</si>
  <si>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</si>
  <si>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</si>
  <si>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</si>
  <si>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</si>
  <si>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</si>
  <si>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</si>
  <si>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</si>
  <si>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</si>
  <si>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</si>
  <si>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</si>
  <si>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</si>
  <si>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</si>
  <si>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</si>
  <si>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</si>
  <si>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</si>
  <si>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</si>
  <si>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</si>
  <si>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</si>
  <si>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</si>
  <si>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</si>
  <si>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</si>
  <si>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</si>
  <si>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</si>
  <si>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</si>
  <si>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</si>
  <si>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</si>
  <si>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</si>
  <si>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</si>
  <si>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</si>
  <si>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</si>
  <si>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</si>
  <si>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</si>
  <si>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</si>
  <si>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</si>
  <si>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</si>
  <si>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</si>
  <si>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</si>
  <si>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</si>
  <si>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</si>
  <si>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</si>
  <si>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</si>
  <si>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</si>
  <si>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</si>
  <si>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</si>
  <si>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</si>
  <si>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</si>
  <si>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</si>
  <si>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</si>
  <si>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</si>
  <si>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</si>
  <si>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</si>
  <si>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</si>
  <si>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</si>
  <si>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</si>
  <si>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</si>
  <si>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</si>
  <si>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</si>
  <si>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</si>
  <si>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</si>
  <si>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</si>
  <si>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</si>
  <si>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</si>
  <si>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</si>
  <si>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</si>
  <si>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</si>
  <si>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</si>
  <si>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</si>
  <si>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</si>
  <si>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</si>
  <si>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</si>
  <si>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</si>
  <si>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</si>
  <si>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</si>
  <si>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</si>
  <si>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</si>
  <si>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</si>
  <si>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</si>
  <si>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</si>
  <si>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</si>
  <si>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</si>
  <si>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</si>
  <si>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</si>
  <si>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</si>
  <si>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</si>
  <si>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</si>
  <si>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</si>
  <si>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</si>
  <si>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</si>
  <si>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</si>
  <si>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</si>
  <si>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</si>
  <si>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</si>
  <si>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</si>
  <si>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</si>
  <si>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</si>
  <si>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</si>
  <si>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</si>
  <si>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</si>
  <si>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</si>
  <si>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</si>
  <si>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</si>
  <si>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</si>
  <si>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</si>
  <si>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</si>
  <si>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</si>
  <si>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</si>
  <si>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</si>
  <si>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</si>
  <si>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</si>
  <si>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</si>
  <si>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</si>
  <si>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</si>
  <si>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</si>
  <si>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</si>
  <si>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</si>
  <si>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</si>
  <si>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</si>
  <si>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</si>
  <si>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</si>
  <si>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</si>
  <si>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</si>
  <si>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</si>
  <si>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</si>
  <si>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</si>
  <si>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</si>
  <si>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</si>
  <si>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</si>
  <si>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</si>
  <si>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</si>
  <si>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</si>
  <si>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</si>
  <si>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</si>
  <si>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</si>
  <si>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</si>
  <si>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</si>
  <si>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</si>
  <si>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</si>
  <si>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</si>
  <si>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</si>
  <si>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</si>
  <si>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</si>
  <si>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</si>
  <si>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</si>
  <si>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</si>
  <si>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</si>
  <si>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</si>
  <si>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</si>
  <si>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</si>
  <si>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</si>
  <si>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</si>
  <si>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</si>
  <si>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</si>
  <si>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</si>
  <si>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</si>
  <si>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</si>
  <si>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</si>
  <si>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</si>
  <si>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</si>
  <si>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</si>
  <si>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</si>
  <si>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</si>
  <si>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</si>
  <si>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</si>
  <si>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</si>
  <si>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</si>
  <si>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</si>
  <si>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</si>
  <si>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</si>
  <si>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</si>
  <si>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</si>
  <si>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</si>
  <si>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</si>
  <si>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</si>
  <si>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</si>
  <si>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</si>
  <si>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</si>
  <si>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</si>
  <si>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</si>
  <si>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</si>
  <si>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</si>
  <si>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</si>
  <si>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</si>
  <si>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</si>
  <si>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</si>
  <si>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</si>
  <si>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</si>
  <si>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</si>
  <si>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</si>
  <si>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</si>
  <si>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</si>
  <si>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</si>
  <si>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</si>
  <si>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</si>
  <si>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</si>
  <si>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</si>
  <si>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</si>
  <si>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</si>
  <si>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</si>
  <si>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</si>
  <si>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</si>
  <si>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</si>
  <si>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</si>
  <si>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</si>
  <si>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</si>
  <si>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</si>
  <si>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</si>
  <si>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</si>
  <si>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</si>
  <si>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</si>
  <si>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</si>
  <si>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</si>
  <si>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</si>
  <si>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</si>
  <si>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</si>
  <si>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</si>
  <si>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</si>
  <si>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</si>
  <si>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</si>
  <si>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</si>
  <si>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</si>
  <si>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</si>
  <si>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</si>
  <si>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</si>
  <si>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</si>
  <si>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</si>
  <si>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</si>
  <si>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</si>
  <si>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</si>
  <si>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</si>
  <si>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</si>
  <si>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</si>
  <si>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</si>
  <si>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</si>
  <si>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</si>
  <si>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</si>
  <si>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</si>
  <si>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</si>
  <si>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</si>
  <si>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</si>
  <si>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</si>
  <si>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</si>
  <si>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</si>
  <si>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</si>
  <si>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</si>
  <si>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</si>
  <si>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</si>
  <si>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</si>
  <si>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</si>
  <si>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</si>
  <si>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</si>
  <si>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</si>
  <si>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</si>
  <si>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</si>
  <si>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</si>
  <si>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</si>
  <si>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</si>
  <si>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</si>
  <si>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</si>
  <si>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</si>
  <si>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</si>
  <si>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</si>
  <si>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</si>
  <si>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</si>
  <si>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</si>
  <si>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</si>
  <si>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</si>
  <si>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</si>
  <si>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</si>
  <si>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</si>
  <si>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</si>
  <si>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</si>
  <si>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</si>
  <si>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</si>
  <si>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</si>
  <si>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</si>
  <si>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</si>
  <si>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</si>
  <si>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</si>
  <si>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</si>
  <si>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</si>
  <si>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</si>
  <si>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</si>
  <si>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</si>
  <si>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</si>
  <si>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</si>
  <si>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</si>
  <si>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</si>
  <si>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</si>
  <si>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</si>
  <si>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</si>
  <si>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</si>
  <si>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</si>
  <si>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</si>
  <si>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</si>
  <si>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</si>
  <si>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</si>
  <si>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</si>
  <si>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</si>
  <si>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</si>
  <si>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</si>
  <si>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</si>
  <si>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</si>
  <si>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</si>
  <si>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</si>
  <si>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</si>
  <si>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</si>
  <si>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</si>
  <si>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</si>
  <si>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</si>
  <si>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</si>
  <si>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</si>
  <si>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</si>
  <si>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</si>
  <si>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</si>
  <si>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</si>
  <si>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</si>
  <si>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</si>
  <si>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</si>
  <si>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</si>
  <si>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</si>
  <si>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</si>
  <si>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</si>
  <si>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</si>
  <si>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</si>
  <si>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</si>
  <si>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</si>
  <si>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</si>
  <si>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</si>
  <si>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</si>
  <si>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</si>
  <si>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</si>
  <si>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</si>
  <si>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</si>
  <si>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</si>
  <si>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</si>
  <si>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</si>
  <si>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</si>
  <si>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</si>
  <si>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</si>
  <si>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</si>
  <si>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</si>
  <si>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</si>
  <si>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</si>
  <si>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</si>
  <si>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</si>
  <si>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</si>
  <si>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</si>
  <si>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</si>
  <si>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</si>
  <si>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</si>
  <si>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</si>
  <si>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</si>
  <si>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</si>
  <si>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</si>
  <si>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</si>
  <si>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</si>
  <si>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</si>
  <si>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</si>
  <si>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</si>
  <si>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</si>
  <si>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</si>
  <si>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</si>
  <si>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</si>
  <si>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</si>
  <si>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</si>
  <si>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</si>
  <si>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</si>
  <si>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</si>
  <si>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</si>
  <si>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</si>
  <si>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</si>
  <si>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</si>
  <si>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</si>
  <si>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</si>
  <si>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</si>
  <si>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</si>
  <si>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</si>
  <si>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</si>
  <si>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</si>
  <si>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</si>
  <si>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</si>
  <si>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</si>
  <si>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</si>
  <si>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</si>
  <si>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</si>
  <si>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</si>
  <si>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</si>
  <si>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</si>
  <si>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</si>
  <si>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</si>
  <si>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</si>
  <si>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</si>
  <si>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</si>
  <si>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</si>
  <si>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</si>
  <si>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</si>
  <si>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</si>
  <si>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</si>
  <si>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</si>
  <si>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</si>
  <si>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</si>
  <si>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</si>
  <si>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</si>
  <si>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</si>
  <si>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</si>
  <si>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</si>
  <si>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</si>
  <si>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</si>
  <si>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</si>
  <si>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</si>
  <si>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</si>
  <si>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</si>
  <si>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</si>
  <si>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</si>
  <si>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</si>
  <si>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</si>
  <si>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</si>
  <si>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</si>
  <si>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</si>
  <si>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</si>
  <si>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</si>
  <si>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</si>
  <si>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</si>
  <si>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</si>
  <si>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</si>
  <si>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</si>
  <si>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</si>
  <si>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</si>
  <si>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</si>
  <si>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</si>
  <si>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</si>
  <si>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</si>
  <si>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</si>
  <si>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</si>
  <si>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</si>
  <si>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</si>
  <si>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</si>
  <si>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</si>
  <si>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</si>
  <si>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</si>
  <si>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</si>
  <si>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</si>
  <si>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</si>
  <si>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</si>
  <si>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</si>
  <si>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</si>
  <si>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</si>
  <si>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</si>
  <si>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</si>
  <si>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</si>
  <si>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</si>
  <si>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</si>
  <si>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</si>
  <si>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</si>
  <si>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</si>
  <si>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</si>
  <si>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</si>
  <si>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</si>
  <si>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</si>
  <si>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</si>
  <si>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</si>
  <si>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</si>
  <si>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</si>
  <si>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</si>
  <si>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</si>
  <si>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</si>
  <si>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</si>
  <si>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</si>
  <si>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</si>
  <si>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</si>
  <si>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</si>
  <si>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</si>
  <si>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</si>
  <si>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</si>
  <si>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</si>
  <si>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</si>
  <si>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</si>
  <si>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</si>
  <si>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</si>
  <si>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</si>
  <si>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</si>
  <si>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</si>
  <si>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</si>
  <si>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</si>
  <si>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</si>
  <si>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</si>
  <si>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</si>
  <si>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</si>
  <si>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</si>
  <si>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</si>
  <si>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</si>
  <si>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</si>
  <si>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</si>
  <si>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</si>
  <si>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</si>
  <si>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</si>
  <si>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</si>
  <si>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</si>
  <si>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</si>
  <si>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</si>
  <si>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</si>
  <si>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</si>
  <si>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</si>
  <si>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</si>
  <si>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</si>
  <si>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</si>
  <si>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</si>
  <si>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</si>
  <si>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</si>
  <si>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</si>
  <si>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</si>
  <si>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</si>
  <si>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</si>
  <si>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</si>
  <si>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</si>
  <si>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</si>
  <si>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</si>
  <si>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</si>
  <si>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</si>
  <si>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</si>
  <si>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</si>
  <si>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</si>
  <si>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</si>
  <si>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</si>
  <si>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</si>
  <si>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</si>
  <si>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</si>
  <si>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</si>
  <si>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</si>
  <si>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</si>
  <si>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</si>
  <si>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</si>
  <si>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</si>
  <si>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</si>
  <si>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</si>
  <si>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</si>
  <si>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</si>
  <si>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</si>
  <si>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</si>
  <si>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</si>
  <si>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</si>
  <si>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</si>
  <si>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</si>
  <si>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</si>
  <si>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</si>
  <si>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</si>
  <si>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</si>
  <si>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</si>
  <si>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</si>
  <si>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</si>
  <si>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</si>
  <si>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</si>
  <si>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</si>
  <si>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</si>
  <si>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</si>
  <si>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</si>
  <si>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</si>
  <si>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</si>
  <si>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</si>
  <si>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</si>
  <si>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</si>
  <si>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</si>
  <si>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</si>
  <si>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</si>
  <si>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</si>
  <si>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</si>
  <si>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</si>
  <si>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</si>
  <si>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</si>
  <si>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</si>
  <si>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</si>
  <si>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</si>
  <si>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</si>
  <si>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</si>
  <si>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</si>
  <si>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</si>
  <si>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</si>
  <si>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</si>
  <si>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</si>
  <si>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</si>
  <si>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</si>
  <si>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</si>
  <si>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</si>
  <si>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</si>
  <si>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</si>
  <si>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</si>
  <si>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</si>
  <si>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</si>
  <si>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</si>
  <si>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</si>
  <si>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</si>
  <si>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</si>
  <si>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</si>
  <si>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</si>
  <si>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</si>
  <si>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</si>
  <si>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</si>
  <si>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</si>
  <si>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</si>
  <si>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</si>
  <si>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</si>
  <si>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</si>
  <si>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</si>
  <si>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</si>
  <si>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</si>
  <si>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</si>
  <si>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</si>
  <si>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</si>
  <si>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</si>
  <si>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</si>
  <si>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</si>
  <si>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</si>
  <si>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</si>
  <si>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</si>
  <si>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</si>
  <si>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</si>
  <si>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</si>
  <si>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</si>
  <si>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</si>
  <si>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</si>
  <si>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</si>
  <si>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</si>
  <si>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</si>
  <si>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</si>
  <si>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</si>
  <si>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</si>
  <si>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</si>
  <si>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</si>
  <si>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</si>
  <si>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</si>
  <si>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</si>
  <si>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</si>
  <si>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</si>
  <si>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</si>
  <si>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</si>
  <si>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</si>
  <si>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</si>
  <si>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</si>
  <si>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</si>
  <si>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</si>
  <si>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</si>
  <si>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</si>
  <si>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</si>
  <si>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</si>
  <si>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</si>
  <si>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</si>
  <si>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</si>
  <si>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</si>
  <si>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</si>
  <si>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</si>
  <si>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</si>
  <si>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</si>
  <si>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</si>
  <si>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</si>
  <si>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</si>
  <si>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</si>
  <si>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</si>
  <si>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</si>
  <si>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</si>
  <si>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</si>
  <si>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</si>
  <si>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</si>
  <si>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</si>
  <si>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</si>
  <si>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</si>
  <si>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</si>
  <si>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</si>
  <si>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</si>
  <si>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</si>
  <si>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</si>
  <si>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</si>
  <si>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</si>
  <si>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</si>
  <si>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</si>
  <si>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</si>
  <si>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</si>
  <si>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</si>
  <si>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</si>
  <si>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</si>
  <si>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</si>
  <si>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</si>
  <si>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</si>
  <si>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</si>
  <si>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</si>
  <si>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</si>
  <si>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</si>
  <si>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</si>
  <si>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</si>
  <si>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</si>
  <si>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</si>
  <si>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</si>
  <si>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</si>
  <si>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</si>
  <si>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</si>
  <si>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</si>
  <si>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</si>
  <si>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</si>
  <si>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</si>
  <si>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</si>
  <si>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</si>
  <si>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</si>
  <si>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</si>
  <si>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</si>
  <si>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</si>
  <si>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</si>
  <si>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</si>
  <si>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</si>
  <si>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</si>
  <si>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</si>
  <si>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</si>
  <si>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</si>
  <si>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</si>
  <si>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</si>
  <si>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</si>
  <si>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</si>
  <si>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</si>
  <si>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</si>
  <si>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</si>
  <si>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</si>
  <si>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</si>
  <si>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</si>
  <si>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</si>
  <si>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</si>
  <si>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</si>
  <si>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</si>
  <si>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</si>
  <si>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</si>
  <si>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</si>
  <si>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</si>
  <si>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</si>
  <si>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</si>
  <si>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</si>
  <si>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</si>
  <si>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</si>
  <si>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</si>
  <si>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</si>
  <si>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</si>
  <si>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</si>
  <si>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</si>
  <si>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</si>
  <si>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</si>
  <si>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</si>
  <si>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</si>
  <si>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</si>
  <si>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</si>
  <si>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</si>
  <si>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</si>
  <si>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</si>
  <si>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</si>
  <si>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</si>
  <si>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</si>
  <si>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</si>
  <si>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</si>
  <si>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</si>
  <si>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</si>
  <si>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</si>
  <si>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</si>
  <si>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</si>
  <si>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</si>
  <si>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</si>
  <si>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</si>
  <si>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</si>
  <si>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</si>
  <si>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</si>
  <si>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</si>
  <si>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</si>
  <si>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</si>
  <si>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</si>
  <si>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</si>
  <si>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</si>
  <si>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</si>
  <si>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</si>
  <si>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</si>
  <si>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</si>
  <si>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</si>
  <si>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</si>
  <si>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</si>
  <si>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</si>
  <si>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</si>
  <si>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</si>
  <si>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</si>
  <si>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</si>
  <si>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</si>
  <si>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</si>
  <si>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</si>
  <si>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</si>
  <si>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</si>
  <si>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</si>
  <si>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</si>
  <si>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</si>
  <si>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</si>
  <si>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</si>
  <si>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</si>
  <si>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</si>
  <si>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</si>
  <si>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</si>
  <si>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</si>
  <si>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</si>
  <si>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</si>
  <si>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</si>
  <si>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</si>
  <si>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</si>
  <si>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</si>
  <si>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</si>
  <si>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</si>
  <si>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</si>
  <si>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</si>
  <si>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</si>
  <si>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</si>
  <si>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</si>
  <si>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</si>
  <si>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</si>
  <si>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</si>
  <si>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</si>
  <si>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</si>
  <si>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</si>
  <si>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</si>
  <si>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</si>
  <si>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</si>
  <si>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</si>
  <si>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</si>
  <si>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</si>
  <si>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</si>
  <si>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</si>
  <si>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</si>
  <si>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</si>
  <si>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</si>
  <si>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</si>
  <si>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</si>
  <si>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</si>
  <si>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</si>
  <si>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</si>
  <si>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</si>
  <si>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</si>
  <si>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</si>
  <si>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</si>
  <si>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</si>
  <si>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</si>
  <si>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</si>
  <si>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</si>
  <si>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</si>
  <si>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</si>
  <si>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</si>
  <si>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</si>
  <si>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</si>
  <si>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</si>
  <si>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</si>
  <si>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</si>
  <si>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</si>
  <si>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</si>
  <si>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</si>
  <si>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</si>
  <si>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</si>
  <si>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</si>
  <si>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</si>
  <si>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</si>
  <si>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</si>
  <si>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</si>
  <si>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</si>
  <si>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</si>
  <si>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</si>
  <si>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</si>
  <si>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</si>
  <si>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</si>
  <si>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</si>
  <si>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</si>
  <si>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</si>
  <si>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</si>
  <si>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</si>
  <si>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</si>
  <si>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</si>
  <si>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</si>
  <si>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</si>
  <si>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</si>
  <si>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</si>
  <si>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</si>
  <si>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</si>
  <si>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</si>
  <si>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</si>
  <si>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</si>
  <si>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</si>
  <si>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</si>
  <si>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</si>
  <si>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</si>
  <si>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</si>
  <si>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</si>
  <si>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</si>
  <si>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</si>
  <si>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</si>
  <si>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</si>
  <si>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</si>
  <si>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</si>
  <si>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</si>
  <si>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</si>
  <si>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</si>
  <si>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</si>
  <si>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</si>
  <si>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</si>
  <si>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</si>
  <si>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</si>
  <si>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</si>
  <si>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</si>
  <si>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</si>
  <si>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</si>
  <si>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</si>
  <si>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</si>
  <si>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</si>
  <si>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</si>
  <si>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</si>
  <si>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</si>
  <si>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</si>
  <si>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</si>
  <si>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</si>
  <si>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</si>
  <si>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</si>
  <si>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</si>
  <si>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</si>
  <si>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</si>
  <si>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</si>
  <si>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</si>
  <si>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</si>
  <si>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</si>
  <si>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</si>
  <si>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</si>
  <si>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</si>
  <si>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</si>
  <si>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</si>
  <si>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</si>
  <si>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</si>
  <si>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</si>
  <si>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</si>
  <si>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</si>
  <si>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</si>
  <si>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</si>
  <si>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</si>
  <si>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</si>
  <si>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</si>
  <si>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</si>
  <si>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</si>
  <si>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</si>
  <si>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</si>
  <si>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</si>
  <si>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</si>
  <si>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</si>
  <si>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</si>
  <si>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</si>
  <si>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</si>
  <si>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</si>
  <si>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</si>
  <si>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</si>
  <si>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</si>
  <si>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</si>
  <si>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</si>
  <si>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</si>
  <si>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</si>
  <si>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</si>
  <si>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</si>
  <si>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</si>
  <si>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</si>
  <si>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</si>
  <si>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</si>
  <si>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</si>
  <si>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</si>
  <si>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</si>
  <si>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</si>
  <si>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</si>
  <si>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</si>
  <si>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</si>
  <si>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</si>
  <si>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</si>
  <si>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</si>
  <si>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</si>
  <si>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</si>
  <si>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</si>
  <si>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</si>
  <si>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</si>
  <si>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</si>
  <si>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</si>
  <si>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</si>
  <si>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</si>
  <si>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</si>
  <si>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</si>
  <si>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</si>
  <si>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</si>
  <si>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</si>
  <si>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</si>
  <si>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</si>
  <si>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</si>
  <si>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</si>
  <si>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</si>
  <si>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</si>
  <si>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</si>
  <si>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</si>
  <si>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</si>
  <si>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</si>
  <si>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</si>
  <si>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</si>
  <si>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</si>
  <si>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</si>
  <si>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</si>
  <si>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</si>
  <si>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</si>
  <si>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</si>
  <si>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</si>
  <si>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</si>
  <si>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</si>
  <si>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</si>
  <si>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</si>
  <si>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</si>
  <si>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</si>
  <si>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</si>
  <si>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</si>
  <si>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</si>
  <si>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</si>
  <si>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</si>
  <si>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</si>
  <si>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</si>
  <si>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</si>
  <si>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</si>
  <si>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</si>
  <si>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</si>
  <si>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</si>
  <si>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</si>
  <si>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</si>
  <si>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</si>
  <si>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</si>
  <si>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</si>
  <si>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</si>
  <si>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</si>
  <si>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</si>
  <si>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</si>
  <si>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</si>
  <si>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</si>
  <si>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</si>
  <si>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</si>
  <si>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</si>
  <si>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</si>
  <si>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</si>
  <si>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</si>
  <si>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</si>
  <si>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</si>
  <si>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</si>
  <si>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</si>
  <si>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</si>
  <si>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</si>
  <si>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</si>
  <si>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</si>
  <si>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</si>
  <si>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</si>
  <si>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</si>
  <si>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</si>
  <si>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</si>
  <si>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</si>
  <si>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</si>
  <si>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</si>
  <si>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</si>
  <si>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</si>
  <si>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</si>
  <si>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</si>
  <si>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</si>
  <si>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</si>
  <si>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</si>
  <si>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</si>
  <si>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</si>
  <si>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</si>
  <si>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</si>
  <si>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</si>
  <si>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</si>
  <si>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</si>
  <si>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</si>
  <si>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</si>
  <si>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</si>
  <si>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</si>
  <si>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</si>
  <si>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</si>
  <si>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</si>
  <si>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</si>
  <si>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</si>
  <si>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</si>
  <si>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</si>
  <si>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</si>
  <si>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</si>
  <si>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</si>
  <si>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</si>
  <si>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</si>
  <si>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</si>
  <si>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</si>
  <si>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</si>
  <si>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</si>
  <si>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</si>
  <si>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</si>
  <si>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</si>
  <si>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</si>
  <si>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</si>
  <si>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</si>
  <si>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</si>
  <si>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</si>
  <si>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</si>
  <si>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</si>
  <si>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</si>
  <si>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</si>
  <si>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</si>
  <si>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</si>
  <si>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</si>
  <si>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</si>
  <si>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</si>
  <si>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</si>
  <si>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</si>
  <si>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</si>
  <si>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</si>
  <si>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</si>
  <si>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</si>
  <si>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</si>
  <si>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</si>
  <si>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</si>
  <si>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</si>
  <si>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</si>
  <si>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</si>
  <si>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</si>
  <si>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</si>
  <si>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</si>
  <si>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</si>
  <si>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</si>
  <si>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</si>
  <si>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</si>
  <si>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</si>
  <si>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</si>
  <si>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</si>
  <si>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</si>
  <si>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</si>
  <si>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</si>
  <si>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</si>
  <si>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</si>
  <si>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</si>
  <si>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</si>
  <si>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</si>
  <si>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</si>
  <si>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</si>
  <si>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</si>
  <si>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</si>
  <si>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</si>
  <si>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</si>
  <si>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</si>
  <si>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</si>
  <si>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</si>
  <si>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</si>
  <si>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</si>
  <si>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</si>
  <si>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</si>
  <si>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</si>
  <si>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</si>
  <si>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</si>
  <si>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</si>
  <si>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</si>
  <si>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</si>
  <si>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</si>
  <si>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</si>
  <si>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</si>
  <si>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</si>
  <si>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</si>
  <si>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</si>
  <si>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</si>
  <si>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</si>
  <si>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</si>
  <si>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</si>
  <si>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</si>
  <si>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</si>
  <si>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</si>
  <si>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</si>
  <si>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</si>
  <si>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</si>
  <si>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</si>
  <si>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</si>
  <si>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</si>
  <si>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</si>
  <si>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</si>
  <si>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</si>
  <si>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</si>
  <si>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</si>
  <si>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</si>
  <si>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</si>
  <si>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</si>
  <si>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</si>
  <si>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</si>
  <si>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</si>
  <si>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</si>
  <si>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</si>
  <si>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</si>
  <si>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</si>
  <si>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</si>
  <si>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</si>
  <si>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</si>
  <si>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</si>
  <si>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</si>
  <si>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</si>
  <si>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</si>
  <si>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</si>
  <si>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</si>
  <si>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</si>
  <si>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</si>
  <si>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</si>
  <si>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</si>
  <si>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</si>
  <si>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</si>
  <si>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</si>
  <si>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</si>
  <si>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</si>
  <si>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</si>
  <si>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</si>
  <si>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</si>
  <si>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</si>
  <si>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</si>
  <si>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</si>
  <si>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</si>
  <si>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</si>
  <si>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</si>
  <si>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</si>
  <si>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</si>
  <si>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</si>
  <si>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</si>
  <si>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</si>
  <si>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</si>
  <si>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</si>
  <si>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</si>
  <si>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</si>
  <si>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</si>
  <si>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</si>
  <si>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</si>
  <si>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</si>
  <si>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</si>
  <si>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</si>
  <si>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</si>
  <si>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</si>
  <si>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</si>
  <si>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</si>
  <si>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</si>
  <si>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</si>
  <si>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</si>
  <si>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</si>
  <si>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</si>
  <si>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</si>
  <si>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</si>
  <si>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</si>
  <si>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</si>
  <si>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</si>
  <si>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</si>
  <si>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</si>
  <si>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</si>
  <si>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</si>
  <si>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</si>
  <si>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</si>
  <si>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</si>
  <si>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</si>
  <si>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</si>
  <si>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</si>
  <si>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</si>
  <si>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</si>
  <si>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</si>
  <si>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</si>
  <si>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</si>
  <si>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</si>
  <si>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</si>
  <si>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</si>
  <si>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</si>
  <si>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</si>
  <si>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</si>
  <si>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</si>
  <si>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</si>
  <si>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</si>
  <si>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</si>
  <si>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</si>
  <si>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</si>
  <si>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</si>
  <si>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</si>
  <si>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</si>
  <si>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</si>
  <si>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</si>
  <si>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</si>
  <si>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</si>
  <si>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</si>
  <si>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</si>
  <si>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</si>
  <si>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</si>
  <si>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</si>
  <si>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</si>
  <si>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</si>
  <si>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</si>
  <si>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</si>
  <si>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</si>
  <si>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</si>
  <si>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</si>
  <si>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</si>
  <si>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</si>
  <si>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</si>
  <si>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</si>
  <si>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</si>
  <si>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</si>
  <si>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</si>
  <si>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</si>
  <si>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</si>
  <si>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</si>
  <si>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</si>
  <si>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</si>
  <si>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</si>
  <si>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</si>
  <si>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</si>
  <si>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</si>
  <si>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</si>
  <si>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</si>
  <si>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</si>
  <si>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</si>
  <si>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</si>
  <si>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</si>
  <si>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</si>
  <si>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</si>
  <si>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</si>
  <si>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</si>
  <si>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</si>
  <si>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</si>
  <si>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</si>
  <si>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</si>
  <si>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</si>
  <si>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</si>
  <si>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</si>
  <si>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</si>
  <si>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</si>
  <si>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</si>
  <si>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</si>
  <si>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</si>
  <si>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</si>
  <si>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</si>
  <si>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</si>
  <si>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</si>
  <si>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</si>
  <si>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</si>
  <si>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</si>
  <si>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</si>
  <si>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</si>
  <si>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</si>
  <si>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</si>
  <si>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</si>
  <si>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</si>
  <si>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</si>
  <si>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</si>
  <si>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</si>
  <si>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</si>
  <si>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</si>
  <si>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</si>
  <si>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</si>
  <si>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</si>
  <si>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</si>
  <si>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</si>
  <si>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</si>
  <si>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</si>
  <si>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</si>
  <si>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</si>
  <si>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</si>
  <si>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</si>
  <si>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</si>
  <si>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</si>
  <si>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</si>
  <si>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</si>
  <si>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</si>
  <si>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</si>
  <si>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</si>
  <si>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</si>
  <si>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</si>
  <si>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</si>
  <si>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</si>
  <si>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</si>
  <si>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</si>
  <si>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</si>
  <si>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</si>
  <si>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</si>
  <si>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</si>
  <si>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</si>
  <si>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</si>
  <si>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</si>
  <si>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</si>
  <si>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</si>
  <si>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</si>
  <si>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</si>
  <si>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</si>
  <si>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</si>
  <si>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</si>
  <si>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</si>
  <si>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</si>
  <si>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</si>
  <si>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</si>
  <si>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</si>
  <si>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</si>
  <si>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</si>
  <si>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</si>
  <si>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</si>
  <si>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</si>
  <si>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</si>
  <si>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</si>
  <si>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</si>
  <si>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</si>
  <si>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</si>
  <si>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</si>
  <si>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</si>
  <si>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</si>
  <si>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</si>
  <si>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</si>
  <si>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</si>
  <si>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</si>
  <si>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</si>
  <si>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</si>
  <si>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</si>
  <si>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</si>
  <si>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</si>
  <si>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</si>
  <si>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</si>
  <si>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</si>
  <si>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</si>
  <si>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</si>
  <si>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</si>
  <si>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</si>
  <si>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</si>
  <si>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</si>
  <si>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</si>
  <si>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</si>
  <si>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</si>
  <si>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</si>
  <si>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</si>
  <si>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</si>
  <si>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</si>
  <si>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</si>
  <si>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</si>
  <si>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</si>
  <si>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</si>
  <si>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</si>
  <si>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</si>
  <si>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</si>
  <si>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</si>
  <si>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</si>
  <si>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</si>
  <si>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</si>
  <si>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</si>
  <si>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</si>
  <si>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</si>
  <si>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</si>
  <si>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</si>
  <si>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</si>
  <si>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</si>
  <si>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</si>
  <si>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</si>
  <si>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</si>
  <si>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</si>
  <si>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</si>
  <si>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</si>
  <si>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</si>
  <si>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</si>
  <si>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</si>
  <si>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</si>
  <si>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</si>
  <si>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</si>
  <si>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</si>
  <si>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</si>
  <si>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</si>
  <si>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</si>
  <si>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</si>
  <si>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</si>
  <si>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</si>
  <si>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</si>
  <si>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</si>
  <si>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</si>
  <si>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</si>
  <si>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</si>
  <si>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</si>
  <si>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</si>
  <si>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</si>
  <si>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</si>
  <si>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</si>
  <si>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</si>
  <si>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</si>
  <si>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</si>
  <si>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</si>
  <si>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</si>
  <si>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</si>
  <si>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</si>
  <si>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</si>
  <si>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</si>
  <si>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</si>
  <si>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</si>
  <si>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</si>
  <si>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</si>
  <si>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</si>
  <si>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</si>
  <si>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</si>
  <si>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</si>
  <si>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</si>
  <si>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</si>
  <si>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</si>
  <si>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</si>
  <si>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</si>
  <si>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</si>
  <si>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</si>
  <si>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</si>
  <si>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</si>
  <si>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</si>
  <si>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</si>
  <si>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</si>
  <si>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</si>
  <si>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</si>
  <si>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</si>
  <si>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</si>
  <si>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</si>
  <si>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</si>
  <si>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</si>
  <si>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</si>
  <si>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</si>
  <si>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</si>
  <si>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</si>
  <si>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</si>
  <si>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</si>
  <si>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</si>
  <si>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</si>
  <si>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</si>
  <si>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</si>
  <si>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</si>
  <si>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</si>
  <si>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</si>
  <si>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</si>
  <si>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</si>
  <si>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</si>
  <si>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</si>
  <si>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</si>
  <si>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</si>
  <si>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</si>
  <si>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</si>
  <si>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</si>
  <si>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</si>
  <si>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</si>
  <si>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</si>
  <si>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</si>
  <si>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</si>
  <si>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</si>
  <si>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</si>
  <si>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</si>
  <si>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</si>
  <si>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</si>
  <si>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</si>
  <si>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</si>
  <si>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</si>
  <si>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</si>
  <si>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</si>
  <si>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</si>
  <si>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</si>
  <si>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</si>
  <si>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</si>
  <si>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</si>
  <si>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</si>
  <si>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</si>
  <si>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</si>
  <si>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</si>
  <si>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</si>
  <si>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</si>
  <si>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</si>
  <si>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</si>
  <si>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</si>
  <si>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</si>
  <si>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</si>
  <si>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</si>
  <si>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</si>
  <si>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</si>
  <si>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</si>
  <si>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</si>
  <si>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</si>
  <si>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</si>
  <si>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</si>
  <si>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</si>
  <si>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</si>
  <si>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</si>
  <si>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</si>
  <si>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</si>
  <si>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</si>
  <si>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</si>
  <si>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</si>
  <si>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</si>
  <si>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</si>
  <si>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</si>
  <si>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</si>
  <si>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</si>
  <si>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</si>
  <si>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</si>
  <si>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</si>
  <si>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</si>
  <si>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</si>
  <si>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</si>
  <si>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</si>
  <si>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</si>
  <si>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</si>
  <si>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</si>
  <si>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</si>
  <si>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</si>
  <si>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</si>
  <si>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</si>
  <si>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</si>
  <si>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</si>
  <si>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</si>
  <si>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</si>
  <si>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</si>
  <si>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</si>
  <si>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</si>
  <si>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</si>
  <si>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</si>
  <si>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</si>
  <si>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</si>
  <si>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</si>
  <si>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</si>
  <si>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</si>
  <si>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</si>
  <si>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</si>
  <si>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</si>
  <si>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</si>
  <si>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</si>
  <si>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</si>
  <si>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</si>
  <si>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</si>
  <si>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</si>
  <si>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</si>
  <si>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</si>
  <si>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</si>
  <si>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</si>
  <si>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</si>
  <si>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</si>
  <si>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</si>
  <si>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</si>
  <si>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</si>
  <si>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</si>
  <si>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</si>
  <si>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</si>
  <si>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</si>
  <si>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</si>
  <si>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</si>
  <si>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</si>
  <si>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</si>
  <si>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</si>
  <si>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</si>
  <si>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</si>
  <si>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</si>
  <si>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</si>
  <si>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</si>
  <si>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</si>
  <si>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</si>
  <si>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</si>
  <si>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</si>
  <si>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</si>
  <si>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</si>
  <si>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</si>
  <si>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</si>
  <si>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</si>
  <si>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</si>
  <si>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</si>
  <si>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</si>
  <si>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</si>
  <si>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</si>
  <si>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</si>
  <si>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</si>
  <si>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</si>
  <si>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</si>
  <si>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</si>
  <si>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</si>
  <si>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</si>
  <si>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</si>
  <si>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</si>
  <si>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</si>
  <si>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</si>
  <si>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</si>
  <si>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</si>
  <si>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</si>
  <si>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</si>
  <si>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</si>
  <si>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</si>
  <si>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</si>
  <si>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</si>
  <si>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</si>
  <si>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</si>
  <si>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</si>
  <si>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</si>
  <si>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</si>
  <si>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</si>
  <si>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</si>
  <si>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</si>
  <si>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</si>
  <si>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</si>
  <si>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</si>
  <si>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</si>
  <si>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</si>
  <si>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</si>
  <si>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</si>
  <si>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</si>
  <si>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</si>
  <si>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</si>
  <si>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</si>
  <si>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</si>
  <si>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</si>
  <si>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</si>
  <si>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</si>
  <si>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</si>
  <si>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</si>
  <si>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</si>
  <si>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</si>
  <si>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</si>
  <si>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</si>
  <si>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</si>
  <si>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</si>
  <si>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</si>
  <si>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</si>
  <si>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</si>
  <si>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</si>
  <si>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</si>
  <si>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</si>
  <si>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</si>
  <si>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</si>
  <si>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</si>
  <si>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</si>
  <si>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</si>
  <si>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</si>
  <si>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</si>
  <si>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</si>
  <si>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</si>
  <si>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</si>
  <si>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</si>
  <si>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</si>
  <si>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</si>
  <si>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</si>
  <si>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</si>
  <si>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</si>
  <si>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</si>
  <si>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</si>
  <si>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</si>
  <si>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</si>
  <si>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</si>
  <si>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</si>
  <si>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</si>
  <si>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</si>
  <si>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</si>
  <si>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</si>
  <si>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</si>
  <si>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</si>
  <si>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</si>
  <si>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</si>
  <si>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</si>
  <si>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</si>
  <si>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</si>
  <si>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</si>
  <si>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</si>
  <si>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</si>
  <si>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</si>
  <si>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</si>
  <si>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</si>
  <si>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</si>
  <si>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</si>
  <si>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</si>
  <si>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</si>
  <si>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</si>
  <si>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</si>
  <si>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</si>
  <si>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</si>
  <si>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</si>
  <si>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</si>
  <si>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</si>
  <si>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</si>
  <si>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</si>
  <si>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</si>
  <si>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</si>
  <si>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</si>
  <si>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</si>
  <si>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</si>
  <si>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</si>
  <si>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</si>
  <si>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</si>
  <si>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</si>
  <si>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</si>
  <si>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</si>
  <si>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</si>
  <si>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</si>
  <si>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</si>
  <si>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</si>
  <si>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</si>
  <si>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</si>
  <si>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</si>
  <si>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</si>
  <si>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</si>
  <si>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</si>
  <si>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</si>
  <si>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</si>
  <si>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</si>
  <si>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</si>
  <si>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</si>
  <si>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</si>
  <si>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</si>
  <si>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</si>
  <si>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</si>
  <si>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</si>
  <si>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</si>
  <si>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</si>
  <si>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</si>
  <si>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</si>
  <si>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</si>
  <si>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</si>
  <si>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</si>
  <si>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</si>
  <si>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</si>
  <si>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</si>
  <si>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</si>
  <si>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</si>
  <si>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</si>
  <si>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</si>
  <si>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</si>
  <si>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</si>
  <si>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</si>
  <si>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</si>
  <si>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</si>
  <si>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</si>
  <si>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</si>
  <si>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</si>
  <si>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</si>
  <si>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</si>
  <si>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</si>
  <si>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</si>
  <si>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</si>
  <si>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</si>
  <si>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</si>
  <si>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</si>
  <si>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</si>
  <si>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</si>
  <si>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</si>
  <si>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</si>
  <si>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</si>
  <si>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</si>
  <si>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</si>
  <si>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</si>
  <si>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</si>
  <si>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</si>
  <si>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</si>
  <si>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</si>
  <si>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</si>
  <si>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</si>
  <si>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</si>
  <si>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</si>
  <si>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</si>
  <si>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</si>
  <si>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</si>
  <si>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</si>
  <si>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</si>
  <si>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</si>
  <si>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</si>
  <si>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</si>
  <si>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</si>
  <si>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</si>
  <si>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</si>
  <si>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</si>
  <si>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</si>
  <si>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</si>
  <si>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</si>
  <si>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</si>
  <si>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</si>
  <si>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</si>
  <si>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</si>
  <si>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</si>
  <si>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</si>
  <si>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</si>
  <si>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</si>
  <si>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</si>
  <si>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</si>
  <si>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</si>
  <si>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</si>
  <si>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</si>
  <si>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</si>
  <si>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</si>
  <si>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</si>
  <si>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</si>
  <si>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</si>
  <si>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</si>
  <si>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</si>
  <si>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</si>
  <si>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</si>
  <si>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</si>
  <si>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</si>
  <si>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</si>
  <si>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</si>
  <si>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</si>
  <si>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</si>
  <si>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</si>
  <si>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</si>
  <si>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</si>
  <si>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</si>
  <si>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</si>
  <si>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</si>
  <si>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</si>
  <si>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</si>
  <si>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</si>
  <si>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</si>
  <si>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</si>
  <si>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</si>
  <si>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</si>
  <si>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</si>
  <si>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</si>
  <si>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</si>
  <si>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</si>
  <si>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</si>
  <si>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</si>
  <si>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</si>
  <si>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</si>
  <si>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</si>
  <si>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</si>
  <si>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</si>
  <si>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</si>
  <si>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</si>
  <si>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</si>
  <si>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</si>
  <si>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</si>
  <si>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</si>
  <si>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</si>
  <si>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</si>
  <si>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</si>
  <si>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</si>
  <si>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</si>
  <si>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</si>
  <si>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</si>
  <si>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</si>
  <si>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</si>
  <si>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</si>
  <si>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</si>
  <si>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</si>
  <si>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</si>
  <si>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</si>
  <si>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</si>
  <si>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</si>
  <si>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</si>
  <si>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</si>
  <si>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</si>
  <si>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</si>
  <si>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</si>
  <si>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</si>
  <si>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</si>
  <si>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</si>
  <si>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</si>
  <si>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</si>
  <si>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</si>
  <si>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</si>
  <si>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</si>
  <si>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</si>
  <si>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</si>
  <si>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</si>
  <si>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</si>
  <si>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</si>
  <si>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</si>
  <si>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</si>
  <si>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</si>
  <si>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</si>
  <si>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</si>
  <si>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</si>
  <si>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</si>
  <si>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</si>
  <si>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</si>
  <si>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</si>
  <si>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</si>
  <si>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</si>
  <si>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</si>
  <si>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</si>
  <si>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</si>
  <si>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</si>
  <si>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</si>
  <si>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</si>
  <si>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</si>
  <si>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</si>
  <si>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</si>
  <si>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</si>
  <si>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</si>
  <si>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</si>
  <si>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</si>
  <si>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</si>
  <si>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</si>
  <si>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</si>
  <si>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</si>
  <si>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</si>
  <si>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</si>
  <si>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</si>
  <si>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</si>
  <si>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</si>
  <si>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</si>
  <si>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</si>
  <si>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</si>
  <si>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</si>
  <si>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</si>
  <si>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</si>
  <si>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</si>
  <si>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</si>
  <si>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</si>
  <si>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</si>
  <si>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</si>
  <si>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</si>
  <si>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</si>
  <si>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</si>
  <si>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</si>
  <si>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</si>
  <si>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</si>
  <si>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</si>
  <si>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</si>
  <si>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</si>
  <si>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</si>
  <si>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</si>
  <si>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</si>
  <si>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</si>
  <si>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</si>
  <si>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</si>
  <si>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</si>
  <si>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</si>
  <si>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</si>
  <si>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</si>
  <si>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</si>
  <si>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</si>
  <si>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</si>
  <si>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</si>
  <si>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</si>
  <si>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</si>
  <si>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</si>
  <si>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</si>
  <si>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</si>
  <si>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</si>
  <si>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</si>
  <si>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</si>
  <si>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</si>
  <si>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</si>
  <si>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</si>
  <si>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</si>
  <si>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</si>
  <si>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</si>
  <si>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</si>
  <si>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</si>
  <si>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</si>
  <si>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</si>
  <si>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</si>
  <si>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</si>
  <si>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</si>
  <si>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</si>
  <si>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</si>
  <si>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</si>
  <si>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</si>
  <si>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</si>
  <si>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</si>
  <si>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</si>
  <si>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</si>
  <si>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</si>
  <si>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</si>
  <si>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</si>
  <si>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</si>
  <si>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</si>
  <si>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</si>
  <si>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</si>
  <si>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</si>
  <si>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</si>
  <si>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</si>
  <si>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</si>
  <si>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</si>
  <si>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</si>
  <si>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</si>
  <si>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</si>
  <si>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</si>
  <si>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</si>
  <si>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</si>
  <si>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</si>
  <si>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</si>
  <si>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</si>
  <si>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</si>
  <si>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</si>
  <si>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</si>
  <si>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</si>
  <si>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</si>
  <si>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</si>
  <si>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</si>
  <si>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</si>
  <si>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</si>
  <si>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</si>
  <si>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</si>
  <si>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</si>
  <si>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</si>
  <si>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</si>
  <si>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</si>
  <si>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</si>
  <si>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</si>
  <si>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</si>
  <si>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</si>
  <si>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</si>
  <si>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</si>
  <si>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</si>
  <si>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</si>
  <si>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</si>
  <si>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</si>
  <si>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</si>
  <si>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</si>
  <si>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</si>
  <si>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</si>
  <si>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</si>
  <si>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</si>
  <si>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</si>
  <si>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</si>
  <si>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</si>
  <si>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</si>
  <si>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</si>
  <si>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</si>
  <si>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</si>
  <si>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</si>
  <si>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</si>
  <si>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</si>
  <si>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</si>
  <si>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</si>
  <si>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</si>
  <si>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</si>
  <si>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</si>
  <si>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</si>
  <si>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</si>
  <si>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</si>
  <si>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</si>
  <si>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</si>
  <si>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</si>
  <si>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</si>
  <si>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</si>
  <si>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</si>
  <si>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</si>
  <si>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</si>
  <si>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</si>
  <si>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</si>
  <si>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</si>
  <si>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</si>
  <si>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</si>
  <si>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</si>
  <si>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</si>
  <si>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</si>
  <si>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</si>
  <si>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</si>
  <si>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</si>
  <si>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</si>
  <si>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</si>
  <si>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</si>
  <si>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</si>
  <si>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</si>
  <si>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</si>
  <si>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</si>
  <si>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</si>
  <si>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</si>
  <si>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</si>
  <si>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</si>
  <si>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</si>
  <si>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</si>
  <si>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</si>
  <si>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</si>
  <si>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</si>
  <si>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</si>
  <si>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</si>
  <si>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</si>
  <si>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</si>
  <si>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</si>
  <si>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</si>
  <si>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</si>
  <si>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</si>
  <si>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</si>
  <si>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</si>
  <si>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</si>
  <si>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</si>
  <si>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</si>
  <si>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</si>
  <si>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</si>
  <si>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</si>
  <si>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</si>
  <si>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</si>
  <si>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</si>
  <si>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</si>
  <si>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</si>
  <si>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</si>
  <si>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</si>
  <si>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</si>
  <si>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</si>
  <si>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</si>
  <si>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</si>
  <si>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</si>
  <si>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</si>
  <si>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</si>
  <si>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</si>
  <si>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</si>
  <si>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</si>
  <si>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</si>
  <si>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</si>
  <si>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</si>
  <si>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</si>
  <si>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</si>
  <si>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</si>
  <si>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</si>
  <si>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</si>
  <si>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</si>
  <si>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</si>
  <si>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</si>
  <si>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</si>
  <si>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</si>
  <si>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</si>
  <si>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</si>
  <si>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</si>
  <si>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</si>
  <si>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</si>
  <si>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</si>
  <si>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</si>
  <si>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</si>
  <si>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</si>
  <si>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</si>
  <si>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</si>
  <si>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</si>
  <si>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</si>
  <si>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</si>
  <si>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</si>
  <si>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</si>
  <si>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</si>
  <si>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</si>
  <si>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</si>
  <si>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</si>
  <si>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</si>
  <si>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</si>
  <si>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</si>
  <si>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</si>
  <si>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</si>
  <si>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</si>
  <si>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</si>
  <si>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</si>
  <si>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</si>
  <si>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</si>
  <si>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</si>
  <si>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</si>
  <si>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</si>
  <si>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</si>
  <si>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</si>
  <si>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</si>
  <si>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</si>
  <si>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</si>
  <si>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</si>
  <si>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</si>
  <si>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</si>
  <si>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</si>
  <si>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</si>
  <si>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</si>
  <si>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</si>
  <si>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</si>
  <si>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</si>
  <si>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</si>
  <si>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</si>
  <si>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</si>
  <si>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</si>
  <si>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</si>
  <si>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</si>
  <si>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</si>
  <si>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</si>
  <si>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</si>
  <si>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</si>
  <si>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</si>
  <si>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</si>
  <si>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</si>
  <si>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</si>
  <si>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</si>
  <si>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</si>
  <si>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</si>
  <si>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</si>
  <si>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</si>
  <si>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</si>
  <si>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</si>
  <si>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</si>
  <si>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</si>
  <si>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</si>
  <si>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</si>
  <si>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</si>
  <si>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</si>
  <si>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</si>
  <si>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</si>
  <si>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</si>
  <si>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</si>
  <si>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</si>
  <si>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</si>
  <si>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</si>
  <si>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</si>
  <si>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</si>
  <si>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</si>
  <si>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</si>
  <si>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</si>
  <si>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</si>
  <si>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</si>
  <si>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</si>
  <si>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</si>
  <si>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</si>
  <si>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</si>
  <si>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</si>
  <si>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</si>
  <si>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</si>
  <si>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</si>
  <si>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</si>
  <si>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</si>
  <si>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</si>
  <si>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</si>
  <si>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</si>
  <si>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</si>
  <si>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</si>
  <si>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</si>
  <si>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</si>
  <si>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</si>
  <si>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</si>
  <si>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</si>
  <si>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</si>
  <si>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</si>
  <si>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</si>
  <si>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</si>
  <si>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</si>
  <si>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</si>
  <si>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</si>
  <si>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</si>
  <si>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</si>
  <si>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</si>
  <si>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</si>
  <si>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</si>
  <si>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</si>
  <si>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</si>
  <si>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</si>
  <si>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</si>
  <si>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</si>
  <si>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</si>
  <si>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</si>
  <si>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</si>
  <si>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</si>
  <si>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</si>
  <si>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</si>
  <si>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</si>
  <si>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</si>
  <si>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</si>
  <si>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</si>
  <si>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</si>
  <si>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</si>
  <si>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</si>
  <si>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</si>
  <si>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</si>
  <si>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</si>
  <si>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</si>
  <si>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</si>
  <si>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</si>
  <si>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</si>
  <si>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</si>
  <si>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</si>
  <si>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</si>
  <si>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</si>
  <si>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</si>
  <si>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</si>
  <si>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</si>
  <si>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</si>
  <si>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</si>
  <si>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</si>
  <si>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</si>
  <si>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</si>
  <si>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</si>
  <si>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</si>
  <si>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</si>
  <si>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</si>
  <si>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</si>
  <si>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</si>
  <si>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</si>
  <si>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</si>
  <si>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</si>
  <si>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</si>
  <si>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</si>
  <si>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</si>
  <si>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</si>
  <si>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</si>
  <si>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</si>
  <si>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</si>
  <si>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</si>
  <si>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</si>
  <si>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</si>
  <si>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</si>
  <si>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</si>
  <si>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</si>
  <si>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</si>
  <si>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</si>
  <si>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</si>
  <si>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</si>
  <si>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</si>
  <si>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</si>
  <si>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</si>
  <si>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</si>
  <si>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</si>
  <si>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</si>
  <si>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</si>
  <si>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</si>
  <si>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</si>
  <si>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</si>
  <si>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</si>
  <si>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</si>
  <si>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</si>
  <si>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</si>
  <si>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</si>
  <si>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</si>
  <si>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</si>
  <si>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</si>
  <si>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</si>
  <si>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</si>
  <si>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</si>
  <si>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</si>
  <si>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</si>
  <si>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</si>
  <si>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</si>
  <si>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</si>
  <si>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</si>
  <si>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</si>
  <si>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</si>
  <si>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</si>
  <si>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</si>
  <si>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</si>
  <si>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</si>
  <si>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</si>
  <si>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</si>
  <si>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</si>
  <si>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</si>
  <si>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</si>
  <si>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</si>
  <si>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</si>
  <si>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</si>
  <si>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</si>
  <si>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</si>
  <si>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</si>
  <si>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</si>
  <si>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</si>
  <si>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</si>
  <si>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</si>
  <si>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</si>
  <si>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</si>
  <si>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</si>
  <si>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</si>
  <si>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</si>
  <si>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</si>
  <si>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</si>
  <si>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</si>
  <si>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</si>
  <si>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</si>
  <si>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</si>
  <si>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</si>
  <si>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</si>
  <si>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</si>
  <si>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</si>
  <si>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</si>
  <si>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</si>
  <si>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</si>
  <si>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</si>
  <si>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</si>
  <si>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</si>
  <si>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</si>
  <si>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</si>
  <si>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</si>
  <si>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</si>
  <si>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</si>
  <si>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</si>
  <si>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</si>
  <si>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</si>
  <si>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</si>
  <si>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</si>
  <si>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</si>
  <si>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</si>
  <si>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</si>
  <si>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</si>
  <si>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</si>
  <si>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</si>
  <si>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</si>
  <si>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</si>
  <si>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</si>
  <si>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</si>
  <si>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</si>
  <si>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</si>
  <si>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</si>
  <si>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</si>
  <si>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</si>
  <si>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</si>
  <si>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</si>
  <si>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</si>
  <si>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</si>
  <si>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</si>
  <si>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</si>
  <si>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</si>
  <si>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</si>
  <si>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</si>
  <si>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</si>
  <si>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</si>
  <si>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</si>
  <si>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</si>
  <si>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</si>
  <si>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</si>
  <si>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</si>
  <si>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</si>
  <si>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</si>
  <si>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</si>
  <si>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</si>
  <si>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</si>
  <si>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</si>
  <si>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</si>
  <si>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</si>
  <si>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</si>
  <si>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</si>
  <si>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</si>
  <si>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</si>
  <si>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</si>
  <si>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</si>
  <si>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</si>
  <si>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</si>
  <si>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</si>
  <si>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</si>
  <si>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</si>
  <si>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</si>
  <si>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</si>
  <si>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</si>
  <si>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</si>
  <si>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</si>
  <si>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</si>
  <si>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</si>
  <si>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</si>
  <si>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</si>
  <si>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</si>
  <si>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</si>
  <si>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</si>
  <si>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</si>
  <si>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</si>
  <si>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</si>
  <si>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</si>
  <si>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</si>
  <si>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</si>
  <si>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</si>
  <si>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</si>
  <si>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</si>
  <si>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</si>
  <si>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</si>
  <si>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</si>
  <si>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</si>
  <si>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</si>
  <si>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</si>
  <si>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</si>
  <si>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</si>
  <si>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</si>
  <si>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</si>
  <si>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</si>
  <si>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</si>
  <si>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</si>
  <si>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</si>
  <si>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</si>
  <si>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</si>
  <si>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</si>
  <si>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</si>
  <si>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</si>
  <si>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</si>
  <si>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</si>
  <si>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</si>
  <si>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</si>
  <si>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</si>
  <si>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</si>
  <si>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</si>
  <si>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</si>
  <si>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</si>
  <si>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</si>
  <si>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</si>
  <si>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</si>
  <si>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</si>
  <si>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</si>
  <si>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</si>
  <si>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</si>
  <si>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</si>
  <si>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</si>
  <si>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</si>
  <si>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</si>
  <si>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</si>
  <si>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</si>
  <si>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</si>
  <si>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</si>
  <si>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</si>
  <si>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</si>
  <si>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</si>
  <si>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</si>
  <si>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</si>
  <si>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</si>
  <si>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</si>
  <si>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</si>
  <si>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</si>
  <si>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</si>
  <si>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</si>
  <si>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</si>
  <si>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</si>
  <si>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</si>
  <si>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</si>
  <si>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</si>
  <si>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</si>
  <si>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</si>
  <si>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</si>
  <si>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</si>
  <si>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</si>
  <si>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</si>
  <si>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</si>
  <si>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</si>
  <si>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</si>
  <si>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</si>
  <si>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</si>
  <si>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</si>
  <si>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</si>
  <si>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</si>
  <si>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</si>
  <si>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</si>
  <si>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</si>
  <si>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</si>
  <si>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</si>
  <si>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</si>
  <si>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</si>
  <si>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</si>
  <si>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</si>
  <si>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</si>
  <si>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</si>
  <si>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</si>
  <si>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</si>
  <si>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</si>
  <si>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</si>
  <si>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</si>
  <si>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</si>
  <si>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</si>
  <si>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</si>
  <si>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</si>
  <si>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</si>
  <si>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</si>
  <si>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</si>
  <si>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</si>
  <si>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</si>
  <si>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</si>
  <si>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</si>
  <si>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</si>
  <si>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</si>
  <si>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</si>
  <si>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</si>
  <si>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</si>
  <si>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</si>
  <si>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</si>
  <si>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</si>
  <si>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</si>
  <si>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</si>
  <si>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</si>
  <si>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</si>
  <si>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</si>
  <si>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</si>
  <si>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</si>
  <si>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</si>
  <si>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</si>
  <si>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</si>
  <si>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</si>
  <si>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</si>
  <si>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</si>
  <si>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</si>
  <si>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</si>
  <si>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</si>
  <si>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</si>
  <si>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</si>
  <si>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</si>
  <si>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</si>
  <si>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</si>
  <si>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</si>
  <si>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</si>
  <si>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</si>
  <si>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</si>
  <si>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</si>
  <si>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</si>
  <si>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</si>
  <si>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</si>
  <si>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</si>
  <si>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</si>
  <si>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</si>
  <si>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</si>
  <si>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</si>
  <si>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</si>
  <si>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</si>
  <si>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</si>
  <si>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</si>
  <si>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</si>
  <si>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</si>
  <si>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</si>
  <si>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</si>
  <si>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</si>
  <si>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</si>
  <si>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</si>
  <si>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</si>
  <si>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</si>
  <si>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</si>
  <si>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</si>
  <si>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</si>
  <si>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</si>
  <si>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</si>
  <si>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</si>
  <si>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</si>
  <si>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</si>
  <si>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</si>
  <si>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</si>
  <si>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</si>
  <si>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</si>
  <si>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</si>
  <si>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</si>
  <si>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</si>
  <si>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</si>
  <si>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</si>
  <si>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</si>
  <si>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</si>
  <si>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</si>
  <si>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</si>
  <si>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</si>
  <si>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</si>
  <si>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</si>
  <si>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</si>
  <si>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</si>
  <si>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</si>
  <si>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</si>
  <si>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</si>
  <si>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</si>
  <si>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</si>
  <si>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</si>
  <si>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</si>
  <si>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</si>
  <si>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</si>
  <si>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</si>
  <si>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</si>
  <si>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</si>
  <si>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</si>
  <si>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</si>
  <si>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</si>
  <si>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</si>
  <si>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</si>
  <si>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</si>
  <si>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</si>
  <si>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</si>
  <si>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</si>
  <si>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</si>
  <si>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</si>
  <si>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</si>
  <si>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</si>
  <si>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</si>
  <si>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</si>
  <si>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</si>
  <si>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</si>
  <si>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</si>
  <si>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</si>
  <si>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</si>
  <si>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</si>
  <si>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</si>
  <si>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</si>
  <si>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</si>
  <si>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</si>
  <si>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</si>
  <si>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</si>
  <si>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</si>
  <si>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</si>
  <si>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</si>
  <si>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</si>
  <si>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</si>
  <si>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</si>
  <si>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</si>
  <si>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</si>
  <si>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</si>
  <si>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</si>
  <si>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</si>
  <si>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</si>
  <si>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</si>
  <si>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</si>
  <si>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</si>
  <si>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</si>
  <si>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</si>
  <si>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</si>
  <si>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</si>
  <si>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</si>
  <si>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</si>
  <si>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</si>
  <si>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</si>
  <si>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</si>
  <si>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</si>
  <si>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</si>
  <si>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</si>
  <si>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</si>
  <si>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</si>
  <si>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</si>
  <si>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</si>
  <si>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</si>
  <si>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</si>
  <si>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</si>
  <si>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</si>
  <si>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</si>
  <si>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</si>
  <si>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</si>
  <si>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</si>
  <si>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</si>
  <si>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</si>
  <si>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</si>
  <si>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</si>
  <si>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</si>
  <si>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</si>
  <si>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</si>
  <si>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</si>
  <si>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</si>
  <si>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</si>
  <si>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</si>
  <si>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</si>
  <si>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</si>
  <si>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</si>
  <si>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</si>
  <si>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</si>
  <si>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</si>
  <si>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</si>
  <si>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</si>
  <si>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</si>
  <si>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</si>
  <si>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</si>
  <si>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</si>
  <si>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</si>
  <si>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</si>
  <si>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</si>
  <si>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</si>
  <si>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</si>
  <si>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</si>
  <si>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</si>
  <si>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</si>
  <si>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</si>
  <si>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</si>
  <si>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</si>
  <si>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</si>
  <si>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</si>
  <si>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</si>
  <si>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</si>
  <si>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</si>
  <si>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</si>
  <si>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</si>
  <si>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</si>
  <si>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</si>
  <si>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</si>
  <si>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</si>
  <si>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</si>
  <si>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</si>
  <si>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</si>
  <si>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</si>
  <si>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</si>
  <si>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</si>
  <si>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</si>
  <si>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</si>
  <si>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</si>
  <si>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</si>
  <si>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</si>
  <si>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</si>
  <si>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</si>
  <si>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</si>
  <si>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</si>
  <si>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</si>
  <si>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</si>
  <si>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</si>
  <si>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</si>
  <si>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</si>
  <si>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</si>
  <si>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</si>
  <si>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</si>
  <si>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</si>
  <si>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</si>
  <si>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</si>
  <si>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</si>
  <si>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</si>
  <si>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</si>
  <si>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</si>
  <si>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</si>
  <si>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</si>
  <si>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</si>
  <si>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</si>
  <si>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</si>
  <si>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</si>
  <si>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</si>
  <si>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</si>
  <si>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</si>
  <si>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</si>
  <si>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</si>
  <si>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</si>
  <si>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</si>
  <si>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</si>
  <si>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</si>
  <si>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</si>
  <si>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</si>
  <si>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</si>
  <si>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</si>
  <si>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</si>
  <si>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</si>
  <si>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</si>
  <si>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</si>
  <si>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</si>
  <si>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</si>
  <si>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</si>
  <si>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</si>
  <si>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</si>
  <si>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</si>
  <si>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</si>
  <si>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</si>
  <si>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</si>
  <si>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</si>
  <si>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</si>
  <si>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</si>
  <si>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</si>
  <si>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</si>
  <si>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</si>
  <si>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</si>
  <si>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</si>
  <si>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</si>
  <si>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</si>
  <si>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</si>
  <si>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</si>
  <si>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</si>
  <si>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</si>
  <si>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</si>
  <si>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</si>
  <si>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</si>
  <si>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</si>
  <si>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</si>
  <si>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</si>
  <si>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</si>
  <si>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</si>
  <si>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</si>
  <si>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</si>
  <si>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</si>
  <si>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</si>
  <si>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</si>
  <si>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</si>
  <si>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</si>
  <si>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</si>
  <si>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</si>
  <si>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</si>
  <si>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</si>
  <si>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</si>
  <si>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</si>
  <si>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</si>
  <si>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</si>
  <si>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</si>
  <si>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</si>
  <si>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</si>
  <si>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</si>
  <si>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</si>
  <si>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</si>
  <si>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</si>
  <si>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</si>
  <si>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</si>
  <si>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</si>
  <si>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</si>
  <si>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</si>
  <si>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</si>
  <si>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</si>
  <si>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</si>
  <si>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</si>
  <si>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</si>
  <si>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</si>
  <si>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</si>
  <si>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</si>
  <si>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</si>
  <si>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</si>
  <si>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</si>
  <si>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</si>
  <si>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</si>
  <si>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</si>
  <si>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</si>
  <si>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</si>
  <si>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</si>
  <si>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</si>
  <si>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</si>
  <si>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</si>
  <si>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</si>
  <si>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</si>
  <si>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</si>
  <si>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</si>
  <si>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</si>
  <si>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</si>
  <si>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</si>
  <si>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</si>
  <si>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</si>
  <si>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</si>
  <si>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</si>
  <si>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</si>
  <si>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</si>
  <si>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</si>
  <si>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</si>
  <si>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</si>
  <si>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</si>
  <si>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</si>
  <si>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</si>
  <si>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</si>
  <si>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</si>
  <si>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</si>
  <si>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</si>
  <si>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</si>
  <si>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</si>
  <si>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</si>
  <si>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</si>
  <si>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</si>
  <si>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</si>
  <si>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</si>
  <si>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</si>
  <si>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</si>
  <si>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</si>
  <si>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</si>
  <si>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</si>
  <si>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</si>
  <si>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</si>
  <si>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</si>
  <si>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</si>
  <si>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</si>
  <si>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</si>
  <si>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</si>
  <si>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</si>
  <si>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</si>
  <si>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</si>
  <si>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</si>
  <si>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</si>
  <si>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</si>
  <si>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</si>
  <si>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</si>
  <si>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</si>
  <si>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</si>
  <si>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</si>
  <si>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</si>
  <si>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</si>
  <si>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</si>
  <si>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</si>
  <si>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</si>
  <si>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</si>
  <si>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</si>
  <si>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</si>
  <si>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</si>
  <si>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</si>
  <si>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</si>
  <si>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</si>
  <si>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</si>
  <si>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</si>
  <si>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</si>
  <si>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</si>
  <si>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</si>
  <si>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</si>
  <si>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</si>
  <si>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</si>
  <si>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</si>
  <si>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</si>
  <si>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</si>
  <si>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</si>
  <si>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</si>
  <si>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</si>
  <si>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</si>
  <si>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</si>
  <si>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</si>
  <si>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</si>
  <si>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</si>
  <si>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</si>
  <si>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</si>
  <si>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</si>
  <si>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</si>
  <si>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</si>
  <si>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</si>
  <si>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</si>
  <si>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</si>
  <si>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</si>
  <si>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</si>
  <si>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</si>
  <si>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</si>
  <si>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</si>
  <si>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</si>
  <si>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</si>
  <si>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</si>
  <si>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</si>
  <si>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</si>
  <si>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</si>
  <si>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</si>
  <si>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</si>
  <si>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</si>
  <si>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</si>
  <si>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</si>
  <si>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</si>
  <si>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</si>
  <si>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</si>
  <si>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</si>
  <si>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</si>
  <si>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</si>
  <si>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</si>
  <si>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</si>
  <si>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</si>
  <si>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</si>
  <si>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</si>
  <si>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</si>
  <si>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</si>
  <si>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</si>
  <si>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</si>
  <si>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</si>
  <si>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</si>
  <si>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</si>
  <si>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</si>
  <si>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</si>
  <si>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</si>
  <si>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</si>
  <si>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</si>
  <si>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</si>
  <si>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</si>
  <si>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</si>
  <si>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</si>
  <si>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</si>
  <si>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</si>
  <si>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</si>
  <si>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</si>
  <si>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</si>
  <si>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</si>
  <si>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</si>
  <si>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</si>
  <si>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</si>
  <si>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</si>
  <si>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</si>
  <si>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</si>
  <si>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</si>
  <si>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</si>
  <si>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</si>
  <si>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</si>
  <si>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</si>
  <si>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</si>
  <si>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</si>
  <si>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</si>
  <si>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</si>
  <si>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</si>
  <si>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</si>
  <si>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</si>
  <si>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</si>
  <si>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</si>
  <si>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</si>
  <si>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</si>
  <si>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</si>
  <si>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</si>
  <si>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</si>
  <si>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</si>
  <si>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</si>
  <si>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</si>
  <si>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</si>
  <si>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</si>
  <si>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</si>
  <si>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</si>
  <si>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</si>
  <si>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</si>
  <si>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</si>
  <si>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</si>
  <si>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</si>
  <si>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</si>
  <si>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</si>
  <si>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</si>
  <si>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</si>
  <si>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</si>
  <si>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</si>
  <si>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</si>
  <si>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</si>
  <si>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</si>
  <si>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</si>
  <si>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</si>
  <si>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</si>
  <si>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</si>
  <si>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</si>
  <si>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</si>
  <si>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</si>
  <si>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</si>
  <si>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</si>
  <si>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</si>
  <si>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</si>
  <si>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</si>
  <si>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</si>
  <si>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</si>
  <si>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</si>
  <si>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</si>
  <si>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</si>
  <si>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</si>
  <si>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</si>
  <si>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</si>
  <si>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</si>
  <si>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</si>
  <si>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</si>
  <si>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</si>
  <si>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</si>
  <si>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</si>
  <si>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</si>
  <si>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</si>
  <si>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</si>
  <si>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</si>
  <si>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</si>
  <si>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</si>
  <si>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</si>
  <si>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</si>
  <si>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</si>
  <si>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</si>
  <si>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</si>
  <si>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</si>
  <si>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</si>
  <si>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</si>
  <si>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</si>
  <si>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</si>
  <si>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</si>
  <si>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</si>
  <si>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</si>
  <si>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</si>
  <si>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</si>
  <si>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</si>
  <si>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</si>
  <si>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</si>
  <si>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</si>
  <si>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</si>
  <si>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</si>
  <si>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</si>
  <si>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</si>
  <si>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</si>
  <si>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</si>
  <si>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</si>
  <si>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</si>
  <si>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</si>
  <si>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</si>
  <si>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</si>
  <si>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</si>
  <si>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</si>
  <si>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</si>
  <si>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</si>
  <si>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</si>
  <si>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</si>
  <si>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</si>
  <si>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</si>
  <si>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</si>
  <si>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</si>
  <si>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</si>
  <si>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</si>
  <si>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</si>
  <si>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</si>
  <si>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</si>
  <si>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</si>
  <si>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</si>
  <si>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</si>
  <si>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</si>
  <si>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</si>
  <si>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</si>
  <si>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</si>
  <si>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</si>
  <si>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</si>
  <si>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</si>
  <si>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</si>
  <si>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</si>
  <si>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</si>
  <si>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</si>
  <si>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</si>
  <si>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</si>
  <si>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</si>
  <si>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</si>
  <si>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</si>
  <si>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</si>
  <si>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</si>
  <si>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</si>
  <si>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</si>
  <si>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</si>
  <si>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</si>
  <si>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</si>
  <si>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</si>
  <si>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</si>
  <si>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</si>
  <si>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</si>
  <si>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</si>
  <si>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</si>
  <si>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</si>
  <si>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</si>
  <si>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</si>
  <si>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</si>
  <si>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</si>
  <si>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</si>
  <si>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</si>
  <si>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</si>
  <si>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</si>
  <si>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</si>
  <si>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</si>
  <si>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</si>
  <si>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</si>
  <si>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</si>
  <si>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</si>
  <si>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</si>
  <si>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</si>
  <si>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</si>
  <si>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</si>
  <si>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</si>
  <si>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</si>
  <si>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</si>
  <si>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</si>
  <si>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</si>
  <si>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</si>
  <si>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</si>
  <si>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</si>
  <si>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</si>
  <si>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</si>
  <si>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</si>
  <si>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</si>
  <si>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</si>
  <si>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</si>
  <si>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</si>
  <si>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</si>
  <si>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</si>
  <si>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</si>
  <si>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</si>
  <si>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</si>
  <si>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</si>
  <si>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</si>
  <si>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</si>
  <si>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</si>
  <si>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</si>
  <si>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</si>
  <si>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</si>
  <si>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</si>
  <si>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</si>
  <si>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</si>
  <si>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</si>
  <si>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</si>
  <si>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</si>
  <si>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</si>
  <si>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</si>
  <si>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</si>
  <si>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</si>
  <si>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</si>
  <si>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</si>
  <si>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</si>
  <si>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</si>
  <si>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</si>
  <si>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</si>
  <si>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</si>
  <si>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</si>
  <si>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</si>
  <si>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</si>
  <si>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</si>
  <si>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</si>
  <si>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</si>
  <si>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</si>
  <si>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</si>
  <si>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</si>
  <si>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</si>
  <si>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</si>
  <si>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</si>
  <si>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</si>
  <si>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</si>
  <si>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</si>
  <si>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</si>
  <si>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</si>
  <si>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</si>
  <si>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</si>
  <si>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</si>
  <si>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</si>
  <si>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</si>
  <si>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</si>
  <si>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</si>
  <si>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</si>
  <si>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</si>
  <si>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</si>
  <si>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</si>
  <si>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</si>
  <si>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</si>
  <si>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</si>
  <si>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</si>
  <si>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</si>
  <si>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</si>
  <si>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</si>
  <si>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</si>
  <si>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</si>
  <si>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</si>
  <si>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</si>
  <si>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</si>
  <si>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</si>
  <si>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</si>
  <si>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</si>
  <si>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</si>
  <si>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</si>
  <si>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</si>
  <si>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</si>
  <si>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</si>
  <si>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</si>
  <si>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</si>
  <si>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</si>
  <si>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</si>
  <si>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</si>
  <si>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</si>
  <si>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</si>
  <si>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</si>
  <si>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</si>
  <si>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</si>
  <si>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</si>
  <si>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</si>
  <si>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</si>
  <si>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</si>
  <si>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</si>
  <si>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</si>
  <si>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</si>
  <si>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</si>
  <si>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</si>
  <si>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</si>
  <si>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</si>
  <si>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</si>
  <si>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</si>
  <si>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</si>
  <si>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</si>
  <si>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</si>
  <si>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</si>
  <si>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</si>
  <si>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</si>
  <si>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</si>
  <si>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</si>
  <si>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</si>
  <si>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</si>
  <si>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</si>
  <si>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</si>
  <si>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</si>
  <si>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</si>
  <si>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</si>
  <si>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</si>
  <si>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</si>
  <si>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</si>
  <si>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</si>
  <si>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</si>
  <si>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</si>
  <si>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</si>
  <si>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</si>
  <si>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</si>
  <si>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</si>
  <si>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</si>
  <si>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</si>
  <si>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</si>
  <si>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</si>
  <si>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</si>
  <si>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</si>
  <si>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</si>
  <si>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</si>
  <si>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</si>
  <si>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</si>
  <si>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</si>
  <si>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</si>
  <si>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</si>
  <si>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</si>
  <si>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</si>
  <si>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</si>
  <si>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</si>
  <si>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</si>
  <si>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</si>
  <si>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</si>
  <si>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</si>
  <si>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</si>
  <si>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</si>
  <si>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</si>
  <si>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</si>
  <si>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</si>
  <si>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</si>
  <si>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</si>
  <si>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</si>
  <si>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</si>
  <si>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</si>
  <si>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</si>
  <si>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</si>
  <si>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</si>
  <si>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</si>
  <si>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</si>
  <si>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</si>
  <si>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</si>
  <si>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</si>
  <si>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</si>
  <si>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</si>
  <si>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</si>
  <si>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</si>
  <si>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</si>
  <si>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</si>
  <si>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</si>
  <si>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</si>
  <si>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</si>
  <si>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</si>
  <si>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</si>
  <si>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</si>
  <si>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</si>
  <si>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</si>
  <si>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</si>
  <si>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</si>
  <si>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</si>
  <si>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</si>
  <si>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</si>
  <si>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</si>
  <si>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</si>
  <si>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</si>
  <si>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</si>
  <si>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</si>
  <si>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</si>
  <si>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</si>
  <si>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</si>
  <si>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</si>
  <si>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</si>
  <si>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</si>
  <si>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</si>
  <si>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</si>
  <si>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</si>
  <si>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</si>
  <si>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</si>
  <si>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</si>
  <si>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</si>
  <si>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</si>
  <si>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</si>
  <si>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</si>
  <si>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</si>
  <si>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</si>
  <si>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</si>
  <si>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</si>
  <si>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</si>
  <si>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</si>
  <si>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</si>
  <si>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</si>
  <si>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</si>
  <si>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</si>
  <si>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</si>
  <si>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</si>
  <si>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</si>
  <si>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</si>
  <si>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</si>
  <si>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</si>
  <si>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</si>
  <si>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</si>
  <si>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</si>
  <si>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</si>
  <si>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</si>
  <si>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</si>
  <si>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</si>
  <si>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</si>
  <si>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</si>
  <si>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</si>
  <si>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</si>
  <si>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</si>
  <si>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</si>
  <si>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</si>
  <si>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</si>
  <si>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</si>
  <si>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</si>
  <si>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</si>
  <si>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</si>
  <si>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</si>
  <si>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</si>
  <si>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</si>
  <si>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</si>
  <si>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</si>
  <si>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</si>
  <si>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</si>
  <si>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</si>
  <si>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</si>
  <si>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</si>
  <si>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</si>
  <si>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</si>
  <si>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</si>
  <si>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</si>
  <si>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</si>
  <si>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</si>
  <si>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</si>
  <si>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</si>
  <si>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</si>
  <si>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</si>
  <si>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</si>
  <si>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</si>
  <si>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</si>
  <si>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</si>
  <si>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</si>
  <si>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</si>
  <si>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</si>
  <si>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</si>
  <si>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</si>
  <si>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</si>
  <si>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</si>
  <si>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</si>
  <si>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</si>
  <si>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</si>
  <si>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</si>
  <si>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</si>
  <si>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</si>
  <si>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</si>
  <si>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</si>
  <si>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</si>
  <si>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</si>
  <si>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</si>
  <si>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</si>
  <si>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</si>
  <si>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</si>
  <si>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</si>
  <si>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</si>
  <si>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</si>
  <si>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</si>
  <si>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</si>
  <si>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</si>
  <si>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</si>
  <si>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</si>
  <si>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</si>
  <si>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</si>
  <si>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</si>
  <si>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</si>
  <si>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</si>
  <si>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</si>
  <si>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</si>
  <si>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</si>
  <si>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</si>
  <si>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</si>
  <si>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</si>
  <si>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</si>
  <si>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</si>
  <si>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</si>
  <si>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</si>
  <si>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</si>
  <si>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</si>
  <si>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</si>
  <si>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</si>
  <si>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</si>
  <si>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</si>
  <si>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</si>
  <si>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</si>
  <si>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</si>
  <si>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</si>
  <si>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</si>
  <si>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</si>
  <si>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</si>
  <si>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</si>
  <si>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</si>
  <si>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</si>
  <si>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</si>
  <si>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</si>
  <si>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</si>
  <si>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</si>
  <si>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</si>
  <si>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</si>
  <si>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</si>
  <si>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</si>
  <si>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</si>
  <si>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</si>
  <si>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</si>
  <si>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</si>
  <si>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</si>
  <si>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</si>
  <si>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</si>
  <si>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</si>
  <si>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</si>
  <si>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</si>
  <si>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</si>
  <si>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</si>
  <si>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</si>
  <si>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</si>
  <si>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</si>
  <si>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</si>
  <si>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</si>
  <si>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</si>
  <si>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</si>
  <si>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</si>
  <si>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</si>
  <si>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</si>
  <si>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</si>
  <si>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</si>
  <si>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</si>
  <si>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</si>
  <si>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</si>
  <si>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</si>
  <si>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</si>
  <si>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</si>
  <si>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</si>
  <si>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</si>
  <si>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</si>
  <si>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</si>
  <si>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</si>
  <si>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</si>
  <si>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</si>
  <si>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</si>
  <si>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</si>
  <si>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</si>
  <si>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</si>
  <si>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</si>
  <si>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</si>
  <si>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</si>
  <si>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</si>
  <si>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</si>
  <si>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</si>
  <si>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</si>
  <si>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</si>
  <si>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</si>
  <si>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</si>
  <si>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</si>
  <si>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</si>
  <si>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</si>
  <si>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</si>
  <si>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</si>
  <si>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</si>
  <si>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</si>
  <si>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</si>
  <si>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</si>
  <si>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</si>
  <si>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</si>
  <si>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</si>
  <si>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</si>
  <si>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</si>
  <si>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</si>
  <si>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</si>
  <si>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</si>
  <si>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</si>
  <si>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</si>
  <si>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</si>
  <si>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</si>
  <si>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</si>
  <si>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</si>
  <si>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</si>
  <si>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</si>
  <si>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</si>
  <si>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</si>
  <si>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</si>
  <si>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</si>
  <si>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</si>
  <si>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</si>
  <si>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</si>
  <si>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</si>
  <si>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</si>
  <si>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</si>
  <si>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</si>
  <si>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</si>
  <si>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</si>
  <si>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</si>
  <si>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</si>
  <si>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</si>
  <si>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</si>
  <si>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</si>
  <si>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</si>
  <si>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</si>
  <si>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</si>
  <si>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</si>
  <si>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</si>
  <si>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</si>
  <si>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</si>
  <si>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</si>
  <si>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</si>
  <si>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</si>
  <si>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</si>
  <si>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</si>
  <si>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</si>
  <si>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</si>
  <si>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</si>
  <si>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</si>
  <si>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</si>
  <si>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</si>
  <si>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</si>
  <si>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</si>
  <si>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</si>
  <si>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</si>
  <si>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</si>
  <si>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</si>
  <si>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</si>
  <si>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</si>
  <si>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</si>
  <si>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</si>
  <si>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</si>
  <si>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</si>
  <si>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</si>
  <si>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</si>
  <si>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</si>
  <si>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</si>
  <si>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</si>
  <si>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</si>
  <si>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</si>
  <si>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</si>
  <si>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</si>
  <si>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</si>
  <si>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</si>
  <si>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</si>
  <si>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</si>
  <si>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</si>
  <si>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</si>
  <si>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</si>
  <si>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</si>
  <si>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</si>
  <si>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</si>
  <si>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</si>
  <si>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</si>
  <si>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</si>
  <si>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</si>
  <si>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</si>
  <si>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</si>
  <si>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</si>
  <si>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</si>
  <si>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</si>
  <si>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</si>
  <si>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</si>
  <si>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</si>
  <si>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</si>
  <si>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</si>
  <si>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</si>
  <si>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</si>
  <si>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</si>
  <si>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</si>
  <si>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</si>
  <si>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</si>
  <si>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</si>
  <si>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</si>
  <si>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</si>
  <si>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</si>
  <si>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</si>
  <si>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</si>
  <si>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</si>
  <si>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</si>
  <si>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</si>
  <si>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</si>
  <si>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</si>
  <si>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</si>
  <si>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</si>
  <si>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</si>
  <si>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</si>
  <si>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</si>
  <si>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</si>
  <si>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</si>
  <si>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</si>
  <si>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</si>
  <si>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</si>
  <si>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</si>
  <si>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</si>
  <si>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</si>
  <si>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</si>
  <si>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</si>
  <si>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</si>
  <si>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</si>
  <si>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</si>
  <si>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</si>
  <si>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</si>
  <si>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</si>
  <si>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</si>
  <si>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</si>
  <si>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</si>
  <si>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</si>
  <si>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</si>
  <si>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</si>
  <si>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</si>
  <si>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</si>
  <si>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</si>
  <si>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</si>
  <si>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</si>
  <si>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</si>
  <si>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</si>
  <si>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</si>
  <si>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</si>
  <si>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</si>
  <si>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</si>
  <si>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</si>
  <si>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</si>
  <si>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</si>
  <si>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</si>
  <si>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</si>
  <si>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</si>
  <si>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</si>
  <si>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</si>
  <si>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</si>
  <si>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</si>
  <si>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</si>
  <si>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</si>
  <si>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</si>
  <si>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</si>
  <si>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</si>
  <si>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</si>
  <si>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</si>
  <si>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</si>
  <si>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</si>
  <si>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</si>
  <si>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</si>
  <si>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</si>
  <si>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</si>
  <si>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</si>
  <si>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</si>
  <si>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</si>
  <si>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</si>
  <si>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</si>
  <si>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</si>
  <si>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</si>
  <si>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</si>
  <si>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</si>
  <si>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</si>
  <si>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</si>
  <si>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</si>
  <si>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</si>
  <si>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</si>
  <si>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</si>
  <si>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</si>
  <si>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</si>
  <si>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</si>
  <si>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</si>
  <si>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</si>
  <si>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</si>
  <si>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</si>
  <si>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</si>
  <si>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</si>
  <si>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</si>
  <si>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</si>
  <si>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</si>
  <si>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</si>
  <si>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</si>
  <si>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</si>
  <si>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</si>
  <si>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</si>
  <si>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</si>
  <si>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</si>
  <si>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</si>
  <si>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</si>
  <si>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</si>
  <si>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</si>
  <si>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</si>
  <si>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</si>
  <si>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</si>
  <si>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</si>
  <si>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</si>
  <si>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</si>
  <si>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</si>
  <si>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</si>
  <si>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</si>
  <si>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</si>
  <si>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</si>
  <si>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</si>
  <si>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</si>
  <si>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</si>
  <si>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</si>
  <si>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</si>
  <si>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</si>
  <si>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</si>
  <si>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</si>
  <si>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</si>
  <si>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</si>
  <si>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</si>
  <si>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</si>
  <si>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</si>
  <si>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</si>
  <si>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</si>
  <si>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</si>
  <si>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</si>
  <si>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</si>
  <si>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</si>
  <si>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</si>
  <si>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</si>
  <si>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</si>
  <si>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</si>
  <si>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</si>
  <si>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</si>
  <si>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</si>
  <si>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</si>
  <si>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</si>
  <si>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</si>
  <si>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</si>
  <si>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</si>
  <si>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</si>
  <si>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</si>
  <si>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</si>
  <si>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</si>
  <si>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</si>
  <si>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</si>
  <si>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</si>
  <si>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</si>
  <si>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</si>
  <si>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</si>
  <si>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</si>
  <si>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</si>
  <si>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</si>
  <si>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</si>
  <si>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</si>
  <si>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</si>
  <si>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</si>
  <si>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</si>
  <si>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</si>
  <si>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</si>
  <si>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</si>
  <si>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</si>
  <si>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</si>
  <si>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</si>
  <si>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</si>
  <si>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</si>
  <si>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</si>
  <si>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</si>
  <si>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</si>
  <si>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</si>
  <si>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</si>
  <si>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</si>
  <si>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</si>
  <si>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</si>
  <si>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</si>
  <si>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</si>
  <si>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</si>
  <si>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</si>
  <si>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</si>
  <si>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</si>
  <si>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</si>
  <si>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</si>
  <si>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</si>
  <si>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</si>
  <si>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</si>
  <si>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</si>
  <si>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</si>
  <si>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</si>
  <si>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</si>
  <si>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</si>
  <si>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</si>
  <si>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</si>
  <si>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</si>
  <si>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</si>
  <si>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</si>
  <si>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</si>
  <si>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</si>
  <si>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</si>
  <si>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</si>
  <si>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</si>
  <si>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</si>
  <si>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</si>
  <si>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</si>
  <si>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</si>
  <si>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</si>
  <si>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</si>
  <si>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</si>
  <si>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</si>
  <si>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</si>
  <si>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</si>
  <si>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</si>
  <si>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</si>
  <si>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</si>
  <si>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</si>
  <si>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</si>
  <si>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</si>
  <si>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</si>
  <si>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</si>
  <si>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</si>
  <si>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</si>
  <si>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</si>
  <si>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</si>
  <si>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</si>
  <si>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</si>
  <si>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</si>
  <si>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</si>
  <si>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</si>
  <si>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</si>
  <si>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</si>
  <si>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</si>
  <si>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</si>
  <si>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</si>
  <si>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</si>
  <si>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</si>
  <si>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</si>
  <si>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</si>
  <si>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</si>
  <si>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</si>
  <si>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</si>
  <si>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</si>
  <si>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</si>
  <si>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</si>
  <si>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</si>
  <si>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</si>
  <si>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</si>
  <si>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</si>
  <si>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</si>
  <si>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</si>
  <si>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</si>
  <si>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</si>
  <si>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</si>
  <si>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</si>
  <si>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</si>
  <si>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</si>
  <si>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</si>
  <si>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</si>
  <si>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</si>
  <si>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</si>
  <si>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</si>
  <si>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</si>
  <si>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</si>
  <si>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</si>
  <si>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</si>
  <si>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</si>
  <si>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</si>
  <si>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</si>
  <si>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</si>
  <si>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</si>
  <si>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</si>
  <si>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</si>
  <si>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</si>
  <si>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</si>
  <si>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</si>
  <si>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</si>
  <si>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</si>
  <si>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</si>
  <si>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</si>
  <si>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</si>
  <si>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</si>
  <si>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</si>
  <si>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</si>
  <si>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</si>
  <si>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</si>
  <si>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</si>
  <si>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</si>
  <si>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</si>
  <si>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</si>
  <si>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</si>
  <si>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</si>
  <si>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</si>
  <si>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</si>
  <si>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</si>
  <si>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</si>
  <si>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</si>
  <si>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</si>
  <si>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</si>
  <si>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</si>
  <si>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</si>
  <si>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</si>
  <si>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</si>
  <si>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</si>
  <si>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</si>
  <si>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</si>
  <si>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</si>
  <si>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</si>
  <si>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</si>
  <si>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</si>
  <si>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</si>
  <si>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</si>
  <si>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</si>
  <si>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</si>
  <si>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</si>
  <si>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</si>
  <si>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</si>
  <si>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</si>
  <si>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</si>
  <si>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</si>
  <si>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</si>
  <si>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</si>
  <si>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</si>
  <si>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</si>
  <si>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</si>
  <si>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</si>
  <si>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</si>
  <si>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</si>
  <si>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</si>
  <si>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</si>
  <si>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</si>
  <si>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</si>
  <si>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</si>
  <si>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</si>
  <si>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</si>
  <si>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</si>
  <si>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</si>
  <si>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</si>
  <si>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</si>
  <si>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</si>
  <si>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</si>
  <si>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</si>
  <si>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</si>
  <si>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</si>
  <si>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</si>
  <si>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</si>
  <si>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</si>
  <si>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</si>
  <si>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</si>
  <si>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</si>
  <si>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</si>
  <si>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</si>
  <si>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</si>
  <si>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</si>
  <si>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</si>
  <si>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</si>
  <si>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</si>
  <si>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</si>
  <si>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</si>
  <si>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</si>
  <si>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</si>
  <si>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</si>
  <si>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</si>
  <si>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</si>
  <si>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</si>
  <si>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</si>
  <si>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</si>
  <si>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</si>
  <si>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</si>
  <si>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</si>
  <si>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</si>
  <si>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</si>
  <si>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</si>
  <si>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</si>
  <si>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</si>
  <si>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</si>
  <si>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</si>
  <si>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</si>
  <si>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</si>
  <si>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</si>
  <si>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</si>
  <si>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</si>
  <si>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</si>
  <si>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</si>
  <si>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</si>
  <si>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</si>
  <si>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</si>
  <si>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</si>
  <si>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</si>
  <si>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</si>
  <si>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</si>
  <si>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</si>
  <si>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</si>
  <si>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</si>
  <si>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</si>
  <si>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</si>
  <si>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</si>
  <si>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</si>
  <si>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</si>
  <si>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</si>
  <si>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</si>
  <si>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</si>
  <si>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</si>
  <si>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</si>
  <si>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</si>
  <si>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</si>
  <si>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</si>
  <si>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</si>
  <si>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</si>
  <si>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</si>
  <si>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</si>
  <si>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</si>
  <si>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</si>
  <si>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</si>
  <si>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</si>
  <si>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</si>
  <si>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</si>
  <si>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</si>
  <si>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</si>
  <si>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</si>
  <si>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</si>
  <si>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</si>
  <si>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</si>
  <si>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</si>
  <si>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</si>
  <si>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</si>
  <si>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</si>
  <si>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</si>
  <si>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</si>
  <si>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</si>
  <si>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</si>
  <si>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</si>
  <si>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</si>
  <si>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</si>
  <si>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</si>
  <si>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</si>
  <si>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</si>
  <si>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</si>
  <si>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</si>
  <si>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</si>
  <si>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</si>
  <si>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</si>
  <si>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</si>
  <si>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</si>
  <si>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</si>
  <si>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</si>
  <si>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</si>
  <si>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</si>
  <si>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</si>
  <si>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</si>
  <si>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</si>
  <si>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</si>
  <si>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</si>
  <si>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</si>
  <si>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</si>
  <si>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</si>
  <si>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</si>
  <si>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</si>
  <si>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</si>
  <si>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</si>
  <si>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</si>
  <si>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</si>
  <si>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</si>
  <si>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</si>
  <si>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</si>
  <si>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</si>
  <si>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</si>
  <si>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</si>
  <si>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</si>
  <si>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</si>
  <si>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</si>
  <si>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</si>
  <si>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</si>
  <si>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</si>
  <si>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</si>
  <si>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</si>
  <si>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</si>
  <si>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</si>
  <si>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</si>
  <si>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</si>
  <si>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</si>
  <si>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</si>
  <si>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</si>
  <si>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</si>
  <si>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</si>
  <si>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</si>
  <si>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</si>
  <si>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</si>
  <si>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</si>
  <si>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</si>
  <si>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</si>
  <si>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</si>
  <si>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</si>
  <si>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</si>
  <si>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</si>
  <si>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</si>
  <si>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</si>
  <si>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</si>
  <si>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</si>
  <si>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</si>
  <si>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</si>
  <si>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</si>
  <si>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</si>
  <si>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</si>
  <si>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</si>
  <si>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</si>
  <si>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</si>
  <si>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</si>
  <si>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</si>
  <si>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</si>
  <si>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</si>
  <si>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</si>
  <si>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</si>
  <si>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</si>
  <si>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</si>
  <si>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</si>
  <si>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</si>
  <si>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</si>
  <si>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</si>
  <si>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</si>
  <si>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</si>
  <si>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</si>
  <si>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</si>
  <si>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</si>
  <si>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</si>
  <si>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</si>
  <si>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</si>
  <si>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</si>
  <si>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</si>
  <si>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</si>
  <si>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</si>
  <si>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</si>
  <si>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</si>
  <si>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</si>
  <si>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</si>
  <si>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</si>
  <si>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</si>
  <si>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</si>
  <si>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</si>
  <si>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</si>
  <si>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</si>
  <si>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</si>
  <si>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</si>
  <si>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</si>
  <si>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</si>
  <si>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</si>
  <si>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</si>
  <si>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</si>
  <si>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</si>
  <si>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</si>
  <si>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</si>
  <si>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</si>
  <si>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</si>
  <si>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</si>
  <si>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</si>
  <si>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</si>
  <si>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</si>
  <si>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</si>
  <si>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</si>
  <si>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</si>
  <si>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</si>
  <si>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</si>
  <si>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</si>
  <si>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</si>
  <si>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</si>
  <si>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</si>
  <si>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</si>
  <si>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</si>
  <si>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</si>
  <si>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</si>
  <si>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</si>
  <si>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</si>
  <si>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</si>
  <si>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</si>
  <si>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</si>
  <si>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</si>
  <si>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</si>
  <si>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</si>
  <si>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</si>
  <si>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</si>
  <si>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</si>
  <si>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</si>
  <si>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</si>
  <si>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</si>
  <si>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</si>
  <si>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</si>
  <si>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</si>
  <si>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</si>
  <si>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</si>
  <si>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</si>
  <si>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</si>
  <si>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</si>
  <si>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</si>
  <si>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</si>
  <si>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</si>
  <si>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</si>
  <si>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</si>
  <si>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</si>
  <si>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</si>
  <si>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</si>
  <si>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</si>
  <si>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</si>
  <si>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</si>
  <si>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</si>
  <si>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</si>
  <si>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</si>
  <si>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</si>
  <si>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</si>
  <si>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</si>
  <si>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</si>
  <si>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</si>
  <si>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</si>
  <si>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</si>
  <si>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</si>
  <si>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</si>
  <si>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</si>
  <si>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</si>
  <si>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</si>
  <si>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</si>
  <si>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</si>
  <si>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</si>
  <si>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</si>
  <si>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</si>
  <si>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</si>
  <si>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</si>
  <si>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</si>
  <si>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</si>
  <si>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</si>
  <si>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</si>
  <si>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</si>
  <si>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</si>
  <si>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</si>
  <si>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</si>
  <si>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</si>
  <si>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</si>
  <si>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</si>
  <si>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</si>
  <si>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</si>
  <si>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</si>
  <si>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</si>
  <si>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</si>
  <si>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</si>
  <si>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</si>
  <si>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</si>
  <si>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</si>
  <si>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</si>
  <si>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</si>
  <si>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</si>
  <si>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</si>
  <si>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</si>
  <si>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</si>
  <si>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</si>
  <si>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</si>
  <si>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</si>
  <si>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</si>
  <si>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</si>
  <si>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</si>
  <si>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</si>
  <si>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</si>
  <si>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</si>
  <si>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</si>
  <si>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</si>
  <si>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</si>
  <si>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</si>
  <si>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</si>
  <si>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</si>
  <si>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</si>
  <si>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</si>
  <si>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</si>
  <si>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</si>
  <si>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</si>
  <si>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</si>
  <si>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</si>
  <si>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</si>
  <si>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</si>
  <si>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</si>
  <si>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</si>
  <si>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</si>
  <si>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</si>
  <si>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</si>
  <si>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</si>
  <si>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</si>
  <si>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</si>
  <si>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</si>
  <si>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</si>
  <si>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</si>
  <si>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</si>
  <si>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</si>
  <si>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</si>
  <si>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</si>
  <si>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</si>
  <si>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</si>
  <si>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</si>
  <si>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</si>
  <si>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</si>
  <si>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</si>
  <si>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</si>
  <si>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</si>
  <si>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</si>
  <si>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</si>
  <si>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</si>
  <si>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</si>
  <si>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</si>
  <si>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</si>
  <si>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</si>
  <si>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</si>
  <si>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</si>
  <si>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</si>
  <si>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</si>
  <si>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</si>
  <si>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</si>
  <si>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</si>
  <si>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</si>
  <si>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</si>
  <si>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</si>
  <si>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</si>
  <si>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</si>
  <si>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</si>
  <si>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</si>
  <si>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</si>
  <si>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</si>
  <si>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</si>
  <si>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</si>
  <si>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</si>
  <si>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</si>
  <si>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</si>
  <si>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</si>
  <si>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</si>
  <si>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</si>
  <si>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</si>
  <si>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</si>
  <si>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</si>
  <si>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</si>
  <si>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</si>
  <si>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</si>
  <si>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</si>
  <si>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</si>
  <si>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</si>
  <si>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</si>
  <si>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</si>
  <si>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</si>
  <si>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</si>
  <si>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</si>
  <si>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</si>
  <si>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</si>
  <si>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</si>
  <si>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</si>
  <si>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</si>
  <si>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</si>
  <si>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</si>
  <si>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</si>
  <si>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</si>
  <si>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</si>
  <si>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</si>
  <si>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</si>
  <si>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</si>
  <si>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</si>
  <si>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</si>
  <si>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</si>
  <si>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</si>
  <si>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</si>
  <si>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</si>
  <si>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</si>
  <si>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</si>
  <si>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</si>
  <si>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</si>
  <si>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</si>
  <si>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</si>
  <si>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</si>
  <si>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</si>
  <si>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</si>
  <si>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</si>
  <si>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</si>
  <si>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</si>
  <si>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</si>
  <si>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</si>
  <si>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</si>
  <si>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</si>
  <si>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</si>
  <si>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</si>
  <si>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</si>
  <si>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</si>
  <si>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</si>
  <si>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</si>
  <si>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</si>
  <si>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</si>
  <si>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</si>
  <si>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</si>
  <si>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</si>
  <si>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</si>
  <si>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</si>
  <si>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</si>
  <si>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</si>
  <si>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</si>
  <si>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</si>
  <si>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</si>
  <si>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</si>
  <si>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</si>
  <si>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</si>
  <si>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</si>
  <si>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</si>
  <si>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</si>
  <si>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</si>
  <si>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</si>
  <si>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</si>
  <si>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</si>
  <si>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</si>
  <si>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</si>
  <si>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</si>
  <si>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</si>
  <si>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</si>
  <si>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</si>
  <si>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</si>
  <si>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</si>
  <si>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</si>
  <si>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</si>
  <si>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</si>
  <si>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</si>
  <si>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</si>
  <si>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</si>
  <si>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</si>
  <si>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</si>
  <si>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</si>
  <si>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</si>
  <si>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</si>
  <si>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</si>
  <si>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</si>
  <si>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</si>
  <si>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</si>
  <si>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</si>
  <si>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</si>
  <si>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</si>
  <si>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</si>
  <si>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</si>
  <si>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</si>
  <si>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</si>
  <si>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</si>
  <si>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</si>
  <si>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</si>
  <si>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</si>
  <si>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</si>
  <si>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</si>
  <si>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</si>
  <si>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</si>
  <si>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</si>
  <si>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</si>
  <si>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</si>
  <si>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</si>
  <si>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</si>
  <si>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</si>
  <si>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</si>
  <si>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</si>
  <si>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</si>
  <si>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</si>
  <si>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</si>
  <si>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</si>
  <si>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</si>
  <si>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</si>
  <si>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</si>
  <si>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</si>
  <si>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</si>
  <si>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</si>
  <si>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</si>
  <si>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</si>
  <si>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</si>
  <si>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</si>
  <si>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</si>
  <si>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</si>
  <si>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</si>
  <si>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</si>
  <si>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</si>
  <si>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</si>
  <si>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</si>
  <si>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</si>
  <si>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</si>
  <si>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</si>
  <si>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</si>
  <si>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</si>
  <si>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</si>
  <si>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</si>
  <si>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</si>
  <si>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</si>
  <si>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</si>
  <si>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</si>
  <si>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</si>
  <si>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</si>
  <si>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</si>
  <si>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</si>
  <si>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</si>
  <si>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</si>
  <si>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</si>
  <si>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</si>
  <si>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</si>
  <si>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</si>
  <si>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</si>
  <si>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</si>
  <si>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</si>
  <si>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</si>
  <si>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</si>
  <si>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</si>
  <si>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</si>
  <si>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</si>
  <si>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</si>
  <si>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</si>
  <si>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</si>
  <si>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</si>
  <si>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</si>
  <si>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</si>
  <si>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</si>
  <si>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</si>
  <si>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</si>
  <si>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</si>
  <si>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</si>
  <si>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</si>
  <si>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</si>
  <si>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</si>
  <si>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</si>
  <si>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</si>
  <si>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</si>
  <si>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</si>
  <si>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</si>
  <si>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</si>
  <si>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</si>
  <si>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</si>
  <si>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</si>
  <si>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</si>
  <si>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</si>
  <si>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</si>
  <si>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</si>
  <si>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</si>
  <si>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</si>
  <si>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</si>
  <si>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</si>
  <si>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</si>
  <si>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</si>
  <si>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</si>
  <si>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</si>
  <si>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</si>
  <si>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</si>
  <si>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</si>
  <si>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</si>
  <si>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</si>
  <si>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</si>
  <si>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</si>
  <si>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</si>
  <si>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</si>
  <si>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</si>
  <si>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</si>
  <si>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</si>
  <si>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</si>
  <si>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</si>
  <si>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</si>
  <si>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</si>
  <si>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</si>
  <si>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</si>
  <si>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</si>
  <si>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</si>
  <si>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</si>
  <si>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</si>
  <si>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</si>
  <si>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</si>
  <si>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</si>
  <si>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</si>
  <si>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</si>
  <si>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</si>
  <si>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</si>
  <si>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</si>
  <si>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</si>
  <si>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</si>
  <si>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</si>
  <si>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</si>
  <si>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</si>
  <si>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</si>
  <si>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</si>
  <si>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</si>
  <si>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</si>
  <si>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</si>
  <si>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</si>
  <si>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</si>
  <si>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</si>
  <si>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</si>
  <si>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</si>
  <si>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</si>
  <si>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</si>
  <si>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</si>
  <si>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</si>
  <si>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</si>
  <si>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</si>
  <si>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</si>
  <si>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</si>
  <si>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</si>
  <si>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</si>
  <si>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</si>
  <si>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</si>
  <si>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</si>
  <si>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</si>
  <si>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</si>
  <si>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</si>
  <si>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</si>
  <si>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</si>
  <si>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</si>
  <si>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</si>
  <si>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</si>
  <si>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</si>
  <si>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</si>
  <si>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</si>
  <si>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</si>
  <si>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</si>
  <si>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</si>
  <si>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</si>
  <si>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</si>
  <si>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</si>
  <si>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</si>
  <si>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</si>
  <si>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</si>
  <si>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</si>
  <si>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</si>
  <si>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</si>
  <si>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</si>
  <si>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</si>
  <si>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</si>
  <si>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</si>
  <si>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</si>
  <si>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</si>
  <si>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</si>
  <si>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</si>
  <si>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</si>
  <si>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</si>
  <si>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</si>
  <si>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</si>
  <si>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</si>
  <si>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</si>
  <si>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</si>
  <si>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</si>
  <si>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</si>
  <si>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</si>
  <si>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</si>
  <si>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</si>
  <si>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</si>
  <si>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</si>
  <si>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</si>
  <si>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</si>
  <si>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</si>
  <si>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</si>
  <si>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</si>
  <si>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</si>
  <si>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</si>
  <si>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</si>
  <si>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</si>
  <si>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</si>
  <si>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</si>
  <si>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</si>
  <si>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</si>
  <si>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</si>
  <si>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</si>
  <si>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</si>
  <si>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</si>
  <si>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</si>
  <si>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</si>
  <si>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</si>
  <si>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</si>
  <si>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</si>
  <si>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</si>
  <si>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</si>
  <si>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</si>
  <si>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</si>
  <si>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</si>
  <si>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</si>
  <si>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</si>
  <si>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</si>
  <si>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</si>
  <si>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</si>
  <si>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</si>
  <si>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</si>
  <si>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</si>
  <si>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</si>
  <si>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</si>
  <si>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</si>
  <si>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</si>
  <si>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</si>
  <si>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</si>
  <si>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</si>
  <si>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</si>
  <si>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</si>
  <si>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</si>
  <si>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</si>
  <si>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</si>
  <si>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</si>
  <si>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</si>
  <si>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</si>
  <si>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</si>
  <si>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</si>
  <si>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</si>
  <si>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</si>
  <si>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</si>
  <si>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</si>
  <si>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</si>
  <si>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</si>
  <si>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</si>
  <si>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</si>
  <si>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</si>
  <si>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</si>
  <si>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</si>
  <si>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</si>
  <si>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</si>
  <si>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</si>
  <si>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</si>
  <si>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</si>
  <si>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</si>
  <si>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</si>
  <si>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</si>
  <si>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</si>
  <si>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</si>
  <si>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</si>
  <si>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</si>
  <si>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</si>
  <si>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</si>
  <si>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</si>
  <si>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</si>
  <si>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</si>
  <si>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</si>
  <si>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</si>
  <si>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</si>
  <si>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</si>
  <si>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</si>
  <si>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</si>
  <si>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</si>
  <si>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</si>
  <si>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</si>
  <si>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</si>
  <si>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</si>
  <si>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</si>
  <si>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</si>
  <si>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</si>
  <si>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</si>
  <si>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</si>
  <si>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</si>
  <si>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</si>
  <si>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</si>
  <si>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</si>
  <si>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</si>
  <si>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</si>
  <si>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</si>
  <si>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</si>
  <si>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</si>
  <si>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</si>
  <si>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</si>
  <si>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</si>
  <si>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</si>
  <si>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</si>
  <si>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</si>
  <si>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</si>
  <si>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</si>
  <si>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</si>
  <si>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</si>
  <si>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</si>
  <si>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</si>
  <si>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</si>
  <si>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</si>
  <si>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</si>
  <si>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</si>
  <si>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</si>
  <si>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</si>
  <si>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</si>
  <si>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</si>
  <si>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</si>
  <si>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</si>
  <si>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</si>
  <si>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</si>
  <si>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</si>
  <si>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</si>
  <si>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</si>
  <si>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</si>
  <si>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</si>
  <si>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</si>
  <si>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</si>
  <si>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</si>
  <si>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</si>
  <si>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</si>
  <si>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</si>
  <si>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</si>
  <si>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</si>
  <si>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</si>
  <si>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</si>
  <si>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</si>
  <si>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</si>
  <si>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</si>
  <si>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</si>
  <si>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</si>
  <si>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</si>
  <si>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</si>
  <si>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</si>
  <si>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</si>
  <si>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</si>
  <si>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</si>
  <si>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</si>
  <si>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</si>
  <si>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</si>
  <si>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</si>
  <si>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</si>
  <si>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</si>
  <si>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</si>
  <si>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</si>
  <si>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</si>
  <si>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</si>
  <si>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</si>
  <si>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</si>
  <si>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</si>
  <si>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</si>
  <si>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</si>
  <si>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</si>
  <si>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</si>
  <si>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</si>
  <si>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</si>
  <si>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</si>
  <si>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</si>
  <si>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</si>
  <si>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</si>
  <si>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</si>
  <si>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</si>
  <si>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</si>
  <si>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</si>
  <si>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</si>
  <si>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</si>
  <si>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</si>
  <si>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</si>
  <si>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</si>
  <si>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</si>
  <si>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</si>
  <si>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</si>
  <si>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</si>
  <si>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</si>
  <si>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</si>
  <si>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</si>
  <si>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</si>
  <si>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</si>
  <si>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</si>
  <si>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</si>
  <si>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</si>
  <si>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</si>
  <si>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</si>
  <si>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</si>
  <si>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</si>
  <si>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</si>
  <si>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</si>
  <si>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</si>
  <si>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</si>
  <si>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</si>
  <si>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</si>
  <si>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</si>
  <si>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</si>
  <si>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</si>
  <si>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</si>
  <si>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</si>
  <si>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</si>
  <si>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</si>
  <si>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</si>
  <si>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</si>
  <si>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</si>
  <si>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</si>
  <si>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</si>
  <si>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</si>
  <si>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</si>
  <si>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</si>
  <si>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</si>
  <si>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</si>
  <si>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</si>
  <si>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</si>
  <si>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</si>
  <si>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</si>
  <si>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</si>
  <si>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</si>
  <si>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</si>
  <si>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</si>
  <si>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</si>
  <si>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</si>
  <si>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</si>
  <si>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</si>
  <si>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</si>
  <si>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</si>
  <si>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</si>
  <si>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</si>
  <si>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</si>
  <si>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</si>
  <si>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</si>
  <si>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</si>
  <si>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</si>
  <si>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</si>
  <si>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</si>
  <si>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</si>
  <si>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</si>
  <si>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</si>
  <si>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</si>
  <si>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</si>
  <si>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</si>
  <si>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</si>
  <si>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</si>
  <si>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</si>
  <si>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</si>
  <si>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</si>
  <si>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</si>
  <si>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</si>
  <si>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</si>
  <si>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</si>
  <si>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</si>
  <si>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</si>
  <si>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</si>
  <si>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</si>
  <si>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</si>
  <si>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</si>
  <si>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</si>
  <si>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</si>
  <si>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</si>
  <si>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</si>
  <si>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</si>
  <si>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</si>
  <si>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</si>
  <si>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</si>
  <si>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</si>
  <si>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</si>
  <si>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</si>
  <si>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</si>
  <si>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</si>
  <si>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</si>
  <si>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</si>
  <si>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</si>
  <si>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</si>
  <si>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</si>
  <si>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</si>
  <si>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</si>
  <si>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</si>
  <si>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</si>
  <si>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</si>
  <si>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</si>
  <si>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</si>
  <si>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</si>
  <si>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</si>
  <si>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</si>
  <si>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</si>
  <si>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</si>
  <si>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</si>
  <si>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</si>
  <si>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</si>
  <si>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</si>
  <si>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</si>
  <si>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</si>
  <si>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</si>
  <si>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</si>
  <si>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</si>
  <si>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</si>
  <si>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</si>
  <si>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</si>
  <si>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</si>
  <si>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</si>
  <si>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</si>
  <si>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</si>
  <si>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</si>
  <si>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</si>
  <si>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</si>
  <si>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</si>
  <si>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</si>
  <si>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</si>
  <si>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</si>
  <si>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</si>
  <si>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</si>
  <si>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</si>
  <si>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</si>
  <si>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</si>
  <si>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</si>
  <si>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</si>
  <si>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</si>
  <si>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</si>
  <si>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</si>
  <si>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</si>
  <si>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</si>
  <si>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</si>
  <si>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</si>
  <si>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</si>
  <si>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</si>
  <si>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</si>
  <si>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</si>
  <si>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</si>
  <si>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</si>
  <si>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</si>
  <si>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</si>
  <si>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</si>
  <si>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</si>
  <si>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</si>
  <si>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</si>
  <si>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</si>
  <si>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</si>
  <si>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</si>
  <si>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</si>
  <si>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</si>
  <si>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</si>
  <si>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</si>
  <si>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</si>
  <si>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</si>
  <si>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</si>
  <si>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</si>
  <si>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</si>
  <si>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</si>
  <si>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</si>
  <si>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</si>
  <si>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</si>
  <si>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</si>
  <si>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</si>
  <si>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</si>
  <si>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</si>
  <si>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</si>
  <si>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</si>
  <si>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</si>
  <si>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</si>
  <si>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</si>
  <si>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</si>
  <si>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</si>
  <si>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</si>
  <si>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</si>
  <si>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</si>
  <si>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</si>
  <si>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</si>
  <si>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</si>
  <si>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</si>
  <si>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</si>
  <si>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</si>
  <si>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</si>
  <si>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</si>
  <si>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</si>
  <si>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</si>
  <si>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</si>
  <si>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</si>
  <si>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</si>
  <si>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</si>
  <si>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</si>
  <si>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</si>
  <si>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</si>
  <si>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</si>
  <si>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</si>
  <si>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</si>
  <si>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</si>
  <si>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</si>
  <si>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</si>
  <si>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</si>
  <si>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</si>
  <si>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</si>
  <si>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</si>
  <si>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</si>
  <si>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</si>
  <si>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</si>
  <si>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</si>
  <si>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</si>
  <si>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</si>
  <si>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</si>
  <si>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</si>
  <si>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</si>
  <si>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</si>
  <si>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</si>
  <si>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</si>
  <si>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</si>
  <si>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</si>
  <si>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</si>
  <si>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</si>
  <si>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</si>
  <si>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</si>
  <si>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</si>
  <si>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</si>
  <si>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</si>
  <si>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</si>
  <si>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</si>
  <si>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</si>
  <si>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</si>
  <si>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</si>
  <si>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</si>
  <si>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</si>
  <si>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</si>
  <si>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</si>
  <si>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</si>
  <si>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</si>
  <si>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</si>
  <si>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</si>
  <si>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</si>
  <si>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</si>
  <si>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</si>
  <si>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</si>
  <si>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</si>
  <si>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</si>
  <si>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</si>
  <si>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</si>
  <si>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</si>
  <si>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</si>
  <si>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</si>
  <si>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</si>
  <si>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</si>
  <si>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</si>
  <si>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</si>
  <si>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</si>
  <si>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</si>
  <si>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</si>
  <si>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</si>
  <si>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</si>
  <si>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</si>
  <si>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</si>
  <si>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</si>
  <si>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</si>
  <si>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</si>
  <si>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</si>
  <si>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</si>
  <si>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</si>
  <si>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</si>
  <si>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</si>
  <si>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</si>
  <si>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</si>
  <si>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</si>
  <si>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</si>
  <si>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</si>
  <si>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</si>
  <si>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</si>
  <si>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</si>
  <si>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</si>
  <si>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</si>
  <si>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</si>
  <si>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</si>
  <si>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</si>
  <si>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</si>
  <si>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</si>
  <si>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</si>
  <si>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</si>
  <si>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</si>
  <si>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</si>
  <si>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</si>
  <si>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</si>
  <si>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</si>
  <si>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</si>
  <si>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</si>
  <si>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</si>
  <si>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</si>
  <si>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</si>
  <si>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</si>
  <si>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</si>
  <si>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</si>
  <si>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</si>
  <si>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</si>
  <si>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</si>
  <si>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</si>
  <si>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</si>
  <si>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</si>
  <si>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</si>
  <si>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</si>
  <si>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</si>
  <si>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</si>
  <si>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</si>
  <si>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</si>
  <si>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</si>
  <si>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</si>
  <si>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</si>
  <si>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</si>
  <si>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</si>
  <si>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</si>
  <si>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</si>
  <si>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</si>
  <si>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</si>
  <si>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</si>
  <si>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</si>
  <si>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</si>
  <si>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</si>
  <si>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</si>
  <si>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</si>
  <si>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</si>
  <si>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</si>
  <si>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</si>
  <si>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</si>
  <si>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</si>
  <si>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</si>
  <si>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</si>
  <si>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</si>
  <si>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</si>
  <si>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</si>
  <si>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</si>
  <si>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</si>
  <si>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</si>
  <si>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</si>
  <si>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</si>
  <si>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</si>
  <si>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</si>
  <si>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</si>
  <si>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</si>
  <si>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</si>
  <si>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</si>
  <si>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</si>
  <si>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</si>
  <si>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</si>
  <si>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</si>
  <si>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</si>
  <si>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</si>
  <si>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</si>
  <si>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</si>
  <si>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</si>
  <si>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</si>
  <si>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</si>
  <si>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</si>
  <si>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</si>
  <si>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</si>
  <si>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</si>
  <si>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</si>
  <si>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</si>
  <si>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</si>
  <si>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</si>
  <si>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</si>
  <si>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</si>
  <si>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</si>
  <si>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</si>
  <si>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</si>
  <si>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</si>
  <si>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</si>
  <si>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</si>
  <si>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</si>
  <si>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</si>
  <si>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</si>
  <si>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</si>
  <si>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</si>
  <si>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</si>
  <si>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</si>
  <si>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</si>
  <si>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</si>
  <si>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</si>
  <si>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</si>
  <si>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</si>
  <si>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</si>
  <si>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</si>
  <si>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</si>
  <si>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</si>
  <si>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</si>
  <si>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</si>
  <si>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</si>
  <si>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</si>
  <si>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</si>
  <si>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</si>
  <si>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</si>
  <si>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</si>
  <si>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</si>
  <si>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</si>
  <si>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</si>
  <si>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</si>
  <si>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</si>
  <si>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</si>
  <si>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</si>
  <si>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</si>
  <si>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</si>
  <si>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</si>
  <si>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</si>
  <si>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</si>
  <si>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</si>
  <si>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</si>
  <si>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</si>
  <si>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</si>
  <si>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</si>
  <si>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</si>
  <si>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</si>
  <si>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</si>
  <si>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</si>
  <si>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</si>
  <si>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</si>
  <si>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</si>
  <si>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</si>
  <si>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</si>
  <si>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</si>
  <si>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</si>
  <si>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</si>
  <si>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</si>
  <si>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</si>
  <si>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</si>
  <si>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</si>
  <si>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</si>
  <si>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</si>
  <si>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</si>
  <si>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</si>
  <si>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</si>
  <si>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</si>
  <si>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</si>
  <si>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</si>
  <si>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</si>
  <si>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</si>
  <si>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</si>
  <si>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</si>
  <si>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</si>
  <si>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</si>
  <si>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</si>
  <si>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</si>
  <si>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</si>
  <si>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</si>
  <si>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</si>
  <si>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</si>
  <si>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</si>
  <si>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</si>
  <si>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</si>
  <si>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</si>
  <si>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</si>
  <si>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</si>
  <si>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</si>
  <si>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</si>
  <si>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</si>
  <si>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</si>
  <si>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</si>
  <si>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</si>
  <si>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</si>
  <si>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</si>
  <si>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</si>
  <si>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</si>
  <si>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</si>
  <si>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</si>
  <si>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</si>
  <si>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</si>
  <si>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</si>
  <si>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</si>
  <si>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</si>
  <si>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</si>
  <si>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</si>
  <si>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</si>
  <si>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</si>
  <si>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</si>
  <si>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</si>
  <si>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</si>
  <si>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</si>
  <si>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</si>
  <si>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</si>
  <si>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</si>
  <si>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</si>
  <si>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</si>
  <si>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</si>
  <si>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</si>
  <si>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</si>
  <si>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</si>
  <si>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</si>
  <si>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</si>
  <si>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</si>
  <si>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</si>
  <si>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</si>
  <si>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</si>
  <si>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</si>
  <si>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</si>
  <si>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</si>
  <si>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</si>
  <si>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</si>
  <si>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</si>
  <si>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</si>
  <si>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</si>
  <si>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</si>
  <si>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</si>
  <si>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</si>
  <si>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</si>
  <si>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</si>
  <si>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</si>
  <si>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</si>
  <si>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</si>
  <si>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</si>
  <si>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</si>
  <si>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</si>
  <si>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</si>
  <si>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</si>
  <si>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</si>
  <si>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</si>
  <si>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</si>
  <si>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</si>
  <si>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</si>
  <si>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</si>
  <si>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</si>
  <si>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</si>
  <si>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</si>
  <si>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</si>
  <si>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</si>
  <si>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</si>
  <si>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</si>
  <si>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</si>
  <si>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</si>
  <si>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</si>
  <si>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</si>
  <si>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</si>
  <si>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</si>
  <si>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</si>
  <si>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</si>
  <si>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</si>
  <si>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</si>
  <si>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</si>
  <si>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</si>
  <si>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</si>
  <si>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</si>
  <si>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</si>
  <si>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</si>
  <si>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</si>
  <si>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</si>
  <si>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</si>
  <si>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</si>
  <si>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</si>
  <si>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</si>
  <si>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</si>
  <si>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</si>
  <si>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</si>
  <si>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</si>
  <si>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</si>
  <si>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</si>
  <si>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</si>
  <si>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</si>
  <si>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</si>
  <si>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</si>
  <si>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</si>
  <si>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</si>
  <si>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</si>
  <si>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</si>
  <si>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</si>
  <si>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</si>
  <si>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</si>
  <si>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</si>
  <si>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</si>
  <si>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</si>
  <si>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</si>
  <si>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</si>
  <si>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</si>
  <si>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</si>
  <si>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</si>
  <si>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</si>
  <si>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</si>
  <si>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</si>
  <si>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</si>
  <si>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</si>
  <si>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</si>
  <si>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</si>
  <si>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</si>
  <si>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</si>
  <si>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</si>
  <si>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</si>
  <si>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</si>
  <si>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</si>
  <si>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</si>
  <si>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</si>
  <si>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</si>
  <si>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</si>
  <si>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</si>
  <si>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</si>
  <si>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</si>
  <si>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</si>
  <si>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</si>
  <si>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</si>
  <si>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</si>
  <si>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</si>
  <si>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</si>
  <si>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</si>
  <si>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</si>
  <si>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</si>
  <si>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</si>
  <si>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</si>
  <si>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</si>
  <si>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</si>
  <si>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</si>
  <si>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</si>
  <si>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</si>
  <si>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</si>
  <si>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</si>
  <si>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</si>
  <si>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</si>
  <si>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</si>
  <si>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</si>
  <si>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</si>
  <si>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</si>
  <si>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</si>
  <si>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</si>
  <si>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</si>
  <si>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</si>
  <si>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</si>
  <si>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</si>
  <si>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</si>
  <si>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</si>
  <si>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</si>
  <si>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</si>
  <si>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</si>
  <si>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</si>
  <si>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</si>
  <si>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</si>
  <si>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</si>
  <si>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</si>
  <si>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</si>
  <si>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</si>
  <si>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</si>
  <si>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</si>
  <si>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</si>
  <si>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</si>
  <si>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</si>
  <si>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</si>
  <si>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</si>
  <si>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</si>
  <si>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</si>
  <si>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</si>
  <si>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</si>
  <si>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</si>
  <si>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</si>
  <si>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</si>
  <si>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</si>
  <si>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</si>
  <si>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</si>
  <si>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</si>
  <si>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</si>
  <si>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</si>
  <si>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</si>
  <si>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</si>
  <si>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</si>
  <si>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</si>
  <si>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</si>
  <si>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</si>
  <si>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</si>
  <si>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</si>
  <si>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</si>
  <si>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</si>
  <si>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</si>
  <si>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</si>
  <si>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</si>
  <si>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</si>
  <si>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</si>
  <si>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</si>
  <si>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</si>
  <si>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</si>
  <si>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</si>
  <si>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</si>
  <si>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</si>
  <si>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</si>
  <si>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</si>
  <si>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</si>
  <si>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</si>
  <si>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</si>
  <si>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</si>
  <si>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</si>
  <si>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</si>
  <si>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</si>
  <si>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</si>
  <si>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</si>
  <si>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</si>
  <si>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</si>
  <si>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</si>
  <si>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</si>
  <si>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</si>
  <si>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</si>
  <si>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</si>
  <si>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</si>
  <si>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</si>
  <si>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</si>
  <si>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</si>
  <si>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</si>
  <si>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</si>
  <si>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</si>
  <si>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</si>
  <si>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</si>
  <si>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</si>
  <si>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</si>
  <si>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</si>
  <si>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</si>
  <si>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</si>
  <si>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</si>
  <si>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</si>
  <si>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</si>
  <si>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</si>
  <si>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</si>
  <si>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</si>
  <si>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</si>
  <si>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</si>
  <si>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</si>
  <si>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</si>
  <si>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</si>
  <si>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</si>
  <si>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</si>
  <si>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</si>
  <si>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</si>
  <si>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</si>
  <si>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</si>
  <si>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</si>
  <si>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</si>
  <si>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</si>
  <si>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</si>
  <si>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</si>
  <si>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</si>
  <si>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</si>
  <si>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</si>
  <si>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</si>
  <si>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</si>
  <si>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</si>
  <si>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</si>
  <si>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</si>
  <si>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</si>
  <si>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</si>
  <si>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</si>
  <si>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</si>
  <si>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</si>
  <si>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</si>
  <si>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</si>
  <si>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</si>
  <si>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</si>
  <si>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</si>
  <si>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</si>
  <si>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</si>
  <si>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</si>
  <si>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</si>
  <si>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</si>
  <si>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</si>
  <si>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</si>
  <si>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</si>
  <si>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</si>
  <si>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</si>
  <si>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</si>
  <si>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</si>
  <si>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</si>
  <si>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</si>
  <si>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</si>
  <si>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</si>
  <si>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</si>
  <si>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</si>
  <si>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</si>
  <si>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</si>
  <si>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</si>
  <si>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</si>
  <si>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</si>
  <si>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</si>
  <si>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</si>
  <si>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</si>
  <si>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</si>
  <si>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</si>
  <si>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</si>
  <si>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</si>
  <si>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</si>
  <si>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</si>
  <si>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</si>
  <si>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</si>
  <si>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</si>
  <si>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</si>
  <si>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</si>
  <si>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</si>
  <si>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</si>
  <si>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</si>
  <si>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</si>
  <si>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</si>
  <si>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</si>
  <si>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</si>
  <si>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</si>
  <si>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</si>
  <si>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</si>
  <si>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</si>
  <si>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</si>
  <si>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</si>
  <si>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</si>
  <si>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</si>
  <si>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</si>
  <si>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</si>
  <si>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</si>
  <si>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</si>
  <si>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</si>
  <si>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</si>
  <si>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</si>
  <si>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</si>
  <si>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</si>
  <si>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</si>
  <si>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</si>
  <si>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</si>
  <si>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</si>
  <si>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</si>
  <si>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</si>
  <si>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</si>
  <si>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</si>
  <si>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</si>
  <si>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</si>
  <si>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</si>
  <si>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</si>
  <si>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</si>
  <si>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</si>
  <si>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</si>
  <si>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</si>
  <si>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</si>
  <si>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</si>
  <si>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</si>
  <si>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</si>
  <si>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</si>
  <si>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</si>
  <si>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</si>
  <si>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</si>
  <si>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</si>
  <si>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</si>
  <si>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</si>
  <si>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</si>
  <si>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</si>
  <si>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</si>
  <si>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</si>
  <si>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</si>
  <si>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</si>
  <si>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</si>
  <si>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</si>
  <si>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</si>
  <si>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</si>
  <si>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</si>
  <si>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</si>
  <si>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</si>
  <si>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</si>
  <si>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</si>
  <si>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</si>
  <si>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</si>
  <si>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</si>
  <si>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</si>
  <si>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</si>
  <si>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</si>
  <si>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</si>
  <si>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</si>
  <si>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</si>
  <si>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</si>
  <si>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</si>
  <si>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</si>
  <si>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</si>
  <si>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</si>
  <si>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</si>
  <si>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</si>
  <si>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</si>
  <si>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</si>
  <si>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</si>
  <si>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</si>
  <si>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</si>
  <si>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</si>
  <si>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</si>
  <si>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</si>
  <si>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</si>
  <si>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</si>
  <si>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</si>
  <si>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</si>
  <si>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</si>
  <si>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</si>
  <si>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Borrower paid Rs.2240/- On 9th apr''25, But LO not updated in FIMO</t>
  </si>
  <si>
    <t>Saila Dharma Sai</t>
  </si>
  <si>
    <t>SF0091439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</si>
  <si>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</si>
  <si>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</si>
  <si>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</si>
  <si>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</si>
  <si>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</si>
  <si>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</si>
  <si>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</si>
  <si>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</si>
  <si>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Borrower paid Rs.2240/- On 18th Jan''25, But LO not updated in FIMO</t>
  </si>
  <si>
    <t>Borrower paid Rs.2240/- On 7th Dec''24, But LO not updated in FIMO</t>
  </si>
  <si>
    <t>Borrower paid Rs.2020/- On 7th Dec''24, But LO not updated in FIMO</t>
  </si>
  <si>
    <t>K.Vinaykumar</t>
  </si>
  <si>
    <t>Borrower paid Rs.3470/- On 7th Feb''25, But LO not updated in FIMO</t>
  </si>
  <si>
    <t>Financial Issues</t>
  </si>
  <si>
    <t>Health Issues</t>
  </si>
  <si>
    <t>Borrower paid Rs.2240/- On 7th Dec''24, But BQM not updated in FIMO</t>
  </si>
  <si>
    <t>Borrower paid Rs.2780/- On 7th Dec''24, But LO not updated in FIMO</t>
  </si>
  <si>
    <t>FN25-26-01441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</si>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</sst>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rgb="FF000000"/>
      <name val="System-u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0" fillId="8" borderId="0" xfId="0" applyFill="1" applyAlignment="1" applyProtection="1">
      <alignment vertical="center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243</v>
      </c>
      <c r="H3" s="96"/>
    </row>
    <row r="4" spans="1:34" ht="51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45856</v>
      </c>
      <c r="H5" s="107" t="s">
        <v>11077</v>
      </c>
      <c r="I5" s="61">
        <v>45856</v>
      </c>
      <c r="J5" s="74" t="str">
        <f>IF('Physical Cash at Safe'!D28="Yes",'Physical Cash at Safe'!E28,IF('Borrower Wise Details'!D5&lt;&gt;"",'Borrower Wise Details'!D5,""))</f>
        <v>FN25-26-01441</v>
      </c>
      <c r="K5" s="81">
        <v>1</v>
      </c>
      <c r="L5" s="82">
        <v>2240</v>
      </c>
      <c r="M5" s="82">
        <v>0</v>
      </c>
      <c r="N5" s="82" t="s">
        <v>11078</v>
      </c>
      <c r="O5" s="82" t="s">
        <v>11079</v>
      </c>
      <c r="P5" s="82" t="s">
        <v>11080</v>
      </c>
      <c r="Q5" s="82" t="s">
        <v>11081</v>
      </c>
      <c r="R5" s="75" t="str">
        <f>IF('Physical Cash at Safe'!$D$28="Yes", 'Physical Cash at Safe'!$A$28, IF('Borrower Wise Details'!F5&lt;&gt;"", 'Borrower Wise Details'!F5, ""))</f>
        <v>Saila Dharma Sai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SF0091439</v>
      </c>
      <c r="U5" s="77" t="s">
        <v>11082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11083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45881</v>
      </c>
      <c r="AH5" s="70" t="s">
        <v>11094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Saila Dharma Sai</v>
      </c>
      <c r="E5" s="68" t="str">
        <f>IF(OR('Fraud Investigation Report'!T5="", 'Fraud Investigation Report'!T5=0), "", 'Fraud Investigation Report'!T5)</f>
        <v>SF0091439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20700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2</v>
      </c>
      <c r="B1" s="153"/>
      <c r="C1" s="153"/>
      <c r="D1" s="153"/>
      <c r="E1" s="154"/>
    </row>
    <row r="2" spans="1:5" ht="18.75">
      <c r="A2" s="14"/>
      <c r="B2" s="155" t="s">
        <v>3</v>
      </c>
      <c r="C2" s="155"/>
      <c r="D2" s="155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190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15" customHeight="1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220</v>
      </c>
      <c r="B32" s="38"/>
      <c r="C32" s="37" t="s">
        <v>82</v>
      </c>
      <c r="D32" s="141"/>
      <c r="E32" s="142"/>
    </row>
    <row r="33" spans="1:5" ht="18" customHeight="1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>
      <c r="A34" s="39" t="s">
        <v>221</v>
      </c>
      <c r="B34" s="38"/>
      <c r="C34" s="39" t="s">
        <v>222</v>
      </c>
      <c r="D34" s="137"/>
      <c r="E34" s="138"/>
    </row>
    <row r="35" spans="1:5" ht="25.5">
      <c r="A35" s="39" t="s">
        <v>223</v>
      </c>
      <c r="B35" s="38"/>
      <c r="C35" s="39" t="s">
        <v>225</v>
      </c>
      <c r="D35" s="137"/>
      <c r="E35" s="138"/>
    </row>
    <row r="36" spans="1:5" ht="25.5" customHeight="1">
      <c r="A36" s="39" t="s">
        <v>224</v>
      </c>
      <c r="B36" s="38"/>
      <c r="C36" s="39" t="s">
        <v>226</v>
      </c>
      <c r="D36" s="139"/>
      <c r="E36" s="139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6" sqref="U6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3" t="s">
        <v>11093</v>
      </c>
      <c r="E5" s="65">
        <v>45873</v>
      </c>
      <c r="F5" s="38" t="s">
        <v>11074</v>
      </c>
      <c r="G5" s="49" t="s">
        <v>11075</v>
      </c>
      <c r="H5" s="49" t="s">
        <v>11076</v>
      </c>
      <c r="I5" s="120" t="s">
        <v>491</v>
      </c>
      <c r="J5" s="120" t="s">
        <v>4779</v>
      </c>
      <c r="K5" s="120" t="s">
        <v>9046</v>
      </c>
      <c r="L5" s="11">
        <v>355659910</v>
      </c>
      <c r="M5" s="65">
        <v>45363</v>
      </c>
      <c r="N5" s="124">
        <v>42000</v>
      </c>
      <c r="O5" s="124">
        <v>2240</v>
      </c>
      <c r="P5" s="121" t="s">
        <v>139</v>
      </c>
      <c r="Q5" s="80">
        <v>45756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FN25-26-01441</v>
      </c>
      <c r="E6" s="65">
        <v>45874</v>
      </c>
      <c r="F6" s="38" t="str">
        <f>IF(J6&lt;&gt;"", $F$5, "")</f>
        <v>Saila Dharma Sai</v>
      </c>
      <c r="G6" s="49" t="str">
        <f>IF(J6&lt;&gt;"", $G$5, "")</f>
        <v>SF0091439</v>
      </c>
      <c r="H6" s="49" t="str">
        <f>IF(J6&lt;&gt;"", $H$5, "")</f>
        <v>Loan Officer</v>
      </c>
      <c r="I6" s="120" t="s">
        <v>498</v>
      </c>
      <c r="J6" s="120" t="s">
        <v>4585</v>
      </c>
      <c r="K6" s="120" t="s">
        <v>8876</v>
      </c>
      <c r="L6" s="11">
        <v>355299737</v>
      </c>
      <c r="M6" s="108">
        <v>45338</v>
      </c>
      <c r="N6" s="84">
        <v>42000</v>
      </c>
      <c r="O6" s="124">
        <v>2240</v>
      </c>
      <c r="P6" s="121" t="s">
        <v>139</v>
      </c>
      <c r="Q6" s="80">
        <v>45675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FN25-26-01441</v>
      </c>
      <c r="E7" s="65">
        <v>45874</v>
      </c>
      <c r="F7" s="38" t="str">
        <f t="shared" ref="F7:F70" si="5">IF(J7&lt;&gt;"", $F$5, "")</f>
        <v>Saila Dharma Sai</v>
      </c>
      <c r="G7" s="49" t="str">
        <f t="shared" ref="G7:G70" si="6">IF(J7&lt;&gt;"", $G$5, "")</f>
        <v>SF0091439</v>
      </c>
      <c r="H7" s="49" t="str">
        <f t="shared" ref="H7:H70" si="7">IF(J7&lt;&gt;"", $H$5, "")</f>
        <v>Loan Officer</v>
      </c>
      <c r="I7" s="120" t="s">
        <v>331</v>
      </c>
      <c r="J7" s="120" t="s">
        <v>2096</v>
      </c>
      <c r="K7" s="120" t="s">
        <v>6732</v>
      </c>
      <c r="L7" s="11">
        <v>352198763</v>
      </c>
      <c r="M7" s="65">
        <v>45127</v>
      </c>
      <c r="N7" s="124">
        <v>42000</v>
      </c>
      <c r="O7" s="124">
        <v>2240</v>
      </c>
      <c r="P7" s="121" t="s">
        <v>139</v>
      </c>
      <c r="Q7" s="80">
        <v>45633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FN25-26-01441</v>
      </c>
      <c r="E8" s="65">
        <v>45874</v>
      </c>
      <c r="F8" s="38" t="str">
        <f t="shared" si="5"/>
        <v>Saila Dharma Sai</v>
      </c>
      <c r="G8" s="49" t="str">
        <f t="shared" si="6"/>
        <v>SF0091439</v>
      </c>
      <c r="H8" s="49" t="str">
        <f t="shared" si="7"/>
        <v>Loan Officer</v>
      </c>
      <c r="I8" s="120" t="s">
        <v>331</v>
      </c>
      <c r="J8" s="120" t="s">
        <v>2096</v>
      </c>
      <c r="K8" s="120" t="s">
        <v>6732</v>
      </c>
      <c r="L8" s="11">
        <v>356217165</v>
      </c>
      <c r="M8" s="65">
        <v>45381</v>
      </c>
      <c r="N8" s="124">
        <v>30000</v>
      </c>
      <c r="O8" s="124">
        <v>2020</v>
      </c>
      <c r="P8" s="121" t="s">
        <v>139</v>
      </c>
      <c r="Q8" s="80">
        <v>45633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/>
    </row>
    <row r="9" spans="1:23" ht="25.15" customHeight="1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FN25-26-01441</v>
      </c>
      <c r="E9" s="65">
        <v>45876</v>
      </c>
      <c r="F9" s="38" t="str">
        <f t="shared" si="5"/>
        <v>Saila Dharma Sai</v>
      </c>
      <c r="G9" s="49" t="str">
        <f t="shared" si="6"/>
        <v>SF0091439</v>
      </c>
      <c r="H9" s="49" t="str">
        <f t="shared" si="7"/>
        <v>Loan Officer</v>
      </c>
      <c r="I9" s="120" t="s">
        <v>331</v>
      </c>
      <c r="J9" s="120" t="s">
        <v>2788</v>
      </c>
      <c r="K9" s="120" t="s">
        <v>7311</v>
      </c>
      <c r="L9" s="11">
        <v>353007937</v>
      </c>
      <c r="M9" s="65">
        <v>45199</v>
      </c>
      <c r="N9" s="124">
        <v>42000</v>
      </c>
      <c r="O9" s="124">
        <v>2240</v>
      </c>
      <c r="P9" s="121" t="s">
        <v>139</v>
      </c>
      <c r="Q9" s="80">
        <v>45633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FN25-26-01441</v>
      </c>
      <c r="E10" s="65">
        <v>45876</v>
      </c>
      <c r="F10" s="38" t="str">
        <f t="shared" si="5"/>
        <v>Saila Dharma Sai</v>
      </c>
      <c r="G10" s="49" t="str">
        <f t="shared" si="6"/>
        <v>SF0091439</v>
      </c>
      <c r="H10" s="49" t="str">
        <f t="shared" si="7"/>
        <v>Loan Officer</v>
      </c>
      <c r="I10" s="120" t="s">
        <v>420</v>
      </c>
      <c r="J10" s="120" t="s">
        <v>4371</v>
      </c>
      <c r="K10" s="120" t="s">
        <v>8681</v>
      </c>
      <c r="L10" s="11">
        <v>354867241</v>
      </c>
      <c r="M10" s="65">
        <v>45318</v>
      </c>
      <c r="N10" s="124">
        <v>52000</v>
      </c>
      <c r="O10" s="124">
        <v>2780</v>
      </c>
      <c r="P10" s="121" t="s">
        <v>139</v>
      </c>
      <c r="Q10" s="80">
        <v>45633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204</v>
      </c>
      <c r="W10" s="122"/>
    </row>
    <row r="11" spans="1:23" ht="25.15" customHeight="1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FN25-26-01441</v>
      </c>
      <c r="E11" s="65">
        <v>45876</v>
      </c>
      <c r="F11" s="38" t="str">
        <f t="shared" si="5"/>
        <v>Saila Dharma Sai</v>
      </c>
      <c r="G11" s="49" t="str">
        <f t="shared" si="6"/>
        <v>SF0091439</v>
      </c>
      <c r="H11" s="49" t="str">
        <f t="shared" si="7"/>
        <v>Loan Officer</v>
      </c>
      <c r="I11" s="120" t="s">
        <v>404</v>
      </c>
      <c r="J11" s="120" t="s">
        <v>5121</v>
      </c>
      <c r="K11" s="120" t="s">
        <v>9344</v>
      </c>
      <c r="L11" s="11">
        <v>357464198</v>
      </c>
      <c r="M11" s="65">
        <v>45477</v>
      </c>
      <c r="N11" s="124">
        <v>65000</v>
      </c>
      <c r="O11" s="124">
        <v>3470</v>
      </c>
      <c r="P11" s="121" t="s">
        <v>139</v>
      </c>
      <c r="Q11" s="80">
        <v>45695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202</v>
      </c>
      <c r="W11" s="122"/>
    </row>
    <row r="12" spans="1:23" ht="25.15" customHeight="1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FN25-26-01441</v>
      </c>
      <c r="E12" s="65">
        <v>45876</v>
      </c>
      <c r="F12" s="38" t="str">
        <f t="shared" si="5"/>
        <v>Saila Dharma Sai</v>
      </c>
      <c r="G12" s="49" t="str">
        <f t="shared" si="6"/>
        <v>SF0091439</v>
      </c>
      <c r="H12" s="49" t="str">
        <f t="shared" si="7"/>
        <v>Loan Officer</v>
      </c>
      <c r="I12" s="120" t="s">
        <v>269</v>
      </c>
      <c r="J12" s="120" t="s">
        <v>5124</v>
      </c>
      <c r="K12" s="120" t="s">
        <v>9346</v>
      </c>
      <c r="L12" s="11">
        <v>357464662</v>
      </c>
      <c r="M12" s="65">
        <v>45477</v>
      </c>
      <c r="N12" s="124">
        <v>65000</v>
      </c>
      <c r="O12" s="124">
        <v>3470</v>
      </c>
      <c r="P12" s="121" t="s">
        <v>139</v>
      </c>
      <c r="Q12" s="80">
        <v>45695</v>
      </c>
      <c r="R12" s="124">
        <v>3470</v>
      </c>
      <c r="S12" s="124">
        <v>0</v>
      </c>
      <c r="T12" s="124">
        <v>0</v>
      </c>
      <c r="U12" s="125">
        <f t="shared" si="1"/>
        <v>3470</v>
      </c>
      <c r="V12" s="117" t="s">
        <v>202</v>
      </c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O3444" sqref="BO3444"/>
    </sheetView>
  </sheetViews>
  <sheetFormatPr defaultColWidth="0" defaultRowHeight="15" zeroHeight="1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22.570312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18.28515625" style="99" customWidth="1"/>
    <col min="16" max="16" width="8.7109375" style="99" customWidth="1"/>
    <col min="17" max="17" width="32.71093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 t="s">
        <v>11072</v>
      </c>
      <c r="BI1050" s="38" t="s">
        <v>110</v>
      </c>
      <c r="BJ1050" s="85">
        <v>45876</v>
      </c>
      <c r="BK1050" s="84"/>
      <c r="BL1050" s="38" t="s">
        <v>115</v>
      </c>
      <c r="BM1050" s="115" t="s">
        <v>130</v>
      </c>
      <c r="BN1050" s="116" t="s">
        <v>201</v>
      </c>
      <c r="BO1050" s="84" t="s">
        <v>247</v>
      </c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 t="s">
        <v>11072</v>
      </c>
      <c r="BI1226" s="38" t="s">
        <v>110</v>
      </c>
      <c r="BJ1226" s="85">
        <v>45876</v>
      </c>
      <c r="BK1226" s="84"/>
      <c r="BL1226" s="38" t="s">
        <v>114</v>
      </c>
      <c r="BM1226" s="115" t="s">
        <v>119</v>
      </c>
      <c r="BN1226" s="116" t="s">
        <v>200</v>
      </c>
      <c r="BO1226" s="84" t="s">
        <v>245</v>
      </c>
      <c r="BP1226" s="84">
        <v>2240</v>
      </c>
      <c r="BQ1226" s="117" t="s">
        <v>202</v>
      </c>
      <c r="BR1226" s="118" t="s">
        <v>11085</v>
      </c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 t="s">
        <v>11072</v>
      </c>
      <c r="BI1849" s="38" t="s">
        <v>110</v>
      </c>
      <c r="BJ1849" s="85">
        <v>45876</v>
      </c>
      <c r="BK1849" s="84"/>
      <c r="BL1849" s="38" t="s">
        <v>115</v>
      </c>
      <c r="BM1849" s="115" t="s">
        <v>130</v>
      </c>
      <c r="BN1849" s="116" t="s">
        <v>201</v>
      </c>
      <c r="BO1849" s="84" t="s">
        <v>245</v>
      </c>
      <c r="BP1849" s="84">
        <v>2240</v>
      </c>
      <c r="BQ1849" s="117" t="s">
        <v>204</v>
      </c>
      <c r="BR1849" s="118" t="s">
        <v>11091</v>
      </c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 t="s">
        <v>11087</v>
      </c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 t="s">
        <v>11072</v>
      </c>
      <c r="BI2639" s="38" t="s">
        <v>110</v>
      </c>
      <c r="BJ2639" s="85">
        <v>45876</v>
      </c>
      <c r="BK2639" s="84"/>
      <c r="BL2639" s="38" t="s">
        <v>115</v>
      </c>
      <c r="BM2639" s="115" t="s">
        <v>130</v>
      </c>
      <c r="BN2639" s="116" t="s">
        <v>201</v>
      </c>
      <c r="BO2639" s="84" t="s">
        <v>247</v>
      </c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 t="s">
        <v>11072</v>
      </c>
      <c r="BI2659" s="38" t="s">
        <v>110</v>
      </c>
      <c r="BJ2659" s="85">
        <v>45876</v>
      </c>
      <c r="BK2659" s="84"/>
      <c r="BL2659" s="38" t="s">
        <v>115</v>
      </c>
      <c r="BM2659" s="115" t="s">
        <v>130</v>
      </c>
      <c r="BN2659" s="116" t="s">
        <v>201</v>
      </c>
      <c r="BO2659" s="84" t="s">
        <v>247</v>
      </c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 t="s">
        <v>11072</v>
      </c>
      <c r="BI2710" s="38" t="s">
        <v>110</v>
      </c>
      <c r="BJ2710" s="85">
        <v>45876</v>
      </c>
      <c r="BK2710" s="84"/>
      <c r="BL2710" s="38" t="s">
        <v>114</v>
      </c>
      <c r="BM2710" s="115" t="s">
        <v>119</v>
      </c>
      <c r="BN2710" s="116" t="s">
        <v>201</v>
      </c>
      <c r="BO2710" s="84" t="s">
        <v>247</v>
      </c>
      <c r="BP2710" s="84"/>
      <c r="BQ2710" s="117"/>
      <c r="BR2710" s="118" t="s">
        <v>11089</v>
      </c>
    </row>
    <row r="2711" spans="1:70" s="113" customFormat="1" ht="15" hidden="1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 t="s">
        <v>11072</v>
      </c>
      <c r="BI3444" s="38" t="s">
        <v>110</v>
      </c>
      <c r="BJ3444" s="85">
        <v>45876</v>
      </c>
      <c r="BK3444" s="84"/>
      <c r="BL3444" s="38" t="s">
        <v>114</v>
      </c>
      <c r="BM3444" s="115" t="s">
        <v>119</v>
      </c>
      <c r="BN3444" s="116" t="s">
        <v>200</v>
      </c>
      <c r="BO3444" s="84" t="s">
        <v>245</v>
      </c>
      <c r="BP3444" s="84">
        <v>2780</v>
      </c>
      <c r="BQ3444" s="117" t="s">
        <v>204</v>
      </c>
      <c r="BR3444" s="118" t="s">
        <v>11092</v>
      </c>
    </row>
    <row r="3445" spans="1:70" s="113" customFormat="1" ht="15" hidden="1" customHeight="1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 t="s">
        <v>11087</v>
      </c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32" t="s">
        <v>9950</v>
      </c>
      <c r="AB3695" s="132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 t="s">
        <v>11072</v>
      </c>
      <c r="BI3695" s="38" t="s">
        <v>110</v>
      </c>
      <c r="BJ3695" s="85">
        <v>45874</v>
      </c>
      <c r="BK3695" s="84"/>
      <c r="BL3695" s="38" t="s">
        <v>115</v>
      </c>
      <c r="BM3695" s="115" t="s">
        <v>130</v>
      </c>
      <c r="BN3695" s="116" t="s">
        <v>200</v>
      </c>
      <c r="BO3695" s="84" t="s">
        <v>245</v>
      </c>
      <c r="BP3695" s="84">
        <v>2240</v>
      </c>
      <c r="BQ3695" s="117" t="s">
        <v>202</v>
      </c>
      <c r="BR3695" s="118" t="s">
        <v>11084</v>
      </c>
    </row>
    <row r="3696" spans="1:70" s="113" customFormat="1" ht="15" hidden="1" customHeight="1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 t="s">
        <v>11072</v>
      </c>
      <c r="BI3729" s="38" t="s">
        <v>110</v>
      </c>
      <c r="BJ3729" s="85">
        <v>45876</v>
      </c>
      <c r="BK3729" s="84"/>
      <c r="BL3729" s="38" t="s">
        <v>115</v>
      </c>
      <c r="BM3729" s="115" t="s">
        <v>130</v>
      </c>
      <c r="BN3729" s="116" t="s">
        <v>201</v>
      </c>
      <c r="BO3729" s="84" t="s">
        <v>247</v>
      </c>
      <c r="BP3729" s="84"/>
      <c r="BQ3729" s="117"/>
      <c r="BR3729" s="118"/>
    </row>
    <row r="3730" spans="1:70" s="113" customFormat="1" ht="15" hidden="1" customHeight="1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 t="s">
        <v>11087</v>
      </c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 t="s">
        <v>11072</v>
      </c>
      <c r="BI3905" s="38" t="s">
        <v>110</v>
      </c>
      <c r="BJ3905" s="85">
        <v>45873</v>
      </c>
      <c r="BK3905" s="84"/>
      <c r="BL3905" s="38" t="s">
        <v>115</v>
      </c>
      <c r="BM3905" s="115" t="s">
        <v>130</v>
      </c>
      <c r="BN3905" s="116" t="s">
        <v>201</v>
      </c>
      <c r="BO3905" s="84" t="s">
        <v>245</v>
      </c>
      <c r="BP3905" s="84">
        <v>2240</v>
      </c>
      <c r="BQ3905" s="117" t="s">
        <v>204</v>
      </c>
      <c r="BR3905" s="118" t="s">
        <v>11073</v>
      </c>
    </row>
    <row r="3906" spans="1:70" s="113" customFormat="1" ht="15" hidden="1" customHeight="1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 t="s">
        <v>11072</v>
      </c>
      <c r="BI4016" s="38" t="s">
        <v>110</v>
      </c>
      <c r="BJ4016" s="85">
        <v>45876</v>
      </c>
      <c r="BK4016" s="84"/>
      <c r="BL4016" s="38" t="s">
        <v>114</v>
      </c>
      <c r="BM4016" s="115" t="s">
        <v>130</v>
      </c>
      <c r="BN4016" s="116" t="s">
        <v>201</v>
      </c>
      <c r="BO4016" s="84" t="s">
        <v>247</v>
      </c>
      <c r="BP4016" s="84"/>
      <c r="BQ4016" s="117"/>
      <c r="BR4016" s="118" t="s">
        <v>11090</v>
      </c>
    </row>
    <row r="4017" spans="1:70" s="113" customFormat="1" ht="15" hidden="1" customHeight="1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 t="s">
        <v>11072</v>
      </c>
      <c r="BI4055" s="38" t="s">
        <v>110</v>
      </c>
      <c r="BJ4055" s="85">
        <v>45876</v>
      </c>
      <c r="BK4055" s="84"/>
      <c r="BL4055" s="38" t="s">
        <v>114</v>
      </c>
      <c r="BM4055" s="115" t="s">
        <v>130</v>
      </c>
      <c r="BN4055" s="116" t="s">
        <v>201</v>
      </c>
      <c r="BO4055" s="84" t="s">
        <v>247</v>
      </c>
      <c r="BP4055" s="84"/>
      <c r="BQ4055" s="117"/>
      <c r="BR4055" s="118" t="s">
        <v>11089</v>
      </c>
    </row>
    <row r="4056" spans="1:70" s="113" customFormat="1" ht="15" hidden="1" customHeight="1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 t="s">
        <v>11072</v>
      </c>
      <c r="BI4056" s="38" t="s">
        <v>110</v>
      </c>
      <c r="BJ4056" s="85">
        <v>45876</v>
      </c>
      <c r="BK4056" s="84"/>
      <c r="BL4056" s="38" t="s">
        <v>115</v>
      </c>
      <c r="BM4056" s="115" t="s">
        <v>130</v>
      </c>
      <c r="BN4056" s="116" t="s">
        <v>201</v>
      </c>
      <c r="BO4056" s="84" t="s">
        <v>247</v>
      </c>
      <c r="BP4056" s="84"/>
      <c r="BQ4056" s="117"/>
      <c r="BR4056" s="118"/>
    </row>
    <row r="4057" spans="1:70" s="113" customFormat="1" ht="15" hidden="1" customHeight="1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 t="s">
        <v>11072</v>
      </c>
      <c r="BI4112" s="38" t="s">
        <v>110</v>
      </c>
      <c r="BJ4112" s="85">
        <v>45876</v>
      </c>
      <c r="BK4112" s="84"/>
      <c r="BL4112" s="38" t="s">
        <v>115</v>
      </c>
      <c r="BM4112" s="115" t="s">
        <v>120</v>
      </c>
      <c r="BN4112" s="116" t="s">
        <v>201</v>
      </c>
      <c r="BO4112" s="84" t="s">
        <v>247</v>
      </c>
      <c r="BP4112" s="84"/>
      <c r="BQ4112" s="117"/>
      <c r="BR4112" s="118"/>
    </row>
    <row r="4113" spans="1:70" s="113" customFormat="1" ht="15" hidden="1" customHeight="1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 t="s">
        <v>11087</v>
      </c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 t="s">
        <v>11072</v>
      </c>
      <c r="BI4144" s="38" t="s">
        <v>110</v>
      </c>
      <c r="BJ4144" s="85">
        <v>45876</v>
      </c>
      <c r="BK4144" s="84"/>
      <c r="BL4144" s="38" t="s">
        <v>114</v>
      </c>
      <c r="BM4144" s="115" t="s">
        <v>119</v>
      </c>
      <c r="BN4144" s="116" t="s">
        <v>200</v>
      </c>
      <c r="BO4144" s="84" t="s">
        <v>245</v>
      </c>
      <c r="BP4144" s="84">
        <v>2020</v>
      </c>
      <c r="BQ4144" s="117" t="s">
        <v>202</v>
      </c>
      <c r="BR4144" s="118" t="s">
        <v>11086</v>
      </c>
    </row>
    <row r="4145" spans="1:70" s="113" customFormat="1" ht="15" hidden="1" customHeight="1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 t="s">
        <v>11072</v>
      </c>
      <c r="BI4250" s="38" t="s">
        <v>110</v>
      </c>
      <c r="BJ4250" s="85">
        <v>45876</v>
      </c>
      <c r="BK4250" s="84"/>
      <c r="BL4250" s="38" t="s">
        <v>115</v>
      </c>
      <c r="BM4250" s="115" t="s">
        <v>130</v>
      </c>
      <c r="BN4250" s="116" t="s">
        <v>201</v>
      </c>
      <c r="BO4250" s="84" t="s">
        <v>247</v>
      </c>
      <c r="BP4250" s="84"/>
      <c r="BQ4250" s="117"/>
      <c r="BR4250" s="118"/>
    </row>
    <row r="4251" spans="1:70" s="113" customFormat="1" ht="15" hidden="1" customHeight="1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 t="s">
        <v>11072</v>
      </c>
      <c r="BI4311" s="38" t="s">
        <v>110</v>
      </c>
      <c r="BJ4311" s="85">
        <v>45876</v>
      </c>
      <c r="BK4311" s="84"/>
      <c r="BL4311" s="38" t="s">
        <v>115</v>
      </c>
      <c r="BM4311" s="115" t="s">
        <v>130</v>
      </c>
      <c r="BN4311" s="116" t="s">
        <v>201</v>
      </c>
      <c r="BO4311" s="84" t="s">
        <v>247</v>
      </c>
      <c r="BP4311" s="84"/>
      <c r="BQ4311" s="117"/>
      <c r="BR4311" s="118"/>
    </row>
    <row r="4312" spans="1:70" s="113" customFormat="1" ht="15" hidden="1" customHeight="1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 t="s">
        <v>11072</v>
      </c>
      <c r="BI4313" s="38" t="s">
        <v>110</v>
      </c>
      <c r="BJ4313" s="85">
        <v>45876</v>
      </c>
      <c r="BK4313" s="84"/>
      <c r="BL4313" s="38" t="s">
        <v>115</v>
      </c>
      <c r="BM4313" s="115" t="s">
        <v>130</v>
      </c>
      <c r="BN4313" s="116" t="s">
        <v>200</v>
      </c>
      <c r="BO4313" s="84" t="s">
        <v>245</v>
      </c>
      <c r="BP4313" s="84">
        <v>3470</v>
      </c>
      <c r="BQ4313" s="117" t="s">
        <v>202</v>
      </c>
      <c r="BR4313" s="118" t="s">
        <v>11088</v>
      </c>
    </row>
    <row r="4314" spans="1:70" s="113" customFormat="1" ht="15" hidden="1" customHeight="1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 t="s">
        <v>11072</v>
      </c>
      <c r="BI4315" s="38" t="s">
        <v>110</v>
      </c>
      <c r="BJ4315" s="85">
        <v>45876</v>
      </c>
      <c r="BK4315" s="84"/>
      <c r="BL4315" s="38" t="s">
        <v>115</v>
      </c>
      <c r="BM4315" s="115" t="s">
        <v>130</v>
      </c>
      <c r="BN4315" s="116" t="s">
        <v>200</v>
      </c>
      <c r="BO4315" s="84" t="s">
        <v>245</v>
      </c>
      <c r="BP4315" s="84">
        <v>3470</v>
      </c>
      <c r="BQ4315" s="117" t="s">
        <v>202</v>
      </c>
      <c r="BR4315" s="118" t="s">
        <v>11088</v>
      </c>
    </row>
    <row r="4316" spans="1:70" s="113" customFormat="1" ht="15" hidden="1" customHeight="1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 t="s">
        <v>11072</v>
      </c>
      <c r="BI4316" s="38" t="s">
        <v>110</v>
      </c>
      <c r="BJ4316" s="85">
        <v>45876</v>
      </c>
      <c r="BK4316" s="84"/>
      <c r="BL4316" s="38" t="s">
        <v>114</v>
      </c>
      <c r="BM4316" s="115" t="s">
        <v>119</v>
      </c>
      <c r="BN4316" s="116" t="s">
        <v>201</v>
      </c>
      <c r="BO4316" s="84" t="s">
        <v>247</v>
      </c>
      <c r="BP4316" s="84"/>
      <c r="BQ4316" s="117"/>
      <c r="BR4316" s="118" t="s">
        <v>11089</v>
      </c>
    </row>
    <row r="4317" spans="1:70" s="113" customFormat="1" ht="15" hidden="1" customHeight="1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 t="s">
        <v>11072</v>
      </c>
      <c r="BI4324" s="38" t="s">
        <v>110</v>
      </c>
      <c r="BJ4324" s="85">
        <v>45876</v>
      </c>
      <c r="BK4324" s="84"/>
      <c r="BL4324" s="38" t="s">
        <v>115</v>
      </c>
      <c r="BM4324" s="115" t="s">
        <v>130</v>
      </c>
      <c r="BN4324" s="116" t="s">
        <v>201</v>
      </c>
      <c r="BO4324" s="84" t="s">
        <v>247</v>
      </c>
      <c r="BP4324" s="84"/>
      <c r="BQ4324" s="117"/>
      <c r="BR4324" s="118"/>
    </row>
    <row r="4325" spans="1:70" s="113" customFormat="1" ht="15" hidden="1" customHeight="1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2025-08-12T11:42:48Z</dcterms:modified>
</cp:coreProperties>
</file>