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huban-FN25-26-01524\"/>
    </mc:Choice>
  </mc:AlternateContent>
  <xr:revisionPtr revIDLastSave="0" documentId="13_ncr:1_{79CBF5ED-D890-4A33-B101-70D66A7EE95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<sst xmlns="http://schemas.openxmlformats.org/spreadsheetml/2006/main" count="1429" uniqueCount="473">
  <si>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</si>
  <si>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</si>
  <si>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</si>
  <si>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</si>
  <si>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</si>
  <si>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</si>
  <si>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</si>
  <si>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</si>
  <si>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</si>
  <si>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</si>
  <si>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</si>
  <si>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</si>
  <si>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</si>
  <si>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</si>
  <si>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</si>
  <si>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</si>
  <si>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</si>
  <si>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</si>
  <si>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</si>
  <si>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</si>
  <si>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</si>
  <si>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</si>
  <si>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</si>
  <si>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</si>
  <si>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</si>
  <si>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</si>
  <si>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</si>
  <si>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</si>
  <si>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</si>
  <si>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</si>
  <si>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</si>
  <si>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</si>
  <si>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</si>
  <si>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</si>
  <si>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</si>
  <si>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</si>
  <si>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</si>
  <si>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</si>
  <si>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</si>
  <si>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</si>
  <si>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</si>
  <si>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</si>
  <si>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</si>
  <si>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</si>
  <si>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</si>
  <si>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</si>
  <si>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</si>
  <si>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</si>
  <si>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</si>
  <si>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</si>
  <si>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</si>
  <si>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</si>
  <si>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</si>
  <si>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</si>
  <si>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</si>
  <si>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</si>
  <si>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</si>
  <si>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</si>
  <si>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</si>
  <si>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</si>
  <si>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</si>
  <si>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</si>
  <si>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</si>
  <si>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</si>
  <si>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</si>
  <si>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</si>
  <si>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</si>
  <si>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</si>
  <si>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</si>
  <si>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</si>
  <si>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</si>
  <si>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</si>
  <si>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</si>
  <si>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</si>
  <si>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</si>
  <si>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</si>
  <si>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</si>
  <si>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</si>
  <si>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</si>
  <si>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</si>
  <si>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</si>
  <si>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</si>
  <si>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</si>
  <si>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</si>
  <si>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</si>
  <si>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</si>
  <si>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</si>
  <si>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</si>
  <si>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</si>
  <si>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</si>
  <si>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</si>
  <si>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</si>
  <si>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</si>
  <si>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</si>
  <si>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</si>
  <si>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</si>
  <si>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</si>
  <si>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</si>
  <si>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</si>
  <si>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</si>
  <si>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</si>
  <si>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</si>
  <si>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</si>
  <si>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</si>
  <si>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</si>
  <si>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</si>
  <si>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</si>
  <si>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</si>
  <si>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</si>
  <si>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</si>
  <si>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</si>
  <si>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</si>
  <si>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</si>
  <si>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</si>
  <si>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</si>
  <si>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</si>
  <si>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</si>
  <si>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</si>
  <si>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</si>
  <si>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</si>
  <si>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</si>
  <si>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</si>
  <si>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</si>
  <si>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</si>
  <si>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</si>
  <si>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</si>
  <si>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</si>
  <si>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</si>
  <si>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</si>
  <si>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</si>
  <si>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</si>
  <si>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</si>
  <si>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</si>
  <si>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</si>
  <si>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</si>
  <si>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</si>
  <si>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</si>
  <si>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</si>
  <si>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</si>
  <si>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</si>
  <si>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</si>
  <si>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</si>
  <si>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</si>
  <si>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</si>
  <si>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</si>
  <si>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</si>
  <si>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</si>
  <si>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</si>
  <si>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</si>
  <si>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</si>
  <si>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</si>
  <si>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</si>
  <si>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</si>
  <si>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</si>
  <si>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</si>
  <si>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</si>
  <si>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</si>
  <si>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</si>
  <si>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</si>
  <si>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</si>
  <si>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</si>
  <si>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</si>
  <si>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</si>
  <si>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</si>
  <si>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</si>
  <si>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</si>
  <si>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</si>
  <si>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</si>
  <si>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</si>
  <si>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</si>
  <si>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</si>
  <si>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</si>
  <si>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</si>
  <si>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</si>
  <si>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</si>
  <si>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</si>
  <si>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</si>
  <si>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</si>
  <si>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</si>
  <si>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</si>
  <si>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</si>
  <si>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</si>
  <si>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</si>
  <si>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</si>
  <si>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</si>
  <si>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</si>
  <si>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</si>
  <si>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</si>
  <si>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</si>
  <si>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</si>
  <si>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</si>
  <si>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</si>
  <si>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</si>
  <si>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</si>
  <si>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</si>
  <si>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</si>
  <si>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</si>
  <si>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</si>
  <si>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</si>
  <si>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</si>
  <si>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</si>
  <si>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</si>
  <si>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</si>
  <si>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</si>
  <si>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</si>
  <si>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</si>
  <si>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</si>
  <si>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</si>
  <si>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</si>
  <si>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</si>
  <si>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</si>
  <si>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</si>
  <si>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</si>
  <si>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</si>
  <si>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</si>
  <si>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</si>
  <si>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</si>
  <si>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</si>
  <si>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</si>
  <si>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</si>
  <si>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</si>
  <si>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</si>
  <si>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</si>
  <si>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</si>
  <si>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</si>
  <si>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</si>
  <si>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</si>
  <si>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</si>
  <si>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</si>
  <si>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</si>
  <si>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</si>
  <si>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</si>
  <si>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</si>
  <si>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</si>
  <si>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</si>
  <si>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</si>
  <si>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</si>
  <si>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</si>
  <si>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</si>
  <si>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</si>
  <si>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</si>
  <si>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</si>
  <si>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</si>
  <si>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</si>
  <si>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</si>
  <si>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</si>
  <si>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</si>
  <si>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</si>
  <si>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</si>
  <si>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</si>
  <si>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</si>
  <si>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</si>
  <si>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Anandpur</t>
  </si>
  <si>
    <t>OR0851</t>
  </si>
  <si>
    <t>Bhuban</t>
  </si>
  <si>
    <t xml:space="preserve">Odisha </t>
  </si>
  <si>
    <t>SF0098474</t>
  </si>
  <si>
    <t>Bubuna Jena</t>
  </si>
  <si>
    <t>Odisha  C4</t>
  </si>
  <si>
    <t>Odisha  C4 Marthapur1</t>
  </si>
  <si>
    <t>Chetana</t>
  </si>
  <si>
    <t>GENERAL</t>
  </si>
  <si>
    <t>HINDU</t>
  </si>
  <si>
    <t>Animal Husbandry &amp; Poultry</t>
  </si>
  <si>
    <t>21-Feb-2023</t>
  </si>
  <si>
    <t>Thu</t>
  </si>
  <si>
    <t>1</t>
  </si>
  <si>
    <t>2 Yrs</t>
  </si>
  <si>
    <t>21 Feb 2023</t>
  </si>
  <si>
    <t>&lt;= 2 Years</t>
  </si>
  <si>
    <t>08-Apr-2023</t>
  </si>
  <si>
    <t>Open</t>
  </si>
  <si>
    <t>SSF3413224</t>
  </si>
  <si>
    <t>BHANUMATI MAJHI</t>
  </si>
  <si>
    <t>09-May-2024</t>
  </si>
  <si>
    <t>SSF3428379</t>
  </si>
  <si>
    <t>OBC</t>
  </si>
  <si>
    <t>MINI MALLIK</t>
  </si>
  <si>
    <t>27-Mar-2025</t>
  </si>
  <si>
    <t>SSF3436476</t>
  </si>
  <si>
    <t>RASMITA ROUT</t>
  </si>
  <si>
    <t>22-Feb-2023</t>
  </si>
  <si>
    <t>22 Feb 2023</t>
  </si>
  <si>
    <t>18-Dec-2024</t>
  </si>
  <si>
    <t>SSF3683413</t>
  </si>
  <si>
    <t>MARJULA MAJH</t>
  </si>
  <si>
    <t>28-Mar-2023</t>
  </si>
  <si>
    <t>28 Mar 2023</t>
  </si>
  <si>
    <t>08-May-2023</t>
  </si>
  <si>
    <t>08-Apr-2025</t>
  </si>
  <si>
    <t>SSF3683430</t>
  </si>
  <si>
    <t>SARASWATI MAJHI</t>
  </si>
  <si>
    <t>29-Mar-2023</t>
  </si>
  <si>
    <t>29 Mar 2023</t>
  </si>
  <si>
    <t>Unnati</t>
  </si>
  <si>
    <t>24-Aug-2023</t>
  </si>
  <si>
    <t>0</t>
  </si>
  <si>
    <t>06-Oct-2023</t>
  </si>
  <si>
    <t>30-Oct-2024</t>
  </si>
  <si>
    <t>26-Aug-2023</t>
  </si>
  <si>
    <t>Amarendra Mallik/SF0059488</t>
  </si>
  <si>
    <t>Misappropriation of cash has not identified.</t>
  </si>
  <si>
    <t>Unable to verified due to both borrower and loan card not available.</t>
  </si>
  <si>
    <t>Fraud not idintified verified only borrower statement.</t>
  </si>
  <si>
    <t>SF0057810</t>
  </si>
  <si>
    <t>Nilu Patra</t>
  </si>
  <si>
    <t>Bhuban-367219</t>
  </si>
  <si>
    <t>RASMITA</t>
  </si>
  <si>
    <t>Abhilasha - JLG Loans-BiWeekly-Migrated</t>
  </si>
  <si>
    <t>SID2125603852</t>
  </si>
  <si>
    <t>BC</t>
  </si>
  <si>
    <t>Agriculture &amp; Farming</t>
  </si>
  <si>
    <t>PARBATI SAHOO</t>
  </si>
  <si>
    <t>18-Oct-2019</t>
  </si>
  <si>
    <t>Mon</t>
  </si>
  <si>
    <t>3</t>
  </si>
  <si>
    <t>8 Yrs</t>
  </si>
  <si>
    <t>18 Oct 2019</t>
  </si>
  <si>
    <t>&gt; 6 to 10 Years</t>
  </si>
  <si>
    <t>27-Dec-2023</t>
  </si>
  <si>
    <t>SID951373141188</t>
  </si>
  <si>
    <t>KUNI CHINARA</t>
  </si>
  <si>
    <t>14-Oct-2019</t>
  </si>
  <si>
    <t>2</t>
  </si>
  <si>
    <t>7 Yrs</t>
  </si>
  <si>
    <t>14 Oct 2019</t>
  </si>
  <si>
    <t>Abhilasha - JLG Loans-Monthly-Migrated</t>
  </si>
  <si>
    <t>18-Jan-2020</t>
  </si>
  <si>
    <t>06-Jan-2022</t>
  </si>
  <si>
    <t>SID2125123301</t>
  </si>
  <si>
    <t>MINATI</t>
  </si>
  <si>
    <t>25-Jan-2020</t>
  </si>
  <si>
    <t>4</t>
  </si>
  <si>
    <t>9 Yrs</t>
  </si>
  <si>
    <t>25 Jan 2020</t>
  </si>
  <si>
    <t>Chetana Loans-Montly-Migrated</t>
  </si>
  <si>
    <t>SID2125121404</t>
  </si>
  <si>
    <t>DURGABATI BIHARI</t>
  </si>
  <si>
    <t>09-Sep-2020</t>
  </si>
  <si>
    <t>5</t>
  </si>
  <si>
    <t>09 Sep 2020</t>
  </si>
  <si>
    <t>09-May-2022</t>
  </si>
  <si>
    <t>SID2125121946</t>
  </si>
  <si>
    <t>ALINA NAYAK</t>
  </si>
  <si>
    <t>18-Sep-2023</t>
  </si>
  <si>
    <t>6</t>
  </si>
  <si>
    <t>20 Jan 2020</t>
  </si>
  <si>
    <t>06-Nov-2023</t>
  </si>
  <si>
    <t>12-Jul-2025</t>
  </si>
  <si>
    <t>SID2125121948</t>
  </si>
  <si>
    <t>BEBINA PRUSTY</t>
  </si>
  <si>
    <t>7</t>
  </si>
  <si>
    <t>05-Feb-2024</t>
  </si>
  <si>
    <t>07-Jul-2025</t>
  </si>
  <si>
    <t>Rashimi 2 367219 G1</t>
  </si>
  <si>
    <t>SSF5445475</t>
  </si>
  <si>
    <t>ST</t>
  </si>
  <si>
    <t>PRATIMA ROUT</t>
  </si>
  <si>
    <t>04-Feb-2024</t>
  </si>
  <si>
    <t>1 Yrs</t>
  </si>
  <si>
    <t>04 Feb 2024</t>
  </si>
  <si>
    <t>04-Mar-2024</t>
  </si>
  <si>
    <t>SID951373141187</t>
  </si>
  <si>
    <t>TUNI ROUT</t>
  </si>
  <si>
    <t>03-Feb-2024</t>
  </si>
  <si>
    <t>SID2125603851</t>
  </si>
  <si>
    <t>TIKI ROUT</t>
  </si>
  <si>
    <t>01-Sep-2024</t>
  </si>
  <si>
    <t>GL-6</t>
  </si>
  <si>
    <t>07-Oct-2024</t>
  </si>
  <si>
    <t>SID2125121942</t>
  </si>
  <si>
    <t>RASHMITA ROUT</t>
  </si>
  <si>
    <t>02-Oct-2024</t>
  </si>
  <si>
    <t>GL-7</t>
  </si>
  <si>
    <t>04-Nov-2024</t>
  </si>
  <si>
    <t>SID2125603853</t>
  </si>
  <si>
    <t>PRAMILA CHINARA</t>
  </si>
  <si>
    <t>02-Nov-2024</t>
  </si>
  <si>
    <t>15 Oct 2019</t>
  </si>
  <si>
    <t>02-Dec-2024</t>
  </si>
  <si>
    <t>Borrower not available only verified with Loan Card.</t>
  </si>
  <si>
    <t>Bhuban-438087</t>
  </si>
  <si>
    <t>Siba baba</t>
  </si>
  <si>
    <t>SID2125607316</t>
  </si>
  <si>
    <t>Ration shop</t>
  </si>
  <si>
    <t>CHAGALI</t>
  </si>
  <si>
    <t>21-Dec-2019</t>
  </si>
  <si>
    <t>21 Dec 2019</t>
  </si>
  <si>
    <t>09-Jan-2024</t>
  </si>
  <si>
    <t>CID046303313</t>
  </si>
  <si>
    <t>ANJALI</t>
  </si>
  <si>
    <t>11</t>
  </si>
  <si>
    <t>11 Yrs</t>
  </si>
  <si>
    <t>&gt; 10 Years</t>
  </si>
  <si>
    <t>438087 Siba1</t>
  </si>
  <si>
    <t>SID951374443875</t>
  </si>
  <si>
    <t>DIPTIRANI SAHO</t>
  </si>
  <si>
    <t>01-Nov-2023</t>
  </si>
  <si>
    <t>6 Yrs</t>
  </si>
  <si>
    <t>15 Mar 2019</t>
  </si>
  <si>
    <t>&gt; 4 to 6 Years</t>
  </si>
  <si>
    <t>04-Dec-2023</t>
  </si>
  <si>
    <t>Jay shree Ram  438087 G2</t>
  </si>
  <si>
    <t>SSF2333140</t>
  </si>
  <si>
    <t>SUSAMA DAS</t>
  </si>
  <si>
    <t>10-Nov-2023</t>
  </si>
  <si>
    <t>3 Yrs</t>
  </si>
  <si>
    <t>15 Feb 2022</t>
  </si>
  <si>
    <t>&gt; 2 to 4 Years</t>
  </si>
  <si>
    <t>CID046303341</t>
  </si>
  <si>
    <t>PRATIMA DEHURY</t>
  </si>
  <si>
    <t>16-Nov-2023</t>
  </si>
  <si>
    <t>13</t>
  </si>
  <si>
    <t>01-Jan-2024</t>
  </si>
  <si>
    <t>SSF3298981</t>
  </si>
  <si>
    <t>SABITRI NAIK</t>
  </si>
  <si>
    <t>15-Jan-2024</t>
  </si>
  <si>
    <t>15 Jan 2024</t>
  </si>
  <si>
    <t>06-Jan-2025</t>
  </si>
  <si>
    <t>SSF6057136</t>
  </si>
  <si>
    <t>JHUNU SAHOO</t>
  </si>
  <si>
    <t>25-Apr-2024</t>
  </si>
  <si>
    <t>0 Yrs</t>
  </si>
  <si>
    <t>25 Apr 2024</t>
  </si>
  <si>
    <t>03-Jun-2024</t>
  </si>
  <si>
    <t>22-May-2025</t>
  </si>
  <si>
    <t>CID046303312</t>
  </si>
  <si>
    <t>JAYANTI PATRA</t>
  </si>
  <si>
    <t>24-Jun-2024</t>
  </si>
  <si>
    <t>GL-13</t>
  </si>
  <si>
    <t>05-Aug-2024</t>
  </si>
  <si>
    <t>SSF3903720</t>
  </si>
  <si>
    <t>SC</t>
  </si>
  <si>
    <t>RINARANI PATRA</t>
  </si>
  <si>
    <t>01-Jul-2024</t>
  </si>
  <si>
    <t>GL-2</t>
  </si>
  <si>
    <t>27 Jun 2023</t>
  </si>
  <si>
    <t>04-May-2025</t>
  </si>
  <si>
    <t>CID046303225</t>
  </si>
  <si>
    <t>SEBATI SAHOO</t>
  </si>
  <si>
    <t>12-Nov-2024</t>
  </si>
  <si>
    <t>GL-14</t>
  </si>
  <si>
    <t>05 Mar 2019</t>
  </si>
  <si>
    <t>SSF2333141</t>
  </si>
  <si>
    <t>KALYANI DAS</t>
  </si>
  <si>
    <t>22-Jan-2025</t>
  </si>
  <si>
    <t>GL-3</t>
  </si>
  <si>
    <t>03-Mar-2025</t>
  </si>
  <si>
    <t>Dual Staff</t>
  </si>
  <si>
    <t>Available &amp; Updated</t>
  </si>
  <si>
    <t>R</t>
  </si>
  <si>
    <t>Bikash Kumar Nayak</t>
  </si>
  <si>
    <t>SF0096123</t>
  </si>
  <si>
    <t>Branch Manager</t>
  </si>
  <si>
    <t>L</t>
  </si>
  <si>
    <t>Ananda Chandra Rana</t>
  </si>
  <si>
    <t>SF0053993</t>
  </si>
  <si>
    <t>Branch Quality Manager</t>
  </si>
  <si>
    <t>Sourav Suman Kuanr</t>
  </si>
  <si>
    <t>SF0070727</t>
  </si>
  <si>
    <t xml:space="preserve">As per Loan Card Evidence On dt 08-09-2024 LO Sourav Suman Kuanr/SF0070727 Collected EMI Rs.1950/- from Borrower MARJULA MAJH(351251290) But not Posted in FIMO. </t>
  </si>
  <si>
    <t>No Action Taken</t>
  </si>
  <si>
    <t>CSS</t>
  </si>
  <si>
    <t>Satyaranjan Mohanty/SF0001625</t>
  </si>
  <si>
    <t>Sibabrata  Sahoo/SF0073509</t>
  </si>
  <si>
    <t>Gobind Prasad Mohanty/ SF0009889</t>
  </si>
  <si>
    <t>Sanjaya Kumar Sahoo/SF0070624</t>
  </si>
  <si>
    <t>Terminated</t>
  </si>
  <si>
    <t>Completed-Report Submitted</t>
  </si>
  <si>
    <t>FN25-26-01524</t>
  </si>
  <si>
    <t xml:space="preserve">As per Loan Card On dt 08-09-2024 LO Sourav Suman Kuanr/SF0070727 Collected EMI Rs.1950/- from Borrower MARJULA MAJH(351251290) But not Posted in FIMO. </t>
  </si>
  <si>
    <t>Loan Officer</t>
  </si>
  <si>
    <t>Post CSS verification we observed a cash misappropriation of Rs.1950/- and no amount recovered So, Net fraud is Rs.1950/-.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</si>
</sst>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OR0851</v>
      </c>
      <c r="D5" s="63" t="str">
        <f>IF('Physical Cash at Safe'!D28="Yes", 'Physical Cash at Safe'!B4, 'Borrower Wise Details'!C5)</f>
        <v>Bhuban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45862</v>
      </c>
      <c r="H5" s="107" t="s">
        <v>462</v>
      </c>
      <c r="I5" s="61">
        <v>45863</v>
      </c>
      <c r="J5" s="74" t="str">
        <f>IF('Physical Cash at Safe'!D28="Yes",'Physical Cash at Safe'!E28,IF('Borrower Wise Details'!D5&lt;&gt;"",'Borrower Wise Details'!D5,""))</f>
        <v>FN25-26-01524</v>
      </c>
      <c r="K5" s="81">
        <v>1</v>
      </c>
      <c r="L5" s="82">
        <v>1950</v>
      </c>
      <c r="M5" s="82">
        <v>0</v>
      </c>
      <c r="N5" s="82" t="s">
        <v>463</v>
      </c>
      <c r="O5" s="82" t="s">
        <v>464</v>
      </c>
      <c r="P5" s="82" t="s">
        <v>465</v>
      </c>
      <c r="Q5" s="82" t="s">
        <v>466</v>
      </c>
      <c r="R5" s="75" t="str">
        <f>IF('Physical Cash at Safe'!$D$28="Yes", 'Physical Cash at Safe'!$A$28, IF('Borrower Wise Details'!F5&lt;&gt;"", 'Borrower Wise Details'!F5, ""))</f>
        <v>Sourav Suman Kuanr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SF0070727</v>
      </c>
      <c r="U5" s="77" t="s">
        <v>467</v>
      </c>
      <c r="V5" s="61">
        <v>45656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468</v>
      </c>
      <c r="Z5" s="61">
        <v>45862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45866</v>
      </c>
      <c r="AH5" s="70" t="s">
        <v>472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OR0851</v>
      </c>
      <c r="C5" s="50" t="str">
        <f>IF('Fraud Investigation Report'!D5="", "", 'Fraud Investigation Report'!D5)</f>
        <v>Bhuban</v>
      </c>
      <c r="D5" s="68" t="str">
        <f>IF(OR('Fraud Investigation Report'!R5="", 'Fraud Investigation Report'!R5=0), "", 'Fraud Investigation Report'!R5)</f>
        <v>Sourav Suman Kuanr</v>
      </c>
      <c r="E5" s="68" t="str">
        <f>IF(OR('Fraud Investigation Report'!T5="", 'Fraud Investigation Report'!T5=0), "", 'Fraud Investigation Report'!T5)</f>
        <v>SF0070727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1950</v>
      </c>
      <c r="Q5" s="49"/>
      <c r="R5" s="84" t="s">
        <v>461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2" sqref="D32:E3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45862</v>
      </c>
      <c r="C6" s="18">
        <v>45861</v>
      </c>
      <c r="D6" s="18">
        <v>45862</v>
      </c>
      <c r="E6" s="19">
        <v>0.27083333333333331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67</v>
      </c>
      <c r="C11" s="23">
        <f>B11*A11</f>
        <v>33500</v>
      </c>
      <c r="D11" s="25">
        <v>67</v>
      </c>
      <c r="E11" s="23">
        <f t="shared" ref="E11:E17" si="0">D11*A11</f>
        <v>33500</v>
      </c>
    </row>
    <row r="12" spans="1:5" ht="14.4" x14ac:dyDescent="0.3">
      <c r="A12" s="24">
        <v>200</v>
      </c>
      <c r="B12" s="25">
        <v>5</v>
      </c>
      <c r="C12" s="23">
        <f>B12*A12</f>
        <v>1000</v>
      </c>
      <c r="D12" s="25">
        <v>5</v>
      </c>
      <c r="E12" s="23">
        <f t="shared" si="0"/>
        <v>1000</v>
      </c>
    </row>
    <row r="13" spans="1:5" ht="14.4" x14ac:dyDescent="0.3">
      <c r="A13" s="24">
        <v>100</v>
      </c>
      <c r="B13" s="25">
        <v>51</v>
      </c>
      <c r="C13" s="23">
        <f t="shared" ref="C13:C17" si="1">B13*A13</f>
        <v>5100</v>
      </c>
      <c r="D13" s="25">
        <v>51</v>
      </c>
      <c r="E13" s="23">
        <f t="shared" si="0"/>
        <v>5100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14</v>
      </c>
      <c r="C18" s="23">
        <f>B18</f>
        <v>14</v>
      </c>
      <c r="D18" s="27">
        <v>14</v>
      </c>
      <c r="E18" s="28">
        <f>D18</f>
        <v>14</v>
      </c>
    </row>
    <row r="19" spans="1:5" ht="14.4" x14ac:dyDescent="0.3">
      <c r="A19" s="29"/>
      <c r="B19" s="30" t="s">
        <v>76</v>
      </c>
      <c r="C19" s="31">
        <f>SUM(C10:C18)</f>
        <v>39684</v>
      </c>
      <c r="D19" s="30" t="s">
        <v>76</v>
      </c>
      <c r="E19" s="31">
        <f>SUM(E10:E18)</f>
        <v>39684</v>
      </c>
    </row>
    <row r="20" spans="1:5" ht="30" customHeight="1" x14ac:dyDescent="0.3">
      <c r="A20" s="160" t="s">
        <v>97</v>
      </c>
      <c r="B20" s="161"/>
      <c r="C20" s="32">
        <v>39684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448</v>
      </c>
      <c r="C32" s="37" t="s">
        <v>82</v>
      </c>
      <c r="D32" s="137" t="s">
        <v>449</v>
      </c>
      <c r="E32" s="138"/>
    </row>
    <row r="33" spans="1:5" ht="18" customHeight="1" x14ac:dyDescent="0.3">
      <c r="A33" s="37" t="s">
        <v>83</v>
      </c>
      <c r="B33" s="106" t="s">
        <v>450</v>
      </c>
      <c r="C33" s="39" t="s">
        <v>84</v>
      </c>
      <c r="D33" s="131" t="s">
        <v>454</v>
      </c>
      <c r="E33" s="132"/>
    </row>
    <row r="34" spans="1:5" ht="27.6" x14ac:dyDescent="0.3">
      <c r="A34" s="39" t="s">
        <v>221</v>
      </c>
      <c r="B34" s="38" t="s">
        <v>451</v>
      </c>
      <c r="C34" s="39" t="s">
        <v>222</v>
      </c>
      <c r="D34" s="133" t="s">
        <v>455</v>
      </c>
      <c r="E34" s="134"/>
    </row>
    <row r="35" spans="1:5" ht="27.6" x14ac:dyDescent="0.3">
      <c r="A35" s="39" t="s">
        <v>223</v>
      </c>
      <c r="B35" s="38" t="s">
        <v>452</v>
      </c>
      <c r="C35" s="39" t="s">
        <v>225</v>
      </c>
      <c r="D35" s="133" t="s">
        <v>456</v>
      </c>
      <c r="E35" s="134"/>
    </row>
    <row r="36" spans="1:5" ht="25.5" customHeight="1" x14ac:dyDescent="0.3">
      <c r="A36" s="39" t="s">
        <v>224</v>
      </c>
      <c r="B36" s="38" t="s">
        <v>453</v>
      </c>
      <c r="C36" s="39" t="s">
        <v>226</v>
      </c>
      <c r="D36" s="135" t="s">
        <v>457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OR0851</v>
      </c>
      <c r="C5" s="119" t="str">
        <f>IF('Loan Outstanding Report'!$H$5="", "", 'Loan Outstanding Report'!$H$5)</f>
        <v>Bhuban</v>
      </c>
      <c r="D5" s="41" t="s">
        <v>469</v>
      </c>
      <c r="E5" s="65">
        <v>45862</v>
      </c>
      <c r="F5" s="38" t="s">
        <v>458</v>
      </c>
      <c r="G5" s="49" t="s">
        <v>459</v>
      </c>
      <c r="H5" s="49" t="s">
        <v>471</v>
      </c>
      <c r="I5" s="120" t="s">
        <v>258</v>
      </c>
      <c r="J5" s="120" t="s">
        <v>284</v>
      </c>
      <c r="K5" s="120" t="s">
        <v>285</v>
      </c>
      <c r="L5" s="11">
        <v>351251290</v>
      </c>
      <c r="M5" s="65" t="s">
        <v>286</v>
      </c>
      <c r="N5" s="124">
        <v>35689</v>
      </c>
      <c r="O5" s="124">
        <v>1950</v>
      </c>
      <c r="P5" s="121" t="s">
        <v>139</v>
      </c>
      <c r="Q5" s="80">
        <v>45543</v>
      </c>
      <c r="R5" s="124">
        <v>1950</v>
      </c>
      <c r="S5" s="124">
        <v>0</v>
      </c>
      <c r="T5" s="124">
        <v>0</v>
      </c>
      <c r="U5" s="125">
        <f t="shared" ref="U5" si="0">IF(AND(ISBLANK(R5),ISBLANK(S5),ISBLANK(T5)),"",R5-(S5+T5))</f>
        <v>1950</v>
      </c>
      <c r="V5" s="117" t="s">
        <v>202</v>
      </c>
      <c r="W5" s="122" t="s">
        <v>460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8" sqref="A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122799</v>
      </c>
      <c r="J5" s="38" t="s">
        <v>255</v>
      </c>
      <c r="K5" s="84">
        <v>122799</v>
      </c>
      <c r="L5" s="84" t="s">
        <v>256</v>
      </c>
      <c r="M5" s="38" t="s">
        <v>257</v>
      </c>
      <c r="N5" s="84">
        <v>388379</v>
      </c>
      <c r="O5" s="84" t="s">
        <v>258</v>
      </c>
      <c r="P5" s="84">
        <v>573480</v>
      </c>
      <c r="Q5" s="38" t="s">
        <v>259</v>
      </c>
      <c r="R5" s="38" t="s">
        <v>260</v>
      </c>
      <c r="S5" s="84" t="s">
        <v>272</v>
      </c>
      <c r="T5" s="84" t="s">
        <v>272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350669108</v>
      </c>
      <c r="Z5" s="38" t="s">
        <v>273</v>
      </c>
      <c r="AA5" s="108" t="s">
        <v>264</v>
      </c>
      <c r="AB5" s="84">
        <v>38821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2002</v>
      </c>
      <c r="AK5" s="84">
        <v>2100</v>
      </c>
      <c r="AL5" s="108" t="s">
        <v>274</v>
      </c>
      <c r="AM5" s="84">
        <v>20052.07</v>
      </c>
      <c r="AN5" s="112">
        <v>9249.93</v>
      </c>
      <c r="AO5" s="112">
        <v>29302</v>
      </c>
      <c r="AP5" s="112">
        <v>18768.93</v>
      </c>
      <c r="AQ5" s="112">
        <v>2231.0700000000002</v>
      </c>
      <c r="AR5" s="112">
        <v>21000</v>
      </c>
      <c r="AS5" s="112">
        <v>18768.93</v>
      </c>
      <c r="AT5" s="112">
        <v>2231.0700000000002</v>
      </c>
      <c r="AU5" s="112">
        <v>21000</v>
      </c>
      <c r="AV5" s="84">
        <v>29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272</v>
      </c>
      <c r="BG5" s="84"/>
      <c r="BH5" s="114" t="s">
        <v>300</v>
      </c>
      <c r="BI5" s="38" t="s">
        <v>110</v>
      </c>
      <c r="BJ5" s="85">
        <v>45862</v>
      </c>
      <c r="BK5" s="84"/>
      <c r="BL5" s="38" t="s">
        <v>114</v>
      </c>
      <c r="BM5" s="115" t="s">
        <v>119</v>
      </c>
      <c r="BN5" s="116" t="s">
        <v>201</v>
      </c>
      <c r="BO5" s="84" t="s">
        <v>247</v>
      </c>
      <c r="BP5" s="84"/>
      <c r="BQ5" s="117"/>
      <c r="BR5" s="118" t="s">
        <v>303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122799</v>
      </c>
      <c r="J6" s="38" t="s">
        <v>255</v>
      </c>
      <c r="K6" s="84">
        <v>122799</v>
      </c>
      <c r="L6" s="84" t="s">
        <v>256</v>
      </c>
      <c r="M6" s="38" t="s">
        <v>257</v>
      </c>
      <c r="N6" s="84">
        <v>388379</v>
      </c>
      <c r="O6" s="84" t="s">
        <v>258</v>
      </c>
      <c r="P6" s="84">
        <v>573480</v>
      </c>
      <c r="Q6" s="38" t="s">
        <v>259</v>
      </c>
      <c r="R6" s="38" t="s">
        <v>260</v>
      </c>
      <c r="S6" s="84" t="s">
        <v>275</v>
      </c>
      <c r="T6" s="84" t="s">
        <v>275</v>
      </c>
      <c r="U6" s="84" t="s">
        <v>276</v>
      </c>
      <c r="V6" s="84" t="s">
        <v>262</v>
      </c>
      <c r="W6" s="84">
        <v>541</v>
      </c>
      <c r="X6" s="38" t="s">
        <v>263</v>
      </c>
      <c r="Y6" s="84">
        <v>350698387</v>
      </c>
      <c r="Z6" s="38" t="s">
        <v>277</v>
      </c>
      <c r="AA6" s="108" t="s">
        <v>264</v>
      </c>
      <c r="AB6" s="84">
        <v>38821</v>
      </c>
      <c r="AC6" s="108" t="s">
        <v>265</v>
      </c>
      <c r="AD6" s="84">
        <v>24</v>
      </c>
      <c r="AE6" s="84" t="s">
        <v>266</v>
      </c>
      <c r="AF6" s="84" t="s">
        <v>267</v>
      </c>
      <c r="AG6" s="108" t="s">
        <v>268</v>
      </c>
      <c r="AH6" s="84" t="s">
        <v>269</v>
      </c>
      <c r="AI6" s="108" t="s">
        <v>270</v>
      </c>
      <c r="AJ6" s="84">
        <v>2002</v>
      </c>
      <c r="AK6" s="84">
        <v>2100</v>
      </c>
      <c r="AL6" s="108" t="s">
        <v>278</v>
      </c>
      <c r="AM6" s="84">
        <v>26590.04</v>
      </c>
      <c r="AN6" s="112">
        <v>10611.96</v>
      </c>
      <c r="AO6" s="112">
        <v>37202</v>
      </c>
      <c r="AP6" s="112">
        <v>12230.96</v>
      </c>
      <c r="AQ6" s="112">
        <v>869.04</v>
      </c>
      <c r="AR6" s="112">
        <v>13100</v>
      </c>
      <c r="AS6" s="112">
        <v>12230.96</v>
      </c>
      <c r="AT6" s="112">
        <v>869.04</v>
      </c>
      <c r="AU6" s="112">
        <v>13100</v>
      </c>
      <c r="AV6" s="84">
        <v>29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275</v>
      </c>
      <c r="BG6" s="84"/>
      <c r="BH6" s="114" t="s">
        <v>300</v>
      </c>
      <c r="BI6" s="38" t="s">
        <v>110</v>
      </c>
      <c r="BJ6" s="85">
        <v>45862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301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122799</v>
      </c>
      <c r="J7" s="38" t="s">
        <v>255</v>
      </c>
      <c r="K7" s="84">
        <v>122799</v>
      </c>
      <c r="L7" s="84" t="s">
        <v>256</v>
      </c>
      <c r="M7" s="38" t="s">
        <v>257</v>
      </c>
      <c r="N7" s="84">
        <v>388379</v>
      </c>
      <c r="O7" s="84" t="s">
        <v>258</v>
      </c>
      <c r="P7" s="84">
        <v>573480</v>
      </c>
      <c r="Q7" s="38" t="s">
        <v>259</v>
      </c>
      <c r="R7" s="38" t="s">
        <v>260</v>
      </c>
      <c r="S7" s="84" t="s">
        <v>279</v>
      </c>
      <c r="T7" s="84" t="s">
        <v>279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350713161</v>
      </c>
      <c r="Z7" s="38" t="s">
        <v>280</v>
      </c>
      <c r="AA7" s="108" t="s">
        <v>281</v>
      </c>
      <c r="AB7" s="84">
        <v>38821</v>
      </c>
      <c r="AC7" s="108" t="s">
        <v>265</v>
      </c>
      <c r="AD7" s="84">
        <v>24</v>
      </c>
      <c r="AE7" s="84" t="s">
        <v>266</v>
      </c>
      <c r="AF7" s="84" t="s">
        <v>267</v>
      </c>
      <c r="AG7" s="108" t="s">
        <v>282</v>
      </c>
      <c r="AH7" s="84" t="s">
        <v>269</v>
      </c>
      <c r="AI7" s="108" t="s">
        <v>270</v>
      </c>
      <c r="AJ7" s="84">
        <v>1976</v>
      </c>
      <c r="AK7" s="84">
        <v>2100</v>
      </c>
      <c r="AL7" s="108" t="s">
        <v>283</v>
      </c>
      <c r="AM7" s="84">
        <v>28948.99</v>
      </c>
      <c r="AN7" s="112">
        <v>10827.01</v>
      </c>
      <c r="AO7" s="112">
        <v>39776</v>
      </c>
      <c r="AP7" s="112">
        <v>9872.01</v>
      </c>
      <c r="AQ7" s="112">
        <v>627.99</v>
      </c>
      <c r="AR7" s="112">
        <v>10500</v>
      </c>
      <c r="AS7" s="112">
        <v>9872.01</v>
      </c>
      <c r="AT7" s="112">
        <v>627.99</v>
      </c>
      <c r="AU7" s="112">
        <v>10500</v>
      </c>
      <c r="AV7" s="84">
        <v>29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279</v>
      </c>
      <c r="BG7" s="84"/>
      <c r="BH7" s="114" t="s">
        <v>300</v>
      </c>
      <c r="BI7" s="38" t="s">
        <v>110</v>
      </c>
      <c r="BJ7" s="85">
        <v>45862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302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122799</v>
      </c>
      <c r="J8" s="38" t="s">
        <v>255</v>
      </c>
      <c r="K8" s="84">
        <v>122799</v>
      </c>
      <c r="L8" s="84" t="s">
        <v>256</v>
      </c>
      <c r="M8" s="38" t="s">
        <v>257</v>
      </c>
      <c r="N8" s="84">
        <v>388379</v>
      </c>
      <c r="O8" s="84" t="s">
        <v>258</v>
      </c>
      <c r="P8" s="84">
        <v>573480</v>
      </c>
      <c r="Q8" s="38" t="s">
        <v>259</v>
      </c>
      <c r="R8" s="38" t="s">
        <v>260</v>
      </c>
      <c r="S8" s="84" t="s">
        <v>284</v>
      </c>
      <c r="T8" s="84" t="s">
        <v>284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351251290</v>
      </c>
      <c r="Z8" s="38" t="s">
        <v>285</v>
      </c>
      <c r="AA8" s="108" t="s">
        <v>286</v>
      </c>
      <c r="AB8" s="84">
        <v>35689</v>
      </c>
      <c r="AC8" s="108" t="s">
        <v>265</v>
      </c>
      <c r="AD8" s="84">
        <v>24</v>
      </c>
      <c r="AE8" s="84" t="s">
        <v>266</v>
      </c>
      <c r="AF8" s="84" t="s">
        <v>267</v>
      </c>
      <c r="AG8" s="108" t="s">
        <v>287</v>
      </c>
      <c r="AH8" s="84" t="s">
        <v>269</v>
      </c>
      <c r="AI8" s="108" t="s">
        <v>288</v>
      </c>
      <c r="AJ8" s="84">
        <v>1378</v>
      </c>
      <c r="AK8" s="84">
        <v>1950</v>
      </c>
      <c r="AL8" s="108" t="s">
        <v>289</v>
      </c>
      <c r="AM8" s="84">
        <v>30071.439999999999</v>
      </c>
      <c r="AN8" s="112">
        <v>10306.56</v>
      </c>
      <c r="AO8" s="112">
        <v>40378</v>
      </c>
      <c r="AP8" s="112">
        <v>5617.56</v>
      </c>
      <c r="AQ8" s="112">
        <v>232.44</v>
      </c>
      <c r="AR8" s="112">
        <v>5850</v>
      </c>
      <c r="AS8" s="112">
        <v>5617.56</v>
      </c>
      <c r="AT8" s="112">
        <v>232.44</v>
      </c>
      <c r="AU8" s="112">
        <v>5850</v>
      </c>
      <c r="AV8" s="84">
        <v>28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284</v>
      </c>
      <c r="BG8" s="84"/>
      <c r="BH8" s="114" t="s">
        <v>300</v>
      </c>
      <c r="BI8" s="38" t="s">
        <v>110</v>
      </c>
      <c r="BJ8" s="85">
        <v>45862</v>
      </c>
      <c r="BK8" s="84"/>
      <c r="BL8" s="38" t="s">
        <v>114</v>
      </c>
      <c r="BM8" s="115" t="s">
        <v>119</v>
      </c>
      <c r="BN8" s="116" t="s">
        <v>200</v>
      </c>
      <c r="BO8" s="84" t="s">
        <v>245</v>
      </c>
      <c r="BP8" s="84">
        <v>1950</v>
      </c>
      <c r="BQ8" s="117" t="s">
        <v>202</v>
      </c>
      <c r="BR8" s="118" t="s">
        <v>470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122799</v>
      </c>
      <c r="J9" s="38" t="s">
        <v>255</v>
      </c>
      <c r="K9" s="84">
        <v>122799</v>
      </c>
      <c r="L9" s="84" t="s">
        <v>256</v>
      </c>
      <c r="M9" s="38" t="s">
        <v>257</v>
      </c>
      <c r="N9" s="84">
        <v>388379</v>
      </c>
      <c r="O9" s="84" t="s">
        <v>258</v>
      </c>
      <c r="P9" s="84">
        <v>573480</v>
      </c>
      <c r="Q9" s="38" t="s">
        <v>259</v>
      </c>
      <c r="R9" s="38" t="s">
        <v>260</v>
      </c>
      <c r="S9" s="84" t="s">
        <v>290</v>
      </c>
      <c r="T9" s="84" t="s">
        <v>290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351274488</v>
      </c>
      <c r="Z9" s="38" t="s">
        <v>291</v>
      </c>
      <c r="AA9" s="108" t="s">
        <v>292</v>
      </c>
      <c r="AB9" s="84">
        <v>41752</v>
      </c>
      <c r="AC9" s="108" t="s">
        <v>265</v>
      </c>
      <c r="AD9" s="84">
        <v>24</v>
      </c>
      <c r="AE9" s="84" t="s">
        <v>266</v>
      </c>
      <c r="AF9" s="84" t="s">
        <v>267</v>
      </c>
      <c r="AG9" s="108" t="s">
        <v>293</v>
      </c>
      <c r="AH9" s="84" t="s">
        <v>269</v>
      </c>
      <c r="AI9" s="108" t="s">
        <v>288</v>
      </c>
      <c r="AJ9" s="84">
        <v>2150</v>
      </c>
      <c r="AK9" s="84">
        <v>2250</v>
      </c>
      <c r="AL9" s="108" t="s">
        <v>289</v>
      </c>
      <c r="AM9" s="84">
        <v>37382.58</v>
      </c>
      <c r="AN9" s="112">
        <v>12067.42</v>
      </c>
      <c r="AO9" s="112">
        <v>49450</v>
      </c>
      <c r="AP9" s="112">
        <v>4369.42</v>
      </c>
      <c r="AQ9" s="112">
        <v>80.58</v>
      </c>
      <c r="AR9" s="112">
        <v>4450</v>
      </c>
      <c r="AS9" s="112">
        <v>4369.42</v>
      </c>
      <c r="AT9" s="112">
        <v>80.58</v>
      </c>
      <c r="AU9" s="112">
        <v>4450</v>
      </c>
      <c r="AV9" s="84">
        <v>28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290</v>
      </c>
      <c r="BG9" s="84"/>
      <c r="BH9" s="114" t="s">
        <v>300</v>
      </c>
      <c r="BI9" s="38" t="s">
        <v>110</v>
      </c>
      <c r="BJ9" s="85">
        <v>45862</v>
      </c>
      <c r="BK9" s="84"/>
      <c r="BL9" s="38" t="s">
        <v>114</v>
      </c>
      <c r="BM9" s="115" t="s">
        <v>119</v>
      </c>
      <c r="BN9" s="116" t="s">
        <v>201</v>
      </c>
      <c r="BO9" s="84" t="s">
        <v>247</v>
      </c>
      <c r="BP9" s="84"/>
      <c r="BQ9" s="117"/>
      <c r="BR9" s="118" t="s">
        <v>303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122799</v>
      </c>
      <c r="J10" s="38" t="s">
        <v>255</v>
      </c>
      <c r="K10" s="84">
        <v>122799</v>
      </c>
      <c r="L10" s="84" t="s">
        <v>256</v>
      </c>
      <c r="M10" s="38" t="s">
        <v>257</v>
      </c>
      <c r="N10" s="84">
        <v>388379</v>
      </c>
      <c r="O10" s="84" t="s">
        <v>258</v>
      </c>
      <c r="P10" s="84">
        <v>573480</v>
      </c>
      <c r="Q10" s="38" t="s">
        <v>259</v>
      </c>
      <c r="R10" s="38" t="s">
        <v>294</v>
      </c>
      <c r="S10" s="84" t="s">
        <v>275</v>
      </c>
      <c r="T10" s="84" t="s">
        <v>275</v>
      </c>
      <c r="U10" s="84" t="s">
        <v>276</v>
      </c>
      <c r="V10" s="84" t="s">
        <v>262</v>
      </c>
      <c r="W10" s="84">
        <v>541</v>
      </c>
      <c r="X10" s="38" t="s">
        <v>263</v>
      </c>
      <c r="Y10" s="84">
        <v>352467382</v>
      </c>
      <c r="Z10" s="38" t="s">
        <v>277</v>
      </c>
      <c r="AA10" s="108" t="s">
        <v>295</v>
      </c>
      <c r="AB10" s="84">
        <v>30000</v>
      </c>
      <c r="AC10" s="108" t="s">
        <v>265</v>
      </c>
      <c r="AD10" s="84">
        <v>18</v>
      </c>
      <c r="AE10" s="84" t="s">
        <v>296</v>
      </c>
      <c r="AF10" s="84" t="s">
        <v>267</v>
      </c>
      <c r="AG10" s="108" t="s">
        <v>268</v>
      </c>
      <c r="AH10" s="84" t="s">
        <v>269</v>
      </c>
      <c r="AI10" s="108" t="s">
        <v>297</v>
      </c>
      <c r="AJ10" s="84">
        <v>2020</v>
      </c>
      <c r="AK10" s="84">
        <v>2020</v>
      </c>
      <c r="AL10" s="108" t="s">
        <v>298</v>
      </c>
      <c r="AM10" s="84">
        <v>18493.62</v>
      </c>
      <c r="AN10" s="112">
        <v>5746.38</v>
      </c>
      <c r="AO10" s="112">
        <v>24240</v>
      </c>
      <c r="AP10" s="112">
        <v>11506.38</v>
      </c>
      <c r="AQ10" s="112">
        <v>853.62</v>
      </c>
      <c r="AR10" s="112">
        <v>12360</v>
      </c>
      <c r="AS10" s="112">
        <v>11506.38</v>
      </c>
      <c r="AT10" s="112">
        <v>853.62</v>
      </c>
      <c r="AU10" s="112">
        <v>12360</v>
      </c>
      <c r="AV10" s="84">
        <v>23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275</v>
      </c>
      <c r="BG10" s="84"/>
      <c r="BH10" s="114" t="s">
        <v>300</v>
      </c>
      <c r="BI10" s="38" t="s">
        <v>110</v>
      </c>
      <c r="BJ10" s="85">
        <v>45862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301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122799</v>
      </c>
      <c r="J11" s="38" t="s">
        <v>255</v>
      </c>
      <c r="K11" s="84">
        <v>122799</v>
      </c>
      <c r="L11" s="84" t="s">
        <v>256</v>
      </c>
      <c r="M11" s="38" t="s">
        <v>257</v>
      </c>
      <c r="N11" s="84">
        <v>388379</v>
      </c>
      <c r="O11" s="84" t="s">
        <v>258</v>
      </c>
      <c r="P11" s="84">
        <v>573480</v>
      </c>
      <c r="Q11" s="38" t="s">
        <v>259</v>
      </c>
      <c r="R11" s="38" t="s">
        <v>294</v>
      </c>
      <c r="S11" s="84" t="s">
        <v>272</v>
      </c>
      <c r="T11" s="84" t="s">
        <v>272</v>
      </c>
      <c r="U11" s="84" t="s">
        <v>276</v>
      </c>
      <c r="V11" s="84" t="s">
        <v>262</v>
      </c>
      <c r="W11" s="84">
        <v>541</v>
      </c>
      <c r="X11" s="38" t="s">
        <v>263</v>
      </c>
      <c r="Y11" s="84">
        <v>352681318</v>
      </c>
      <c r="Z11" s="38" t="s">
        <v>273</v>
      </c>
      <c r="AA11" s="108" t="s">
        <v>299</v>
      </c>
      <c r="AB11" s="84">
        <v>30000</v>
      </c>
      <c r="AC11" s="108" t="s">
        <v>265</v>
      </c>
      <c r="AD11" s="84">
        <v>18</v>
      </c>
      <c r="AE11" s="84" t="s">
        <v>296</v>
      </c>
      <c r="AF11" s="84" t="s">
        <v>267</v>
      </c>
      <c r="AG11" s="108" t="s">
        <v>268</v>
      </c>
      <c r="AH11" s="84" t="s">
        <v>269</v>
      </c>
      <c r="AI11" s="108" t="s">
        <v>297</v>
      </c>
      <c r="AJ11" s="84">
        <v>2020</v>
      </c>
      <c r="AK11" s="84">
        <v>2020</v>
      </c>
      <c r="AL11" s="108" t="s">
        <v>274</v>
      </c>
      <c r="AM11" s="84">
        <v>11820.39</v>
      </c>
      <c r="AN11" s="112">
        <v>4339.6099999999997</v>
      </c>
      <c r="AO11" s="112">
        <v>16160</v>
      </c>
      <c r="AP11" s="112">
        <v>18179.61</v>
      </c>
      <c r="AQ11" s="112">
        <v>2202.39</v>
      </c>
      <c r="AR11" s="112">
        <v>20382</v>
      </c>
      <c r="AS11" s="112">
        <v>18179.61</v>
      </c>
      <c r="AT11" s="112">
        <v>2202.39</v>
      </c>
      <c r="AU11" s="112">
        <v>20382</v>
      </c>
      <c r="AV11" s="84">
        <v>23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272</v>
      </c>
      <c r="BG11" s="84"/>
      <c r="BH11" s="114" t="s">
        <v>300</v>
      </c>
      <c r="BI11" s="38" t="s">
        <v>110</v>
      </c>
      <c r="BJ11" s="85">
        <v>45862</v>
      </c>
      <c r="BK11" s="84"/>
      <c r="BL11" s="38" t="s">
        <v>114</v>
      </c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303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122799</v>
      </c>
      <c r="J12" s="38" t="s">
        <v>255</v>
      </c>
      <c r="K12" s="84">
        <v>122799</v>
      </c>
      <c r="L12" s="84" t="s">
        <v>256</v>
      </c>
      <c r="M12" s="38" t="s">
        <v>257</v>
      </c>
      <c r="N12" s="84">
        <v>388379</v>
      </c>
      <c r="O12" s="84" t="s">
        <v>258</v>
      </c>
      <c r="P12" s="84">
        <v>573480</v>
      </c>
      <c r="Q12" s="38" t="s">
        <v>259</v>
      </c>
      <c r="R12" s="38" t="s">
        <v>294</v>
      </c>
      <c r="S12" s="84" t="s">
        <v>279</v>
      </c>
      <c r="T12" s="84" t="s">
        <v>279</v>
      </c>
      <c r="U12" s="84" t="s">
        <v>276</v>
      </c>
      <c r="V12" s="84" t="s">
        <v>262</v>
      </c>
      <c r="W12" s="84">
        <v>541</v>
      </c>
      <c r="X12" s="38" t="s">
        <v>263</v>
      </c>
      <c r="Y12" s="84">
        <v>352681805</v>
      </c>
      <c r="Z12" s="38" t="s">
        <v>280</v>
      </c>
      <c r="AA12" s="108" t="s">
        <v>299</v>
      </c>
      <c r="AB12" s="84">
        <v>25000</v>
      </c>
      <c r="AC12" s="108" t="s">
        <v>265</v>
      </c>
      <c r="AD12" s="84">
        <v>18</v>
      </c>
      <c r="AE12" s="84" t="s">
        <v>296</v>
      </c>
      <c r="AF12" s="84" t="s">
        <v>267</v>
      </c>
      <c r="AG12" s="108" t="s">
        <v>282</v>
      </c>
      <c r="AH12" s="84" t="s">
        <v>269</v>
      </c>
      <c r="AI12" s="108" t="s">
        <v>297</v>
      </c>
      <c r="AJ12" s="84">
        <v>1680</v>
      </c>
      <c r="AK12" s="84">
        <v>1680</v>
      </c>
      <c r="AL12" s="108" t="s">
        <v>283</v>
      </c>
      <c r="AM12" s="84">
        <v>16905.419999999998</v>
      </c>
      <c r="AN12" s="112">
        <v>4934.58</v>
      </c>
      <c r="AO12" s="112">
        <v>21840</v>
      </c>
      <c r="AP12" s="112">
        <v>8094.58</v>
      </c>
      <c r="AQ12" s="112">
        <v>528.41999999999996</v>
      </c>
      <c r="AR12" s="112">
        <v>8623</v>
      </c>
      <c r="AS12" s="112">
        <v>8094.58</v>
      </c>
      <c r="AT12" s="112">
        <v>528.41999999999996</v>
      </c>
      <c r="AU12" s="112">
        <v>8623</v>
      </c>
      <c r="AV12" s="84">
        <v>23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279</v>
      </c>
      <c r="BG12" s="84"/>
      <c r="BH12" s="114" t="s">
        <v>300</v>
      </c>
      <c r="BI12" s="38" t="s">
        <v>110</v>
      </c>
      <c r="BJ12" s="85">
        <v>45862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302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123261</v>
      </c>
      <c r="J13" s="38" t="s">
        <v>254</v>
      </c>
      <c r="K13" s="84">
        <v>123261</v>
      </c>
      <c r="L13" s="84" t="s">
        <v>304</v>
      </c>
      <c r="M13" s="38" t="s">
        <v>305</v>
      </c>
      <c r="N13" s="84">
        <v>218302</v>
      </c>
      <c r="O13" s="84" t="s">
        <v>306</v>
      </c>
      <c r="P13" s="84">
        <v>288153</v>
      </c>
      <c r="Q13" s="38" t="s">
        <v>307</v>
      </c>
      <c r="R13" s="38" t="s">
        <v>308</v>
      </c>
      <c r="S13" s="84" t="s">
        <v>309</v>
      </c>
      <c r="T13" s="84" t="s">
        <v>309</v>
      </c>
      <c r="U13" s="84" t="s">
        <v>310</v>
      </c>
      <c r="V13" s="84" t="s">
        <v>262</v>
      </c>
      <c r="W13" s="84">
        <v>0</v>
      </c>
      <c r="X13" s="38" t="s">
        <v>311</v>
      </c>
      <c r="Y13" s="84">
        <v>18079825</v>
      </c>
      <c r="Z13" s="38" t="s">
        <v>312</v>
      </c>
      <c r="AA13" s="108" t="s">
        <v>313</v>
      </c>
      <c r="AB13" s="84">
        <v>41488</v>
      </c>
      <c r="AC13" s="108" t="s">
        <v>314</v>
      </c>
      <c r="AD13" s="84">
        <v>52</v>
      </c>
      <c r="AE13" s="84" t="s">
        <v>315</v>
      </c>
      <c r="AF13" s="84" t="s">
        <v>316</v>
      </c>
      <c r="AG13" s="108" t="s">
        <v>317</v>
      </c>
      <c r="AH13" s="84" t="s">
        <v>318</v>
      </c>
      <c r="AI13" s="108" t="s">
        <v>313</v>
      </c>
      <c r="AJ13" s="84">
        <v>1010</v>
      </c>
      <c r="AK13" s="84">
        <v>1010</v>
      </c>
      <c r="AL13" s="108" t="s">
        <v>319</v>
      </c>
      <c r="AM13" s="84">
        <v>39759.910000000003</v>
      </c>
      <c r="AN13" s="112">
        <v>809</v>
      </c>
      <c r="AO13" s="112">
        <v>40568.910000000003</v>
      </c>
      <c r="AP13" s="112">
        <v>4531.09</v>
      </c>
      <c r="AQ13" s="112">
        <v>11</v>
      </c>
      <c r="AR13" s="112">
        <v>4542.09</v>
      </c>
      <c r="AS13" s="112">
        <v>1728.09</v>
      </c>
      <c r="AT13" s="112">
        <v>11</v>
      </c>
      <c r="AU13" s="112">
        <v>1739.09</v>
      </c>
      <c r="AV13" s="84">
        <v>99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309</v>
      </c>
      <c r="BG13" s="84"/>
      <c r="BH13" s="114" t="s">
        <v>300</v>
      </c>
      <c r="BI13" s="38" t="s">
        <v>110</v>
      </c>
      <c r="BJ13" s="85">
        <v>45862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302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123261</v>
      </c>
      <c r="J14" s="38" t="s">
        <v>254</v>
      </c>
      <c r="K14" s="84">
        <v>123261</v>
      </c>
      <c r="L14" s="84" t="s">
        <v>304</v>
      </c>
      <c r="M14" s="38" t="s">
        <v>305</v>
      </c>
      <c r="N14" s="84">
        <v>218302</v>
      </c>
      <c r="O14" s="84" t="s">
        <v>306</v>
      </c>
      <c r="P14" s="84">
        <v>288153</v>
      </c>
      <c r="Q14" s="38" t="s">
        <v>307</v>
      </c>
      <c r="R14" s="38" t="s">
        <v>308</v>
      </c>
      <c r="S14" s="84" t="s">
        <v>320</v>
      </c>
      <c r="T14" s="84" t="s">
        <v>320</v>
      </c>
      <c r="U14" s="84" t="s">
        <v>310</v>
      </c>
      <c r="V14" s="84" t="s">
        <v>262</v>
      </c>
      <c r="W14" s="84">
        <v>0</v>
      </c>
      <c r="X14" s="38" t="s">
        <v>311</v>
      </c>
      <c r="Y14" s="84">
        <v>18080812</v>
      </c>
      <c r="Z14" s="38" t="s">
        <v>321</v>
      </c>
      <c r="AA14" s="108" t="s">
        <v>322</v>
      </c>
      <c r="AB14" s="84">
        <v>37339</v>
      </c>
      <c r="AC14" s="108" t="s">
        <v>314</v>
      </c>
      <c r="AD14" s="84">
        <v>52</v>
      </c>
      <c r="AE14" s="84" t="s">
        <v>323</v>
      </c>
      <c r="AF14" s="84" t="s">
        <v>324</v>
      </c>
      <c r="AG14" s="108" t="s">
        <v>325</v>
      </c>
      <c r="AH14" s="84" t="s">
        <v>318</v>
      </c>
      <c r="AI14" s="108" t="s">
        <v>322</v>
      </c>
      <c r="AJ14" s="84">
        <v>905</v>
      </c>
      <c r="AK14" s="84">
        <v>905</v>
      </c>
      <c r="AL14" s="108" t="s">
        <v>319</v>
      </c>
      <c r="AM14" s="84">
        <v>24411.87</v>
      </c>
      <c r="AN14" s="112">
        <v>727.32</v>
      </c>
      <c r="AO14" s="112">
        <v>25139.19</v>
      </c>
      <c r="AP14" s="112">
        <v>15790.13</v>
      </c>
      <c r="AQ14" s="112">
        <v>663.08</v>
      </c>
      <c r="AR14" s="112">
        <v>16453.21</v>
      </c>
      <c r="AS14" s="112">
        <v>12927.13</v>
      </c>
      <c r="AT14" s="112">
        <v>663.08</v>
      </c>
      <c r="AU14" s="112">
        <v>13590.21</v>
      </c>
      <c r="AV14" s="84">
        <v>100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320</v>
      </c>
      <c r="BG14" s="84"/>
      <c r="BH14" s="114" t="s">
        <v>300</v>
      </c>
      <c r="BI14" s="38" t="s">
        <v>110</v>
      </c>
      <c r="BJ14" s="85">
        <v>45862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302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123261</v>
      </c>
      <c r="J15" s="38" t="s">
        <v>254</v>
      </c>
      <c r="K15" s="84">
        <v>123261</v>
      </c>
      <c r="L15" s="84" t="s">
        <v>304</v>
      </c>
      <c r="M15" s="38" t="s">
        <v>305</v>
      </c>
      <c r="N15" s="84">
        <v>218302</v>
      </c>
      <c r="O15" s="84" t="s">
        <v>306</v>
      </c>
      <c r="P15" s="84">
        <v>288153</v>
      </c>
      <c r="Q15" s="38" t="s">
        <v>307</v>
      </c>
      <c r="R15" s="38" t="s">
        <v>326</v>
      </c>
      <c r="S15" s="84" t="s">
        <v>320</v>
      </c>
      <c r="T15" s="84" t="s">
        <v>320</v>
      </c>
      <c r="U15" s="84" t="s">
        <v>310</v>
      </c>
      <c r="V15" s="84" t="s">
        <v>262</v>
      </c>
      <c r="W15" s="84">
        <v>0</v>
      </c>
      <c r="X15" s="38" t="s">
        <v>311</v>
      </c>
      <c r="Y15" s="84">
        <v>20569415</v>
      </c>
      <c r="Z15" s="38" t="s">
        <v>321</v>
      </c>
      <c r="AA15" s="108" t="s">
        <v>327</v>
      </c>
      <c r="AB15" s="84">
        <v>41488</v>
      </c>
      <c r="AC15" s="108" t="s">
        <v>314</v>
      </c>
      <c r="AD15" s="84">
        <v>24</v>
      </c>
      <c r="AE15" s="84" t="s">
        <v>315</v>
      </c>
      <c r="AF15" s="84" t="s">
        <v>324</v>
      </c>
      <c r="AG15" s="108" t="s">
        <v>325</v>
      </c>
      <c r="AH15" s="84" t="s">
        <v>318</v>
      </c>
      <c r="AI15" s="108" t="s">
        <v>327</v>
      </c>
      <c r="AJ15" s="84">
        <v>2200</v>
      </c>
      <c r="AK15" s="84">
        <v>2200</v>
      </c>
      <c r="AL15" s="108" t="s">
        <v>328</v>
      </c>
      <c r="AM15" s="84">
        <v>23441.05</v>
      </c>
      <c r="AN15" s="112">
        <v>0</v>
      </c>
      <c r="AO15" s="112">
        <v>23441.05</v>
      </c>
      <c r="AP15" s="112">
        <v>18173.95</v>
      </c>
      <c r="AQ15" s="112">
        <v>1404.44</v>
      </c>
      <c r="AR15" s="112">
        <v>19578.39</v>
      </c>
      <c r="AS15" s="112">
        <v>18046.95</v>
      </c>
      <c r="AT15" s="112">
        <v>1404.44</v>
      </c>
      <c r="AU15" s="112">
        <v>19451.39</v>
      </c>
      <c r="AV15" s="84">
        <v>47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320</v>
      </c>
      <c r="BG15" s="84"/>
      <c r="BH15" s="114" t="s">
        <v>300</v>
      </c>
      <c r="BI15" s="38" t="s">
        <v>110</v>
      </c>
      <c r="BJ15" s="85">
        <v>45862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302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123261</v>
      </c>
      <c r="J16" s="38" t="s">
        <v>254</v>
      </c>
      <c r="K16" s="84">
        <v>123261</v>
      </c>
      <c r="L16" s="84" t="s">
        <v>304</v>
      </c>
      <c r="M16" s="38" t="s">
        <v>305</v>
      </c>
      <c r="N16" s="84">
        <v>218302</v>
      </c>
      <c r="O16" s="84" t="s">
        <v>306</v>
      </c>
      <c r="P16" s="84">
        <v>288153</v>
      </c>
      <c r="Q16" s="38" t="s">
        <v>307</v>
      </c>
      <c r="R16" s="38" t="s">
        <v>326</v>
      </c>
      <c r="S16" s="84" t="s">
        <v>329</v>
      </c>
      <c r="T16" s="84" t="s">
        <v>329</v>
      </c>
      <c r="U16" s="84" t="s">
        <v>310</v>
      </c>
      <c r="V16" s="84" t="s">
        <v>262</v>
      </c>
      <c r="W16" s="84">
        <v>0</v>
      </c>
      <c r="X16" s="38" t="s">
        <v>311</v>
      </c>
      <c r="Y16" s="84">
        <v>20867301</v>
      </c>
      <c r="Z16" s="38" t="s">
        <v>330</v>
      </c>
      <c r="AA16" s="108" t="s">
        <v>331</v>
      </c>
      <c r="AB16" s="84">
        <v>41488</v>
      </c>
      <c r="AC16" s="108" t="s">
        <v>314</v>
      </c>
      <c r="AD16" s="84">
        <v>24</v>
      </c>
      <c r="AE16" s="84" t="s">
        <v>332</v>
      </c>
      <c r="AF16" s="84" t="s">
        <v>333</v>
      </c>
      <c r="AG16" s="108" t="s">
        <v>334</v>
      </c>
      <c r="AH16" s="84" t="s">
        <v>318</v>
      </c>
      <c r="AI16" s="108" t="s">
        <v>331</v>
      </c>
      <c r="AJ16" s="84">
        <v>2200</v>
      </c>
      <c r="AK16" s="84">
        <v>2200</v>
      </c>
      <c r="AL16" s="108" t="s">
        <v>319</v>
      </c>
      <c r="AM16" s="84">
        <v>18626.68</v>
      </c>
      <c r="AN16" s="112">
        <v>0</v>
      </c>
      <c r="AO16" s="112">
        <v>18626.68</v>
      </c>
      <c r="AP16" s="112">
        <v>26560.32</v>
      </c>
      <c r="AQ16" s="112">
        <v>2748</v>
      </c>
      <c r="AR16" s="112">
        <v>29308.32</v>
      </c>
      <c r="AS16" s="112">
        <v>22861.32</v>
      </c>
      <c r="AT16" s="112">
        <v>2748</v>
      </c>
      <c r="AU16" s="112">
        <v>25609.32</v>
      </c>
      <c r="AV16" s="84">
        <v>47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329</v>
      </c>
      <c r="BG16" s="84"/>
      <c r="BH16" s="114" t="s">
        <v>300</v>
      </c>
      <c r="BI16" s="38" t="s">
        <v>110</v>
      </c>
      <c r="BJ16" s="85">
        <v>45862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302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123261</v>
      </c>
      <c r="J17" s="38" t="s">
        <v>254</v>
      </c>
      <c r="K17" s="84">
        <v>123261</v>
      </c>
      <c r="L17" s="84" t="s">
        <v>304</v>
      </c>
      <c r="M17" s="38" t="s">
        <v>305</v>
      </c>
      <c r="N17" s="84">
        <v>218302</v>
      </c>
      <c r="O17" s="84" t="s">
        <v>306</v>
      </c>
      <c r="P17" s="84">
        <v>288153</v>
      </c>
      <c r="Q17" s="38" t="s">
        <v>307</v>
      </c>
      <c r="R17" s="38" t="s">
        <v>335</v>
      </c>
      <c r="S17" s="84" t="s">
        <v>336</v>
      </c>
      <c r="T17" s="84" t="s">
        <v>336</v>
      </c>
      <c r="U17" s="84" t="s">
        <v>310</v>
      </c>
      <c r="V17" s="84" t="s">
        <v>262</v>
      </c>
      <c r="W17" s="84">
        <v>0</v>
      </c>
      <c r="X17" s="38" t="s">
        <v>311</v>
      </c>
      <c r="Y17" s="84">
        <v>23901098</v>
      </c>
      <c r="Z17" s="38" t="s">
        <v>337</v>
      </c>
      <c r="AA17" s="108" t="s">
        <v>338</v>
      </c>
      <c r="AB17" s="84">
        <v>65343</v>
      </c>
      <c r="AC17" s="108" t="s">
        <v>314</v>
      </c>
      <c r="AD17" s="84">
        <v>24</v>
      </c>
      <c r="AE17" s="84" t="s">
        <v>339</v>
      </c>
      <c r="AF17" s="84" t="s">
        <v>333</v>
      </c>
      <c r="AG17" s="108" t="s">
        <v>340</v>
      </c>
      <c r="AH17" s="84" t="s">
        <v>318</v>
      </c>
      <c r="AI17" s="108" t="s">
        <v>338</v>
      </c>
      <c r="AJ17" s="84">
        <v>3400</v>
      </c>
      <c r="AK17" s="84">
        <v>3400</v>
      </c>
      <c r="AL17" s="108" t="s">
        <v>341</v>
      </c>
      <c r="AM17" s="84">
        <v>37269.129999999997</v>
      </c>
      <c r="AN17" s="112">
        <v>2977.47</v>
      </c>
      <c r="AO17" s="112">
        <v>40246.6</v>
      </c>
      <c r="AP17" s="112">
        <v>28073.87</v>
      </c>
      <c r="AQ17" s="112">
        <v>2027.53</v>
      </c>
      <c r="AR17" s="112">
        <v>30101.4</v>
      </c>
      <c r="AS17" s="112">
        <v>28073.87</v>
      </c>
      <c r="AT17" s="112">
        <v>2027.53</v>
      </c>
      <c r="AU17" s="112">
        <v>30101.4</v>
      </c>
      <c r="AV17" s="84">
        <v>47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336</v>
      </c>
      <c r="BG17" s="84"/>
      <c r="BH17" s="114" t="s">
        <v>300</v>
      </c>
      <c r="BI17" s="38" t="s">
        <v>110</v>
      </c>
      <c r="BJ17" s="85">
        <v>45862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302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123261</v>
      </c>
      <c r="J18" s="38" t="s">
        <v>254</v>
      </c>
      <c r="K18" s="84">
        <v>123261</v>
      </c>
      <c r="L18" s="84" t="s">
        <v>304</v>
      </c>
      <c r="M18" s="38" t="s">
        <v>305</v>
      </c>
      <c r="N18" s="84">
        <v>218302</v>
      </c>
      <c r="O18" s="84" t="s">
        <v>306</v>
      </c>
      <c r="P18" s="84">
        <v>288153</v>
      </c>
      <c r="Q18" s="38" t="s">
        <v>307</v>
      </c>
      <c r="R18" s="38" t="s">
        <v>260</v>
      </c>
      <c r="S18" s="84" t="s">
        <v>342</v>
      </c>
      <c r="T18" s="84" t="s">
        <v>342</v>
      </c>
      <c r="U18" s="84" t="s">
        <v>276</v>
      </c>
      <c r="V18" s="84" t="s">
        <v>262</v>
      </c>
      <c r="W18" s="84">
        <v>541</v>
      </c>
      <c r="X18" s="38" t="s">
        <v>311</v>
      </c>
      <c r="Y18" s="84">
        <v>353021348</v>
      </c>
      <c r="Z18" s="38" t="s">
        <v>343</v>
      </c>
      <c r="AA18" s="108" t="s">
        <v>344</v>
      </c>
      <c r="AB18" s="84">
        <v>60000</v>
      </c>
      <c r="AC18" s="108" t="s">
        <v>314</v>
      </c>
      <c r="AD18" s="84">
        <v>24</v>
      </c>
      <c r="AE18" s="84" t="s">
        <v>345</v>
      </c>
      <c r="AF18" s="84" t="s">
        <v>333</v>
      </c>
      <c r="AG18" s="108" t="s">
        <v>346</v>
      </c>
      <c r="AH18" s="84" t="s">
        <v>318</v>
      </c>
      <c r="AI18" s="108" t="s">
        <v>347</v>
      </c>
      <c r="AJ18" s="84">
        <v>3200</v>
      </c>
      <c r="AK18" s="84">
        <v>3200</v>
      </c>
      <c r="AL18" s="108" t="s">
        <v>348</v>
      </c>
      <c r="AM18" s="84">
        <v>49670.15</v>
      </c>
      <c r="AN18" s="112">
        <v>17529.849999999999</v>
      </c>
      <c r="AO18" s="112">
        <v>67200</v>
      </c>
      <c r="AP18" s="112">
        <v>10329.85</v>
      </c>
      <c r="AQ18" s="112">
        <v>440.98</v>
      </c>
      <c r="AR18" s="112">
        <v>10770.83</v>
      </c>
      <c r="AS18" s="112">
        <v>0</v>
      </c>
      <c r="AT18" s="112">
        <v>0</v>
      </c>
      <c r="AU18" s="112">
        <v>0</v>
      </c>
      <c r="AV18" s="84">
        <v>21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342</v>
      </c>
      <c r="BG18" s="84"/>
      <c r="BH18" s="114" t="s">
        <v>300</v>
      </c>
      <c r="BI18" s="38" t="s">
        <v>110</v>
      </c>
      <c r="BJ18" s="85">
        <v>45862</v>
      </c>
      <c r="BK18" s="84"/>
      <c r="BL18" s="38" t="s">
        <v>115</v>
      </c>
      <c r="BM18" s="115" t="s">
        <v>130</v>
      </c>
      <c r="BN18" s="116" t="s">
        <v>200</v>
      </c>
      <c r="BO18" s="84" t="s">
        <v>247</v>
      </c>
      <c r="BP18" s="84"/>
      <c r="BQ18" s="117"/>
      <c r="BR18" s="118" t="s">
        <v>380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123261</v>
      </c>
      <c r="J19" s="38" t="s">
        <v>254</v>
      </c>
      <c r="K19" s="84">
        <v>123261</v>
      </c>
      <c r="L19" s="84" t="s">
        <v>304</v>
      </c>
      <c r="M19" s="38" t="s">
        <v>305</v>
      </c>
      <c r="N19" s="84">
        <v>218302</v>
      </c>
      <c r="O19" s="84" t="s">
        <v>306</v>
      </c>
      <c r="P19" s="84">
        <v>288153</v>
      </c>
      <c r="Q19" s="38" t="s">
        <v>307</v>
      </c>
      <c r="R19" s="38" t="s">
        <v>260</v>
      </c>
      <c r="S19" s="84" t="s">
        <v>349</v>
      </c>
      <c r="T19" s="84" t="s">
        <v>349</v>
      </c>
      <c r="U19" s="84" t="s">
        <v>261</v>
      </c>
      <c r="V19" s="84" t="s">
        <v>262</v>
      </c>
      <c r="W19" s="84">
        <v>0</v>
      </c>
      <c r="X19" s="38" t="s">
        <v>311</v>
      </c>
      <c r="Y19" s="84">
        <v>354341606</v>
      </c>
      <c r="Z19" s="38" t="s">
        <v>350</v>
      </c>
      <c r="AA19" s="108" t="s">
        <v>319</v>
      </c>
      <c r="AB19" s="84">
        <v>70000</v>
      </c>
      <c r="AC19" s="108" t="s">
        <v>314</v>
      </c>
      <c r="AD19" s="84">
        <v>24</v>
      </c>
      <c r="AE19" s="84" t="s">
        <v>351</v>
      </c>
      <c r="AF19" s="84" t="s">
        <v>333</v>
      </c>
      <c r="AG19" s="108" t="s">
        <v>340</v>
      </c>
      <c r="AH19" s="84" t="s">
        <v>318</v>
      </c>
      <c r="AI19" s="108" t="s">
        <v>352</v>
      </c>
      <c r="AJ19" s="84">
        <v>3740</v>
      </c>
      <c r="AK19" s="84">
        <v>3740</v>
      </c>
      <c r="AL19" s="108" t="s">
        <v>353</v>
      </c>
      <c r="AM19" s="84">
        <v>48638.07</v>
      </c>
      <c r="AN19" s="112">
        <v>18681.93</v>
      </c>
      <c r="AO19" s="112">
        <v>67320</v>
      </c>
      <c r="AP19" s="112">
        <v>21361.93</v>
      </c>
      <c r="AQ19" s="112">
        <v>1570.07</v>
      </c>
      <c r="AR19" s="112">
        <v>22932</v>
      </c>
      <c r="AS19" s="112">
        <v>0</v>
      </c>
      <c r="AT19" s="112">
        <v>0</v>
      </c>
      <c r="AU19" s="112">
        <v>0</v>
      </c>
      <c r="AV19" s="84">
        <v>18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349</v>
      </c>
      <c r="BG19" s="84"/>
      <c r="BH19" s="114" t="s">
        <v>300</v>
      </c>
      <c r="BI19" s="38" t="s">
        <v>110</v>
      </c>
      <c r="BJ19" s="85">
        <v>45862</v>
      </c>
      <c r="BK19" s="84"/>
      <c r="BL19" s="38" t="s">
        <v>115</v>
      </c>
      <c r="BM19" s="115" t="s">
        <v>130</v>
      </c>
      <c r="BN19" s="116" t="s">
        <v>200</v>
      </c>
      <c r="BO19" s="84" t="s">
        <v>247</v>
      </c>
      <c r="BP19" s="84"/>
      <c r="BQ19" s="117"/>
      <c r="BR19" s="118" t="s">
        <v>380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123261</v>
      </c>
      <c r="J20" s="38" t="s">
        <v>254</v>
      </c>
      <c r="K20" s="84">
        <v>123261</v>
      </c>
      <c r="L20" s="84" t="s">
        <v>304</v>
      </c>
      <c r="M20" s="38" t="s">
        <v>305</v>
      </c>
      <c r="N20" s="84">
        <v>218302</v>
      </c>
      <c r="O20" s="84" t="s">
        <v>306</v>
      </c>
      <c r="P20" s="84">
        <v>771810</v>
      </c>
      <c r="Q20" s="38" t="s">
        <v>354</v>
      </c>
      <c r="R20" s="38" t="s">
        <v>260</v>
      </c>
      <c r="S20" s="84" t="s">
        <v>355</v>
      </c>
      <c r="T20" s="84" t="s">
        <v>355</v>
      </c>
      <c r="U20" s="84" t="s">
        <v>356</v>
      </c>
      <c r="V20" s="84" t="s">
        <v>262</v>
      </c>
      <c r="W20" s="84">
        <v>0</v>
      </c>
      <c r="X20" s="38" t="s">
        <v>311</v>
      </c>
      <c r="Y20" s="84">
        <v>354993930</v>
      </c>
      <c r="Z20" s="38" t="s">
        <v>357</v>
      </c>
      <c r="AA20" s="108" t="s">
        <v>358</v>
      </c>
      <c r="AB20" s="84">
        <v>40000</v>
      </c>
      <c r="AC20" s="108" t="s">
        <v>314</v>
      </c>
      <c r="AD20" s="84">
        <v>24</v>
      </c>
      <c r="AE20" s="84" t="s">
        <v>266</v>
      </c>
      <c r="AF20" s="84" t="s">
        <v>359</v>
      </c>
      <c r="AG20" s="108" t="s">
        <v>360</v>
      </c>
      <c r="AH20" s="84" t="s">
        <v>269</v>
      </c>
      <c r="AI20" s="108" t="s">
        <v>361</v>
      </c>
      <c r="AJ20" s="84">
        <v>2130</v>
      </c>
      <c r="AK20" s="84">
        <v>2130</v>
      </c>
      <c r="AL20" s="108" t="s">
        <v>353</v>
      </c>
      <c r="AM20" s="84">
        <v>26131.57</v>
      </c>
      <c r="AN20" s="112">
        <v>10078.43</v>
      </c>
      <c r="AO20" s="112">
        <v>36210</v>
      </c>
      <c r="AP20" s="112">
        <v>13868.43</v>
      </c>
      <c r="AQ20" s="112">
        <v>1159.57</v>
      </c>
      <c r="AR20" s="112">
        <v>15028</v>
      </c>
      <c r="AS20" s="112">
        <v>0</v>
      </c>
      <c r="AT20" s="112">
        <v>0</v>
      </c>
      <c r="AU20" s="112">
        <v>0</v>
      </c>
      <c r="AV20" s="84">
        <v>17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355</v>
      </c>
      <c r="BG20" s="84"/>
      <c r="BH20" s="114" t="s">
        <v>300</v>
      </c>
      <c r="BI20" s="38" t="s">
        <v>110</v>
      </c>
      <c r="BJ20" s="85">
        <v>45862</v>
      </c>
      <c r="BK20" s="84"/>
      <c r="BL20" s="38" t="s">
        <v>115</v>
      </c>
      <c r="BM20" s="115" t="s">
        <v>130</v>
      </c>
      <c r="BN20" s="116" t="s">
        <v>200</v>
      </c>
      <c r="BO20" s="84" t="s">
        <v>247</v>
      </c>
      <c r="BP20" s="84"/>
      <c r="BQ20" s="117"/>
      <c r="BR20" s="118" t="s">
        <v>380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123261</v>
      </c>
      <c r="J21" s="38" t="s">
        <v>254</v>
      </c>
      <c r="K21" s="84">
        <v>123261</v>
      </c>
      <c r="L21" s="84" t="s">
        <v>304</v>
      </c>
      <c r="M21" s="38" t="s">
        <v>305</v>
      </c>
      <c r="N21" s="84">
        <v>218302</v>
      </c>
      <c r="O21" s="84" t="s">
        <v>306</v>
      </c>
      <c r="P21" s="84">
        <v>771810</v>
      </c>
      <c r="Q21" s="38" t="s">
        <v>354</v>
      </c>
      <c r="R21" s="38" t="s">
        <v>260</v>
      </c>
      <c r="S21" s="84" t="s">
        <v>362</v>
      </c>
      <c r="T21" s="84" t="s">
        <v>362</v>
      </c>
      <c r="U21" s="84" t="s">
        <v>261</v>
      </c>
      <c r="V21" s="84" t="s">
        <v>262</v>
      </c>
      <c r="W21" s="84">
        <v>0</v>
      </c>
      <c r="X21" s="38" t="s">
        <v>311</v>
      </c>
      <c r="Y21" s="84">
        <v>355016555</v>
      </c>
      <c r="Z21" s="38" t="s">
        <v>363</v>
      </c>
      <c r="AA21" s="108" t="s">
        <v>364</v>
      </c>
      <c r="AB21" s="84">
        <v>42000</v>
      </c>
      <c r="AC21" s="108" t="s">
        <v>314</v>
      </c>
      <c r="AD21" s="84">
        <v>24</v>
      </c>
      <c r="AE21" s="84" t="s">
        <v>339</v>
      </c>
      <c r="AF21" s="84" t="s">
        <v>324</v>
      </c>
      <c r="AG21" s="108" t="s">
        <v>325</v>
      </c>
      <c r="AH21" s="84" t="s">
        <v>318</v>
      </c>
      <c r="AI21" s="108" t="s">
        <v>361</v>
      </c>
      <c r="AJ21" s="84">
        <v>2240</v>
      </c>
      <c r="AK21" s="84">
        <v>2240</v>
      </c>
      <c r="AL21" s="108" t="s">
        <v>353</v>
      </c>
      <c r="AM21" s="84">
        <v>27468.720000000001</v>
      </c>
      <c r="AN21" s="112">
        <v>10611.28</v>
      </c>
      <c r="AO21" s="112">
        <v>38080</v>
      </c>
      <c r="AP21" s="112">
        <v>14531.28</v>
      </c>
      <c r="AQ21" s="112">
        <v>1211.72</v>
      </c>
      <c r="AR21" s="112">
        <v>15743</v>
      </c>
      <c r="AS21" s="112">
        <v>0</v>
      </c>
      <c r="AT21" s="112">
        <v>0</v>
      </c>
      <c r="AU21" s="112">
        <v>0</v>
      </c>
      <c r="AV21" s="84">
        <v>17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362</v>
      </c>
      <c r="BG21" s="84"/>
      <c r="BH21" s="114" t="s">
        <v>300</v>
      </c>
      <c r="BI21" s="38" t="s">
        <v>110</v>
      </c>
      <c r="BJ21" s="85">
        <v>45862</v>
      </c>
      <c r="BK21" s="84"/>
      <c r="BL21" s="38" t="s">
        <v>115</v>
      </c>
      <c r="BM21" s="115" t="s">
        <v>130</v>
      </c>
      <c r="BN21" s="116" t="s">
        <v>200</v>
      </c>
      <c r="BO21" s="84" t="s">
        <v>247</v>
      </c>
      <c r="BP21" s="84"/>
      <c r="BQ21" s="117"/>
      <c r="BR21" s="118" t="s">
        <v>380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123261</v>
      </c>
      <c r="J22" s="38" t="s">
        <v>254</v>
      </c>
      <c r="K22" s="84">
        <v>123261</v>
      </c>
      <c r="L22" s="84" t="s">
        <v>304</v>
      </c>
      <c r="M22" s="38" t="s">
        <v>305</v>
      </c>
      <c r="N22" s="84">
        <v>218302</v>
      </c>
      <c r="O22" s="84" t="s">
        <v>306</v>
      </c>
      <c r="P22" s="84">
        <v>771810</v>
      </c>
      <c r="Q22" s="38" t="s">
        <v>354</v>
      </c>
      <c r="R22" s="38" t="s">
        <v>260</v>
      </c>
      <c r="S22" s="84" t="s">
        <v>365</v>
      </c>
      <c r="T22" s="84" t="s">
        <v>365</v>
      </c>
      <c r="U22" s="84" t="s">
        <v>276</v>
      </c>
      <c r="V22" s="84" t="s">
        <v>262</v>
      </c>
      <c r="W22" s="84">
        <v>0</v>
      </c>
      <c r="X22" s="38" t="s">
        <v>311</v>
      </c>
      <c r="Y22" s="84">
        <v>358057033</v>
      </c>
      <c r="Z22" s="38" t="s">
        <v>366</v>
      </c>
      <c r="AA22" s="108" t="s">
        <v>367</v>
      </c>
      <c r="AB22" s="84">
        <v>65000</v>
      </c>
      <c r="AC22" s="108" t="s">
        <v>314</v>
      </c>
      <c r="AD22" s="84">
        <v>24</v>
      </c>
      <c r="AE22" s="84" t="s">
        <v>368</v>
      </c>
      <c r="AF22" s="84" t="s">
        <v>316</v>
      </c>
      <c r="AG22" s="108" t="s">
        <v>340</v>
      </c>
      <c r="AH22" s="84" t="s">
        <v>318</v>
      </c>
      <c r="AI22" s="108" t="s">
        <v>369</v>
      </c>
      <c r="AJ22" s="84">
        <v>3440</v>
      </c>
      <c r="AK22" s="84">
        <v>3440</v>
      </c>
      <c r="AL22" s="108" t="s">
        <v>353</v>
      </c>
      <c r="AM22" s="84">
        <v>23228.25</v>
      </c>
      <c r="AN22" s="112">
        <v>11171.75</v>
      </c>
      <c r="AO22" s="112">
        <v>34400</v>
      </c>
      <c r="AP22" s="112">
        <v>41771.75</v>
      </c>
      <c r="AQ22" s="112">
        <v>6460.25</v>
      </c>
      <c r="AR22" s="112">
        <v>48232</v>
      </c>
      <c r="AS22" s="112">
        <v>0</v>
      </c>
      <c r="AT22" s="112">
        <v>0</v>
      </c>
      <c r="AU22" s="112">
        <v>0</v>
      </c>
      <c r="AV22" s="84">
        <v>10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365</v>
      </c>
      <c r="BG22" s="84"/>
      <c r="BH22" s="114" t="s">
        <v>300</v>
      </c>
      <c r="BI22" s="38" t="s">
        <v>110</v>
      </c>
      <c r="BJ22" s="85">
        <v>45862</v>
      </c>
      <c r="BK22" s="84"/>
      <c r="BL22" s="38" t="s">
        <v>115</v>
      </c>
      <c r="BM22" s="115" t="s">
        <v>130</v>
      </c>
      <c r="BN22" s="116" t="s">
        <v>200</v>
      </c>
      <c r="BO22" s="84" t="s">
        <v>247</v>
      </c>
      <c r="BP22" s="84"/>
      <c r="BQ22" s="117"/>
      <c r="BR22" s="118" t="s">
        <v>380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123261</v>
      </c>
      <c r="J23" s="38" t="s">
        <v>254</v>
      </c>
      <c r="K23" s="84">
        <v>123261</v>
      </c>
      <c r="L23" s="84" t="s">
        <v>304</v>
      </c>
      <c r="M23" s="38" t="s">
        <v>305</v>
      </c>
      <c r="N23" s="84">
        <v>218302</v>
      </c>
      <c r="O23" s="84" t="s">
        <v>306</v>
      </c>
      <c r="P23" s="84">
        <v>771810</v>
      </c>
      <c r="Q23" s="38" t="s">
        <v>354</v>
      </c>
      <c r="R23" s="38" t="s">
        <v>260</v>
      </c>
      <c r="S23" s="84" t="s">
        <v>370</v>
      </c>
      <c r="T23" s="84" t="s">
        <v>370</v>
      </c>
      <c r="U23" s="84" t="s">
        <v>276</v>
      </c>
      <c r="V23" s="84" t="s">
        <v>262</v>
      </c>
      <c r="W23" s="84">
        <v>0</v>
      </c>
      <c r="X23" s="38" t="s">
        <v>311</v>
      </c>
      <c r="Y23" s="84">
        <v>358402811</v>
      </c>
      <c r="Z23" s="38" t="s">
        <v>371</v>
      </c>
      <c r="AA23" s="108" t="s">
        <v>372</v>
      </c>
      <c r="AB23" s="84">
        <v>80000</v>
      </c>
      <c r="AC23" s="108" t="s">
        <v>314</v>
      </c>
      <c r="AD23" s="84">
        <v>24</v>
      </c>
      <c r="AE23" s="84" t="s">
        <v>373</v>
      </c>
      <c r="AF23" s="84"/>
      <c r="AG23" s="108" t="s">
        <v>340</v>
      </c>
      <c r="AH23" s="84"/>
      <c r="AI23" s="108" t="s">
        <v>374</v>
      </c>
      <c r="AJ23" s="84">
        <v>4230</v>
      </c>
      <c r="AK23" s="84">
        <v>4230</v>
      </c>
      <c r="AL23" s="108" t="s">
        <v>353</v>
      </c>
      <c r="AM23" s="84">
        <v>25447.29</v>
      </c>
      <c r="AN23" s="112">
        <v>12622.71</v>
      </c>
      <c r="AO23" s="112">
        <v>38070</v>
      </c>
      <c r="AP23" s="112">
        <v>54552.71</v>
      </c>
      <c r="AQ23" s="112">
        <v>9044.2900000000009</v>
      </c>
      <c r="AR23" s="112">
        <v>63597</v>
      </c>
      <c r="AS23" s="112">
        <v>0</v>
      </c>
      <c r="AT23" s="112">
        <v>0</v>
      </c>
      <c r="AU23" s="112">
        <v>0</v>
      </c>
      <c r="AV23" s="84">
        <v>9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370</v>
      </c>
      <c r="BG23" s="84"/>
      <c r="BH23" s="114" t="s">
        <v>300</v>
      </c>
      <c r="BI23" s="38" t="s">
        <v>110</v>
      </c>
      <c r="BJ23" s="85">
        <v>45862</v>
      </c>
      <c r="BK23" s="84"/>
      <c r="BL23" s="38" t="s">
        <v>114</v>
      </c>
      <c r="BM23" s="115" t="s">
        <v>119</v>
      </c>
      <c r="BN23" s="116" t="s">
        <v>200</v>
      </c>
      <c r="BO23" s="84" t="s">
        <v>246</v>
      </c>
      <c r="BP23" s="84"/>
      <c r="BQ23" s="117"/>
      <c r="BR23" s="118" t="s">
        <v>301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123261</v>
      </c>
      <c r="J24" s="38" t="s">
        <v>254</v>
      </c>
      <c r="K24" s="84">
        <v>123261</v>
      </c>
      <c r="L24" s="84" t="s">
        <v>304</v>
      </c>
      <c r="M24" s="38" t="s">
        <v>305</v>
      </c>
      <c r="N24" s="84">
        <v>218302</v>
      </c>
      <c r="O24" s="84" t="s">
        <v>306</v>
      </c>
      <c r="P24" s="84">
        <v>288153</v>
      </c>
      <c r="Q24" s="38" t="s">
        <v>307</v>
      </c>
      <c r="R24" s="38" t="s">
        <v>260</v>
      </c>
      <c r="S24" s="84" t="s">
        <v>375</v>
      </c>
      <c r="T24" s="84" t="s">
        <v>375</v>
      </c>
      <c r="U24" s="84" t="s">
        <v>276</v>
      </c>
      <c r="V24" s="84" t="s">
        <v>262</v>
      </c>
      <c r="W24" s="84">
        <v>0</v>
      </c>
      <c r="X24" s="38" t="s">
        <v>311</v>
      </c>
      <c r="Y24" s="84">
        <v>358716823</v>
      </c>
      <c r="Z24" s="38" t="s">
        <v>376</v>
      </c>
      <c r="AA24" s="108" t="s">
        <v>377</v>
      </c>
      <c r="AB24" s="84">
        <v>80000</v>
      </c>
      <c r="AC24" s="108" t="s">
        <v>314</v>
      </c>
      <c r="AD24" s="84">
        <v>24</v>
      </c>
      <c r="AE24" s="84" t="s">
        <v>373</v>
      </c>
      <c r="AF24" s="84" t="s">
        <v>316</v>
      </c>
      <c r="AG24" s="108" t="s">
        <v>378</v>
      </c>
      <c r="AH24" s="84" t="s">
        <v>318</v>
      </c>
      <c r="AI24" s="108" t="s">
        <v>379</v>
      </c>
      <c r="AJ24" s="84">
        <v>4200</v>
      </c>
      <c r="AK24" s="84">
        <v>4200</v>
      </c>
      <c r="AL24" s="108" t="s">
        <v>353</v>
      </c>
      <c r="AM24" s="84">
        <v>22528.14</v>
      </c>
      <c r="AN24" s="112">
        <v>11071.86</v>
      </c>
      <c r="AO24" s="112">
        <v>33600</v>
      </c>
      <c r="AP24" s="112">
        <v>57471.86</v>
      </c>
      <c r="AQ24" s="112">
        <v>9819.14</v>
      </c>
      <c r="AR24" s="112">
        <v>67291</v>
      </c>
      <c r="AS24" s="112">
        <v>0</v>
      </c>
      <c r="AT24" s="112">
        <v>0</v>
      </c>
      <c r="AU24" s="112">
        <v>0</v>
      </c>
      <c r="AV24" s="84">
        <v>8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375</v>
      </c>
      <c r="BG24" s="84"/>
      <c r="BH24" s="114" t="s">
        <v>300</v>
      </c>
      <c r="BI24" s="38" t="s">
        <v>110</v>
      </c>
      <c r="BJ24" s="85">
        <v>45862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302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123261</v>
      </c>
      <c r="J25" s="38" t="s">
        <v>254</v>
      </c>
      <c r="K25" s="84">
        <v>123261</v>
      </c>
      <c r="L25" s="84" t="s">
        <v>304</v>
      </c>
      <c r="M25" s="38" t="s">
        <v>305</v>
      </c>
      <c r="N25" s="84">
        <v>213926</v>
      </c>
      <c r="O25" s="84" t="s">
        <v>381</v>
      </c>
      <c r="P25" s="84">
        <v>282609</v>
      </c>
      <c r="Q25" s="38" t="s">
        <v>382</v>
      </c>
      <c r="R25" s="38" t="s">
        <v>326</v>
      </c>
      <c r="S25" s="84" t="s">
        <v>383</v>
      </c>
      <c r="T25" s="84" t="s">
        <v>383</v>
      </c>
      <c r="U25" s="84" t="s">
        <v>310</v>
      </c>
      <c r="V25" s="84" t="s">
        <v>262</v>
      </c>
      <c r="W25" s="84">
        <v>0</v>
      </c>
      <c r="X25" s="38" t="s">
        <v>384</v>
      </c>
      <c r="Y25" s="84">
        <v>19928326</v>
      </c>
      <c r="Z25" s="38" t="s">
        <v>385</v>
      </c>
      <c r="AA25" s="108" t="s">
        <v>386</v>
      </c>
      <c r="AB25" s="84">
        <v>41488</v>
      </c>
      <c r="AC25" s="108" t="s">
        <v>314</v>
      </c>
      <c r="AD25" s="84">
        <v>24</v>
      </c>
      <c r="AE25" s="84" t="s">
        <v>315</v>
      </c>
      <c r="AF25" s="84" t="s">
        <v>316</v>
      </c>
      <c r="AG25" s="108" t="s">
        <v>387</v>
      </c>
      <c r="AH25" s="84" t="s">
        <v>318</v>
      </c>
      <c r="AI25" s="108" t="s">
        <v>386</v>
      </c>
      <c r="AJ25" s="84">
        <v>2195</v>
      </c>
      <c r="AK25" s="84">
        <v>2195</v>
      </c>
      <c r="AL25" s="108" t="s">
        <v>388</v>
      </c>
      <c r="AM25" s="84">
        <v>41925.9</v>
      </c>
      <c r="AN25" s="112">
        <v>1881</v>
      </c>
      <c r="AO25" s="112">
        <v>43806.9</v>
      </c>
      <c r="AP25" s="112">
        <v>1211.0999999999999</v>
      </c>
      <c r="AQ25" s="112">
        <v>0</v>
      </c>
      <c r="AR25" s="112">
        <v>1211.0999999999999</v>
      </c>
      <c r="AS25" s="112">
        <v>0</v>
      </c>
      <c r="AT25" s="112">
        <v>0</v>
      </c>
      <c r="AU25" s="112">
        <v>0</v>
      </c>
      <c r="AV25" s="84">
        <v>47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383</v>
      </c>
      <c r="BG25" s="84"/>
      <c r="BH25" s="114" t="s">
        <v>300</v>
      </c>
      <c r="BI25" s="38" t="s">
        <v>110</v>
      </c>
      <c r="BJ25" s="85">
        <v>45862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302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123261</v>
      </c>
      <c r="J26" s="38" t="s">
        <v>254</v>
      </c>
      <c r="K26" s="84">
        <v>123261</v>
      </c>
      <c r="L26" s="84" t="s">
        <v>304</v>
      </c>
      <c r="M26" s="38" t="s">
        <v>305</v>
      </c>
      <c r="N26" s="84">
        <v>213926</v>
      </c>
      <c r="O26" s="84" t="s">
        <v>381</v>
      </c>
      <c r="P26" s="84">
        <v>282609</v>
      </c>
      <c r="Q26" s="38" t="s">
        <v>382</v>
      </c>
      <c r="R26" s="38" t="s">
        <v>326</v>
      </c>
      <c r="S26" s="84" t="s">
        <v>389</v>
      </c>
      <c r="T26" s="84" t="s">
        <v>389</v>
      </c>
      <c r="U26" s="84" t="s">
        <v>310</v>
      </c>
      <c r="V26" s="84" t="s">
        <v>262</v>
      </c>
      <c r="W26" s="84">
        <v>0</v>
      </c>
      <c r="X26" s="38" t="s">
        <v>384</v>
      </c>
      <c r="Y26" s="84">
        <v>19928328</v>
      </c>
      <c r="Z26" s="38" t="s">
        <v>390</v>
      </c>
      <c r="AA26" s="108" t="s">
        <v>386</v>
      </c>
      <c r="AB26" s="84">
        <v>51860</v>
      </c>
      <c r="AC26" s="108" t="s">
        <v>314</v>
      </c>
      <c r="AD26" s="84">
        <v>24</v>
      </c>
      <c r="AE26" s="84" t="s">
        <v>391</v>
      </c>
      <c r="AF26" s="84" t="s">
        <v>392</v>
      </c>
      <c r="AG26" s="108" t="s">
        <v>387</v>
      </c>
      <c r="AH26" s="84" t="s">
        <v>393</v>
      </c>
      <c r="AI26" s="108" t="s">
        <v>386</v>
      </c>
      <c r="AJ26" s="84">
        <v>2740</v>
      </c>
      <c r="AK26" s="84">
        <v>2740</v>
      </c>
      <c r="AL26" s="108" t="s">
        <v>319</v>
      </c>
      <c r="AM26" s="84">
        <v>48082.52</v>
      </c>
      <c r="AN26" s="112">
        <v>2183</v>
      </c>
      <c r="AO26" s="112">
        <v>50265.52</v>
      </c>
      <c r="AP26" s="112">
        <v>4674.4799999999996</v>
      </c>
      <c r="AQ26" s="112">
        <v>47</v>
      </c>
      <c r="AR26" s="112">
        <v>4721.4799999999996</v>
      </c>
      <c r="AS26" s="112">
        <v>3777.48</v>
      </c>
      <c r="AT26" s="112">
        <v>47</v>
      </c>
      <c r="AU26" s="112">
        <v>3824.48</v>
      </c>
      <c r="AV26" s="84">
        <v>47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389</v>
      </c>
      <c r="BG26" s="84"/>
      <c r="BH26" s="114" t="s">
        <v>300</v>
      </c>
      <c r="BI26" s="38" t="s">
        <v>110</v>
      </c>
      <c r="BJ26" s="85">
        <v>45862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302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123261</v>
      </c>
      <c r="J27" s="38" t="s">
        <v>254</v>
      </c>
      <c r="K27" s="84">
        <v>123261</v>
      </c>
      <c r="L27" s="84" t="s">
        <v>304</v>
      </c>
      <c r="M27" s="38" t="s">
        <v>305</v>
      </c>
      <c r="N27" s="84">
        <v>213926</v>
      </c>
      <c r="O27" s="84" t="s">
        <v>381</v>
      </c>
      <c r="P27" s="84">
        <v>428457</v>
      </c>
      <c r="Q27" s="38" t="s">
        <v>394</v>
      </c>
      <c r="R27" s="38" t="s">
        <v>260</v>
      </c>
      <c r="S27" s="84" t="s">
        <v>395</v>
      </c>
      <c r="T27" s="84" t="s">
        <v>395</v>
      </c>
      <c r="U27" s="84" t="s">
        <v>276</v>
      </c>
      <c r="V27" s="84" t="s">
        <v>262</v>
      </c>
      <c r="W27" s="84">
        <v>541</v>
      </c>
      <c r="X27" s="38" t="s">
        <v>311</v>
      </c>
      <c r="Y27" s="84">
        <v>353517478</v>
      </c>
      <c r="Z27" s="38" t="s">
        <v>396</v>
      </c>
      <c r="AA27" s="108" t="s">
        <v>397</v>
      </c>
      <c r="AB27" s="84">
        <v>38000</v>
      </c>
      <c r="AC27" s="108" t="s">
        <v>314</v>
      </c>
      <c r="AD27" s="84">
        <v>24</v>
      </c>
      <c r="AE27" s="84" t="s">
        <v>315</v>
      </c>
      <c r="AF27" s="84" t="s">
        <v>398</v>
      </c>
      <c r="AG27" s="108" t="s">
        <v>399</v>
      </c>
      <c r="AH27" s="84" t="s">
        <v>400</v>
      </c>
      <c r="AI27" s="108" t="s">
        <v>401</v>
      </c>
      <c r="AJ27" s="84">
        <v>2030</v>
      </c>
      <c r="AK27" s="84">
        <v>2030</v>
      </c>
      <c r="AL27" s="108" t="s">
        <v>353</v>
      </c>
      <c r="AM27" s="84">
        <v>30211.37</v>
      </c>
      <c r="AN27" s="112">
        <v>10388.629999999999</v>
      </c>
      <c r="AO27" s="112">
        <v>40600</v>
      </c>
      <c r="AP27" s="112">
        <v>7788.63</v>
      </c>
      <c r="AQ27" s="112">
        <v>398.37</v>
      </c>
      <c r="AR27" s="112">
        <v>8187</v>
      </c>
      <c r="AS27" s="112">
        <v>0</v>
      </c>
      <c r="AT27" s="112">
        <v>0</v>
      </c>
      <c r="AU27" s="112">
        <v>0</v>
      </c>
      <c r="AV27" s="84">
        <v>20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395</v>
      </c>
      <c r="BG27" s="84"/>
      <c r="BH27" s="114" t="s">
        <v>300</v>
      </c>
      <c r="BI27" s="38" t="s">
        <v>110</v>
      </c>
      <c r="BJ27" s="85">
        <v>45862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302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123261</v>
      </c>
      <c r="J28" s="38" t="s">
        <v>254</v>
      </c>
      <c r="K28" s="84">
        <v>123261</v>
      </c>
      <c r="L28" s="84" t="s">
        <v>304</v>
      </c>
      <c r="M28" s="38" t="s">
        <v>305</v>
      </c>
      <c r="N28" s="84">
        <v>213926</v>
      </c>
      <c r="O28" s="84" t="s">
        <v>381</v>
      </c>
      <c r="P28" s="84">
        <v>765856</v>
      </c>
      <c r="Q28" s="38" t="s">
        <v>402</v>
      </c>
      <c r="R28" s="38" t="s">
        <v>260</v>
      </c>
      <c r="S28" s="84" t="s">
        <v>403</v>
      </c>
      <c r="T28" s="84" t="s">
        <v>403</v>
      </c>
      <c r="U28" s="84" t="s">
        <v>276</v>
      </c>
      <c r="V28" s="84" t="s">
        <v>262</v>
      </c>
      <c r="W28" s="84">
        <v>541</v>
      </c>
      <c r="X28" s="38" t="s">
        <v>311</v>
      </c>
      <c r="Y28" s="84">
        <v>353625594</v>
      </c>
      <c r="Z28" s="38" t="s">
        <v>404</v>
      </c>
      <c r="AA28" s="108" t="s">
        <v>405</v>
      </c>
      <c r="AB28" s="84">
        <v>52000</v>
      </c>
      <c r="AC28" s="108" t="s">
        <v>314</v>
      </c>
      <c r="AD28" s="84">
        <v>24</v>
      </c>
      <c r="AE28" s="84" t="s">
        <v>323</v>
      </c>
      <c r="AF28" s="84" t="s">
        <v>406</v>
      </c>
      <c r="AG28" s="108" t="s">
        <v>407</v>
      </c>
      <c r="AH28" s="84" t="s">
        <v>408</v>
      </c>
      <c r="AI28" s="108" t="s">
        <v>401</v>
      </c>
      <c r="AJ28" s="84">
        <v>2780</v>
      </c>
      <c r="AK28" s="84">
        <v>2780</v>
      </c>
      <c r="AL28" s="108" t="s">
        <v>353</v>
      </c>
      <c r="AM28" s="84">
        <v>41868.79</v>
      </c>
      <c r="AN28" s="112">
        <v>13731.21</v>
      </c>
      <c r="AO28" s="112">
        <v>55600</v>
      </c>
      <c r="AP28" s="112">
        <v>10131.209999999999</v>
      </c>
      <c r="AQ28" s="112">
        <v>500.79</v>
      </c>
      <c r="AR28" s="112">
        <v>10632</v>
      </c>
      <c r="AS28" s="112">
        <v>0</v>
      </c>
      <c r="AT28" s="112">
        <v>0</v>
      </c>
      <c r="AU28" s="112">
        <v>0</v>
      </c>
      <c r="AV28" s="84">
        <v>20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403</v>
      </c>
      <c r="BG28" s="84"/>
      <c r="BH28" s="114" t="s">
        <v>300</v>
      </c>
      <c r="BI28" s="38" t="s">
        <v>110</v>
      </c>
      <c r="BJ28" s="85">
        <v>45862</v>
      </c>
      <c r="BK28" s="84"/>
      <c r="BL28" s="38" t="s">
        <v>115</v>
      </c>
      <c r="BM28" s="115" t="s">
        <v>130</v>
      </c>
      <c r="BN28" s="116" t="s">
        <v>200</v>
      </c>
      <c r="BO28" s="84" t="s">
        <v>247</v>
      </c>
      <c r="BP28" s="84"/>
      <c r="BQ28" s="117"/>
      <c r="BR28" s="118" t="s">
        <v>380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123261</v>
      </c>
      <c r="J29" s="38" t="s">
        <v>254</v>
      </c>
      <c r="K29" s="84">
        <v>123261</v>
      </c>
      <c r="L29" s="84" t="s">
        <v>304</v>
      </c>
      <c r="M29" s="38" t="s">
        <v>305</v>
      </c>
      <c r="N29" s="84">
        <v>213926</v>
      </c>
      <c r="O29" s="84" t="s">
        <v>381</v>
      </c>
      <c r="P29" s="84">
        <v>765856</v>
      </c>
      <c r="Q29" s="38" t="s">
        <v>402</v>
      </c>
      <c r="R29" s="38" t="s">
        <v>260</v>
      </c>
      <c r="S29" s="84" t="s">
        <v>409</v>
      </c>
      <c r="T29" s="84" t="s">
        <v>409</v>
      </c>
      <c r="U29" s="84" t="s">
        <v>276</v>
      </c>
      <c r="V29" s="84" t="s">
        <v>262</v>
      </c>
      <c r="W29" s="84">
        <v>541</v>
      </c>
      <c r="X29" s="38" t="s">
        <v>311</v>
      </c>
      <c r="Y29" s="84">
        <v>353657864</v>
      </c>
      <c r="Z29" s="38" t="s">
        <v>410</v>
      </c>
      <c r="AA29" s="108" t="s">
        <v>411</v>
      </c>
      <c r="AB29" s="84">
        <v>80000</v>
      </c>
      <c r="AC29" s="108" t="s">
        <v>314</v>
      </c>
      <c r="AD29" s="84">
        <v>24</v>
      </c>
      <c r="AE29" s="84" t="s">
        <v>412</v>
      </c>
      <c r="AF29" s="84" t="s">
        <v>392</v>
      </c>
      <c r="AG29" s="108" t="s">
        <v>387</v>
      </c>
      <c r="AH29" s="84" t="s">
        <v>393</v>
      </c>
      <c r="AI29" s="108" t="s">
        <v>413</v>
      </c>
      <c r="AJ29" s="84">
        <v>4270</v>
      </c>
      <c r="AK29" s="84">
        <v>4270</v>
      </c>
      <c r="AL29" s="108" t="s">
        <v>348</v>
      </c>
      <c r="AM29" s="84">
        <v>58427.89</v>
      </c>
      <c r="AN29" s="112">
        <v>22702.11</v>
      </c>
      <c r="AO29" s="112">
        <v>81130</v>
      </c>
      <c r="AP29" s="112">
        <v>21572.11</v>
      </c>
      <c r="AQ29" s="112">
        <v>1383.89</v>
      </c>
      <c r="AR29" s="112">
        <v>22956</v>
      </c>
      <c r="AS29" s="112">
        <v>0</v>
      </c>
      <c r="AT29" s="112">
        <v>0</v>
      </c>
      <c r="AU29" s="112">
        <v>0</v>
      </c>
      <c r="AV29" s="84">
        <v>19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409</v>
      </c>
      <c r="BG29" s="84"/>
      <c r="BH29" s="114" t="s">
        <v>300</v>
      </c>
      <c r="BI29" s="38" t="s">
        <v>110</v>
      </c>
      <c r="BJ29" s="85">
        <v>45862</v>
      </c>
      <c r="BK29" s="84"/>
      <c r="BL29" s="38" t="s">
        <v>115</v>
      </c>
      <c r="BM29" s="115" t="s">
        <v>130</v>
      </c>
      <c r="BN29" s="116" t="s">
        <v>200</v>
      </c>
      <c r="BO29" s="84" t="s">
        <v>247</v>
      </c>
      <c r="BP29" s="84"/>
      <c r="BQ29" s="117"/>
      <c r="BR29" s="118" t="s">
        <v>380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123261</v>
      </c>
      <c r="J30" s="38" t="s">
        <v>254</v>
      </c>
      <c r="K30" s="84">
        <v>123261</v>
      </c>
      <c r="L30" s="84" t="s">
        <v>304</v>
      </c>
      <c r="M30" s="38" t="s">
        <v>305</v>
      </c>
      <c r="N30" s="84">
        <v>213926</v>
      </c>
      <c r="O30" s="84" t="s">
        <v>381</v>
      </c>
      <c r="P30" s="84">
        <v>428457</v>
      </c>
      <c r="Q30" s="38" t="s">
        <v>394</v>
      </c>
      <c r="R30" s="38" t="s">
        <v>260</v>
      </c>
      <c r="S30" s="84" t="s">
        <v>414</v>
      </c>
      <c r="T30" s="84" t="s">
        <v>414</v>
      </c>
      <c r="U30" s="84" t="s">
        <v>276</v>
      </c>
      <c r="V30" s="84" t="s">
        <v>262</v>
      </c>
      <c r="W30" s="84">
        <v>541</v>
      </c>
      <c r="X30" s="38" t="s">
        <v>311</v>
      </c>
      <c r="Y30" s="84">
        <v>354641220</v>
      </c>
      <c r="Z30" s="38" t="s">
        <v>415</v>
      </c>
      <c r="AA30" s="108" t="s">
        <v>416</v>
      </c>
      <c r="AB30" s="84">
        <v>18000</v>
      </c>
      <c r="AC30" s="108" t="s">
        <v>314</v>
      </c>
      <c r="AD30" s="84">
        <v>18</v>
      </c>
      <c r="AE30" s="84" t="s">
        <v>266</v>
      </c>
      <c r="AF30" s="84" t="s">
        <v>359</v>
      </c>
      <c r="AG30" s="108" t="s">
        <v>417</v>
      </c>
      <c r="AH30" s="84" t="s">
        <v>269</v>
      </c>
      <c r="AI30" s="108" t="s">
        <v>352</v>
      </c>
      <c r="AJ30" s="84">
        <v>1210</v>
      </c>
      <c r="AK30" s="84">
        <v>1210</v>
      </c>
      <c r="AL30" s="108" t="s">
        <v>418</v>
      </c>
      <c r="AM30" s="84">
        <v>11409.78</v>
      </c>
      <c r="AN30" s="112">
        <v>3110.22</v>
      </c>
      <c r="AO30" s="112">
        <v>14520</v>
      </c>
      <c r="AP30" s="112">
        <v>6590.22</v>
      </c>
      <c r="AQ30" s="112">
        <v>465.78</v>
      </c>
      <c r="AR30" s="112">
        <v>7056</v>
      </c>
      <c r="AS30" s="112">
        <v>6590.22</v>
      </c>
      <c r="AT30" s="112">
        <v>465.78</v>
      </c>
      <c r="AU30" s="112">
        <v>7056</v>
      </c>
      <c r="AV30" s="84">
        <v>18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414</v>
      </c>
      <c r="BG30" s="84"/>
      <c r="BH30" s="114" t="s">
        <v>300</v>
      </c>
      <c r="BI30" s="38" t="s">
        <v>110</v>
      </c>
      <c r="BJ30" s="85">
        <v>45862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302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123261</v>
      </c>
      <c r="J31" s="38" t="s">
        <v>254</v>
      </c>
      <c r="K31" s="84">
        <v>123261</v>
      </c>
      <c r="L31" s="84" t="s">
        <v>304</v>
      </c>
      <c r="M31" s="38" t="s">
        <v>305</v>
      </c>
      <c r="N31" s="84">
        <v>213926</v>
      </c>
      <c r="O31" s="84" t="s">
        <v>381</v>
      </c>
      <c r="P31" s="84">
        <v>765856</v>
      </c>
      <c r="Q31" s="38" t="s">
        <v>402</v>
      </c>
      <c r="R31" s="38" t="s">
        <v>260</v>
      </c>
      <c r="S31" s="84" t="s">
        <v>419</v>
      </c>
      <c r="T31" s="84" t="s">
        <v>419</v>
      </c>
      <c r="U31" s="84" t="s">
        <v>276</v>
      </c>
      <c r="V31" s="84" t="s">
        <v>262</v>
      </c>
      <c r="W31" s="84">
        <v>0</v>
      </c>
      <c r="X31" s="38" t="s">
        <v>311</v>
      </c>
      <c r="Y31" s="84">
        <v>356562150</v>
      </c>
      <c r="Z31" s="38" t="s">
        <v>420</v>
      </c>
      <c r="AA31" s="108" t="s">
        <v>421</v>
      </c>
      <c r="AB31" s="84">
        <v>40000</v>
      </c>
      <c r="AC31" s="108" t="s">
        <v>314</v>
      </c>
      <c r="AD31" s="84">
        <v>24</v>
      </c>
      <c r="AE31" s="84" t="s">
        <v>266</v>
      </c>
      <c r="AF31" s="84" t="s">
        <v>422</v>
      </c>
      <c r="AG31" s="108" t="s">
        <v>423</v>
      </c>
      <c r="AH31" s="84" t="s">
        <v>269</v>
      </c>
      <c r="AI31" s="108" t="s">
        <v>424</v>
      </c>
      <c r="AJ31" s="84">
        <v>2130</v>
      </c>
      <c r="AK31" s="84">
        <v>2130</v>
      </c>
      <c r="AL31" s="108" t="s">
        <v>425</v>
      </c>
      <c r="AM31" s="84">
        <v>13967.57</v>
      </c>
      <c r="AN31" s="112">
        <v>7332.43</v>
      </c>
      <c r="AO31" s="112">
        <v>21300</v>
      </c>
      <c r="AP31" s="112">
        <v>26032.43</v>
      </c>
      <c r="AQ31" s="112">
        <v>4361.57</v>
      </c>
      <c r="AR31" s="112">
        <v>30394</v>
      </c>
      <c r="AS31" s="112">
        <v>6479.39</v>
      </c>
      <c r="AT31" s="112">
        <v>2040.61</v>
      </c>
      <c r="AU31" s="112">
        <v>8520</v>
      </c>
      <c r="AV31" s="84">
        <v>14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419</v>
      </c>
      <c r="BG31" s="84"/>
      <c r="BH31" s="114" t="s">
        <v>300</v>
      </c>
      <c r="BI31" s="38" t="s">
        <v>110</v>
      </c>
      <c r="BJ31" s="85">
        <v>45862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302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123261</v>
      </c>
      <c r="J32" s="38" t="s">
        <v>254</v>
      </c>
      <c r="K32" s="84">
        <v>123261</v>
      </c>
      <c r="L32" s="84" t="s">
        <v>304</v>
      </c>
      <c r="M32" s="38" t="s">
        <v>305</v>
      </c>
      <c r="N32" s="84">
        <v>213926</v>
      </c>
      <c r="O32" s="84" t="s">
        <v>381</v>
      </c>
      <c r="P32" s="84">
        <v>282609</v>
      </c>
      <c r="Q32" s="38" t="s">
        <v>382</v>
      </c>
      <c r="R32" s="38" t="s">
        <v>260</v>
      </c>
      <c r="S32" s="84" t="s">
        <v>426</v>
      </c>
      <c r="T32" s="84" t="s">
        <v>426</v>
      </c>
      <c r="U32" s="84" t="s">
        <v>276</v>
      </c>
      <c r="V32" s="84" t="s">
        <v>262</v>
      </c>
      <c r="W32" s="84">
        <v>0</v>
      </c>
      <c r="X32" s="38" t="s">
        <v>311</v>
      </c>
      <c r="Y32" s="84">
        <v>357326984</v>
      </c>
      <c r="Z32" s="38" t="s">
        <v>427</v>
      </c>
      <c r="AA32" s="108" t="s">
        <v>428</v>
      </c>
      <c r="AB32" s="84">
        <v>70000</v>
      </c>
      <c r="AC32" s="108" t="s">
        <v>314</v>
      </c>
      <c r="AD32" s="84">
        <v>24</v>
      </c>
      <c r="AE32" s="84" t="s">
        <v>429</v>
      </c>
      <c r="AF32" s="84" t="s">
        <v>392</v>
      </c>
      <c r="AG32" s="108" t="s">
        <v>387</v>
      </c>
      <c r="AH32" s="84" t="s">
        <v>393</v>
      </c>
      <c r="AI32" s="108" t="s">
        <v>430</v>
      </c>
      <c r="AJ32" s="84">
        <v>3700</v>
      </c>
      <c r="AK32" s="84">
        <v>3700</v>
      </c>
      <c r="AL32" s="108" t="s">
        <v>353</v>
      </c>
      <c r="AM32" s="84">
        <v>30164.7</v>
      </c>
      <c r="AN32" s="112">
        <v>14235.3</v>
      </c>
      <c r="AO32" s="112">
        <v>44400</v>
      </c>
      <c r="AP32" s="112">
        <v>39835.300000000003</v>
      </c>
      <c r="AQ32" s="112">
        <v>5367.7</v>
      </c>
      <c r="AR32" s="112">
        <v>45203</v>
      </c>
      <c r="AS32" s="112">
        <v>0</v>
      </c>
      <c r="AT32" s="112">
        <v>0</v>
      </c>
      <c r="AU32" s="112">
        <v>0</v>
      </c>
      <c r="AV32" s="84">
        <v>12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426</v>
      </c>
      <c r="BG32" s="84"/>
      <c r="BH32" s="114" t="s">
        <v>300</v>
      </c>
      <c r="BI32" s="38" t="s">
        <v>110</v>
      </c>
      <c r="BJ32" s="85">
        <v>45862</v>
      </c>
      <c r="BK32" s="84"/>
      <c r="BL32" s="38" t="s">
        <v>115</v>
      </c>
      <c r="BM32" s="115" t="s">
        <v>130</v>
      </c>
      <c r="BN32" s="116" t="s">
        <v>200</v>
      </c>
      <c r="BO32" s="84" t="s">
        <v>247</v>
      </c>
      <c r="BP32" s="84"/>
      <c r="BQ32" s="117"/>
      <c r="BR32" s="118" t="s">
        <v>380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123261</v>
      </c>
      <c r="J33" s="38" t="s">
        <v>254</v>
      </c>
      <c r="K33" s="84">
        <v>123261</v>
      </c>
      <c r="L33" s="84" t="s">
        <v>304</v>
      </c>
      <c r="M33" s="38" t="s">
        <v>305</v>
      </c>
      <c r="N33" s="84">
        <v>213926</v>
      </c>
      <c r="O33" s="84" t="s">
        <v>381</v>
      </c>
      <c r="P33" s="84">
        <v>282609</v>
      </c>
      <c r="Q33" s="38" t="s">
        <v>382</v>
      </c>
      <c r="R33" s="38" t="s">
        <v>260</v>
      </c>
      <c r="S33" s="84" t="s">
        <v>431</v>
      </c>
      <c r="T33" s="84" t="s">
        <v>431</v>
      </c>
      <c r="U33" s="84" t="s">
        <v>432</v>
      </c>
      <c r="V33" s="84" t="s">
        <v>262</v>
      </c>
      <c r="W33" s="84">
        <v>0</v>
      </c>
      <c r="X33" s="38" t="s">
        <v>311</v>
      </c>
      <c r="Y33" s="84">
        <v>357595740</v>
      </c>
      <c r="Z33" s="38" t="s">
        <v>433</v>
      </c>
      <c r="AA33" s="108" t="s">
        <v>434</v>
      </c>
      <c r="AB33" s="84">
        <v>50000</v>
      </c>
      <c r="AC33" s="108" t="s">
        <v>314</v>
      </c>
      <c r="AD33" s="84">
        <v>24</v>
      </c>
      <c r="AE33" s="84" t="s">
        <v>435</v>
      </c>
      <c r="AF33" s="84" t="s">
        <v>359</v>
      </c>
      <c r="AG33" s="108" t="s">
        <v>436</v>
      </c>
      <c r="AH33" s="84" t="s">
        <v>269</v>
      </c>
      <c r="AI33" s="108" t="s">
        <v>430</v>
      </c>
      <c r="AJ33" s="84">
        <v>2670</v>
      </c>
      <c r="AK33" s="84">
        <v>2670</v>
      </c>
      <c r="AL33" s="108" t="s">
        <v>437</v>
      </c>
      <c r="AM33" s="84">
        <v>11975.25</v>
      </c>
      <c r="AN33" s="112">
        <v>7156.75</v>
      </c>
      <c r="AO33" s="112">
        <v>19132</v>
      </c>
      <c r="AP33" s="112">
        <v>38024.75</v>
      </c>
      <c r="AQ33" s="112">
        <v>7081.25</v>
      </c>
      <c r="AR33" s="112">
        <v>45106</v>
      </c>
      <c r="AS33" s="112">
        <v>9755.17</v>
      </c>
      <c r="AT33" s="112">
        <v>3152.83</v>
      </c>
      <c r="AU33" s="112">
        <v>12908</v>
      </c>
      <c r="AV33" s="84">
        <v>12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431</v>
      </c>
      <c r="BG33" s="84"/>
      <c r="BH33" s="114" t="s">
        <v>300</v>
      </c>
      <c r="BI33" s="38" t="s">
        <v>110</v>
      </c>
      <c r="BJ33" s="85">
        <v>45862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302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123261</v>
      </c>
      <c r="J34" s="38" t="s">
        <v>254</v>
      </c>
      <c r="K34" s="84">
        <v>123261</v>
      </c>
      <c r="L34" s="84" t="s">
        <v>304</v>
      </c>
      <c r="M34" s="38" t="s">
        <v>305</v>
      </c>
      <c r="N34" s="84">
        <v>213926</v>
      </c>
      <c r="O34" s="84" t="s">
        <v>381</v>
      </c>
      <c r="P34" s="84">
        <v>282609</v>
      </c>
      <c r="Q34" s="38" t="s">
        <v>382</v>
      </c>
      <c r="R34" s="38" t="s">
        <v>260</v>
      </c>
      <c r="S34" s="84" t="s">
        <v>438</v>
      </c>
      <c r="T34" s="84" t="s">
        <v>438</v>
      </c>
      <c r="U34" s="84" t="s">
        <v>276</v>
      </c>
      <c r="V34" s="84" t="s">
        <v>262</v>
      </c>
      <c r="W34" s="84">
        <v>0</v>
      </c>
      <c r="X34" s="38" t="s">
        <v>311</v>
      </c>
      <c r="Y34" s="84">
        <v>358747050</v>
      </c>
      <c r="Z34" s="38" t="s">
        <v>439</v>
      </c>
      <c r="AA34" s="108" t="s">
        <v>440</v>
      </c>
      <c r="AB34" s="84">
        <v>80000</v>
      </c>
      <c r="AC34" s="108" t="s">
        <v>314</v>
      </c>
      <c r="AD34" s="84">
        <v>24</v>
      </c>
      <c r="AE34" s="84" t="s">
        <v>441</v>
      </c>
      <c r="AF34" s="84" t="s">
        <v>392</v>
      </c>
      <c r="AG34" s="108" t="s">
        <v>442</v>
      </c>
      <c r="AH34" s="84" t="s">
        <v>393</v>
      </c>
      <c r="AI34" s="108" t="s">
        <v>379</v>
      </c>
      <c r="AJ34" s="84">
        <v>4060</v>
      </c>
      <c r="AK34" s="84">
        <v>4060</v>
      </c>
      <c r="AL34" s="108" t="s">
        <v>353</v>
      </c>
      <c r="AM34" s="84">
        <v>23600.07</v>
      </c>
      <c r="AN34" s="112">
        <v>8879.93</v>
      </c>
      <c r="AO34" s="112">
        <v>32480</v>
      </c>
      <c r="AP34" s="112">
        <v>56399.93</v>
      </c>
      <c r="AQ34" s="112">
        <v>8063.07</v>
      </c>
      <c r="AR34" s="112">
        <v>64463</v>
      </c>
      <c r="AS34" s="112">
        <v>0</v>
      </c>
      <c r="AT34" s="112">
        <v>0</v>
      </c>
      <c r="AU34" s="112">
        <v>0</v>
      </c>
      <c r="AV34" s="84">
        <v>8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438</v>
      </c>
      <c r="BG34" s="84"/>
      <c r="BH34" s="114" t="s">
        <v>300</v>
      </c>
      <c r="BI34" s="38" t="s">
        <v>110</v>
      </c>
      <c r="BJ34" s="85">
        <v>45862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301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123261</v>
      </c>
      <c r="J35" s="38" t="s">
        <v>254</v>
      </c>
      <c r="K35" s="84">
        <v>123261</v>
      </c>
      <c r="L35" s="84" t="s">
        <v>304</v>
      </c>
      <c r="M35" s="38" t="s">
        <v>305</v>
      </c>
      <c r="N35" s="84">
        <v>213926</v>
      </c>
      <c r="O35" s="84" t="s">
        <v>381</v>
      </c>
      <c r="P35" s="84">
        <v>765856</v>
      </c>
      <c r="Q35" s="38" t="s">
        <v>402</v>
      </c>
      <c r="R35" s="38" t="s">
        <v>260</v>
      </c>
      <c r="S35" s="84" t="s">
        <v>443</v>
      </c>
      <c r="T35" s="84" t="s">
        <v>443</v>
      </c>
      <c r="U35" s="84" t="s">
        <v>276</v>
      </c>
      <c r="V35" s="84" t="s">
        <v>262</v>
      </c>
      <c r="W35" s="84">
        <v>0</v>
      </c>
      <c r="X35" s="38" t="s">
        <v>311</v>
      </c>
      <c r="Y35" s="84">
        <v>359223569</v>
      </c>
      <c r="Z35" s="38" t="s">
        <v>444</v>
      </c>
      <c r="AA35" s="108" t="s">
        <v>445</v>
      </c>
      <c r="AB35" s="84">
        <v>70000</v>
      </c>
      <c r="AC35" s="108" t="s">
        <v>314</v>
      </c>
      <c r="AD35" s="84">
        <v>24</v>
      </c>
      <c r="AE35" s="84" t="s">
        <v>446</v>
      </c>
      <c r="AF35" s="84" t="s">
        <v>406</v>
      </c>
      <c r="AG35" s="108" t="s">
        <v>407</v>
      </c>
      <c r="AH35" s="84" t="s">
        <v>408</v>
      </c>
      <c r="AI35" s="108" t="s">
        <v>447</v>
      </c>
      <c r="AJ35" s="84">
        <v>3710</v>
      </c>
      <c r="AK35" s="84">
        <v>3710</v>
      </c>
      <c r="AL35" s="108" t="s">
        <v>353</v>
      </c>
      <c r="AM35" s="84">
        <v>11275.85</v>
      </c>
      <c r="AN35" s="112">
        <v>7274.15</v>
      </c>
      <c r="AO35" s="112">
        <v>18550</v>
      </c>
      <c r="AP35" s="112">
        <v>58724.15</v>
      </c>
      <c r="AQ35" s="112">
        <v>12602.85</v>
      </c>
      <c r="AR35" s="112">
        <v>71327</v>
      </c>
      <c r="AS35" s="112">
        <v>0</v>
      </c>
      <c r="AT35" s="112">
        <v>0</v>
      </c>
      <c r="AU35" s="112">
        <v>0</v>
      </c>
      <c r="AV35" s="84">
        <v>5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443</v>
      </c>
      <c r="BG35" s="84"/>
      <c r="BH35" s="114" t="s">
        <v>300</v>
      </c>
      <c r="BI35" s="38" t="s">
        <v>110</v>
      </c>
      <c r="BJ35" s="85">
        <v>45862</v>
      </c>
      <c r="BK35" s="84"/>
      <c r="BL35" s="38" t="s">
        <v>115</v>
      </c>
      <c r="BM35" s="115" t="s">
        <v>130</v>
      </c>
      <c r="BN35" s="116" t="s">
        <v>200</v>
      </c>
      <c r="BO35" s="84" t="s">
        <v>247</v>
      </c>
      <c r="BP35" s="84"/>
      <c r="BQ35" s="117"/>
      <c r="BR35" s="118" t="s">
        <v>380</v>
      </c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2025-07-28T07:10:51Z</dcterms:modified>
</cp:coreProperties>
</file>