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aghunathpur (OR)\"/>
    </mc:Choice>
  </mc:AlternateContent>
  <xr:revisionPtr revIDLastSave="0" documentId="13_ncr:1_{892B2C4F-6C6F-4B38-946A-A2BC00A0547B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ReportDetailed'!$A$5:$BL$21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0" l="1"/>
  <c r="AA5" i="7"/>
  <c r="A18" i="20" l="1"/>
  <c r="A19" i="20"/>
  <c r="A20" i="20"/>
  <c r="A21" i="20"/>
  <c r="A22" i="20"/>
  <c r="A23" i="20"/>
  <c r="A24" i="20"/>
  <c r="A25" i="20"/>
  <c r="A26" i="20"/>
  <c r="A27" i="20"/>
  <c r="A28" i="20"/>
  <c r="A5" i="20"/>
  <c r="A6" i="20"/>
  <c r="A7" i="20"/>
  <c r="A8" i="20"/>
  <c r="A9" i="20"/>
  <c r="A10" i="20"/>
  <c r="A11" i="20"/>
  <c r="A12" i="20"/>
  <c r="A13" i="20"/>
  <c r="A14" i="20"/>
  <c r="A15" i="20"/>
  <c r="A16" i="20"/>
  <c r="A29" i="20"/>
  <c r="A17" i="20"/>
  <c r="U16" i="20"/>
  <c r="U15" i="20"/>
  <c r="U14" i="20"/>
  <c r="U11" i="20"/>
  <c r="U12" i="20"/>
  <c r="U8" i="20"/>
  <c r="U5" i="20"/>
  <c r="U6" i="20"/>
  <c r="U26" i="20"/>
  <c r="U21" i="20"/>
  <c r="U20" i="20"/>
  <c r="U18" i="20"/>
  <c r="U13" i="20"/>
  <c r="U10" i="20"/>
  <c r="U9" i="20"/>
  <c r="U7" i="20"/>
  <c r="U28" i="20"/>
  <c r="U27" i="20"/>
  <c r="U25" i="20"/>
  <c r="U24" i="20"/>
  <c r="U23" i="20"/>
  <c r="U22" i="20"/>
  <c r="U19" i="20"/>
  <c r="U17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R5" i="24" l="1"/>
  <c r="R6" i="24" s="1"/>
</calcChain>
</file>

<file path=xl/sharedStrings.xml><?xml version="1.0" encoding="utf-8"?>
<sst xmlns="http://schemas.openxmlformats.org/spreadsheetml/2006/main" count="1021" uniqueCount="293">
  <si>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</si>
  <si>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</si>
  <si>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</si>
  <si>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</si>
  <si>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</si>
  <si>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</si>
  <si>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</si>
  <si>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</si>
  <si>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</si>
  <si>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</si>
  <si>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</si>
  <si>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</si>
  <si>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</si>
  <si>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</si>
  <si>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</si>
  <si>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</si>
  <si>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</si>
  <si>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</si>
  <si>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</si>
  <si>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</si>
  <si>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</si>
  <si>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</si>
  <si>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</si>
  <si>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</si>
  <si>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</si>
  <si>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</si>
  <si>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</si>
  <si>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</si>
  <si>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</si>
  <si>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</si>
  <si>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</si>
  <si>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</si>
  <si>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</si>
  <si>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</si>
  <si>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</si>
  <si>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</si>
  <si>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</si>
  <si>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</si>
  <si>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</si>
  <si>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</si>
  <si>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</si>
  <si>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</si>
  <si>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</si>
  <si>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</si>
  <si>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</si>
  <si>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</si>
  <si>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</si>
  <si>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</si>
  <si>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</si>
  <si>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</si>
  <si>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</si>
  <si>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</si>
  <si>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</si>
  <si>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</si>
  <si>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</si>
  <si>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</si>
  <si>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</si>
  <si>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</si>
  <si>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</si>
  <si>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</si>
  <si>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</si>
  <si>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</si>
  <si>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</si>
  <si>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</si>
  <si>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</si>
  <si>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</si>
  <si>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</si>
  <si>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</si>
  <si>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</si>
  <si>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</si>
  <si>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</si>
  <si>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</si>
  <si>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</si>
  <si>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</si>
  <si>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</si>
  <si>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</si>
  <si>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</si>
  <si>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</si>
  <si>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</si>
  <si>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</si>
  <si>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</si>
  <si>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</si>
  <si>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</si>
  <si>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</si>
  <si>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</si>
  <si>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</si>
  <si>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</si>
  <si>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</si>
  <si>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</si>
  <si>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</si>
  <si>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</si>
  <si>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</si>
  <si>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</si>
  <si>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</si>
  <si>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</si>
  <si>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</si>
  <si>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</si>
  <si>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</si>
  <si>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</si>
  <si>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</si>
  <si>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</si>
  <si>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</si>
  <si>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</si>
  <si>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</si>
  <si>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</si>
  <si>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</si>
  <si>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</si>
  <si>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</si>
  <si>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</si>
  <si>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</si>
  <si>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</si>
  <si>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</si>
  <si>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</si>
  <si>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</si>
  <si>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</si>
  <si>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</si>
  <si>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</si>
  <si>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</si>
  <si>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</si>
  <si>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</si>
  <si>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</si>
  <si>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</si>
  <si>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</si>
  <si>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</si>
  <si>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</si>
  <si>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</si>
  <si>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</si>
  <si>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</si>
  <si>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</si>
  <si>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</si>
  <si>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</si>
  <si>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</si>
  <si>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</si>
  <si>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</si>
  <si>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</si>
  <si>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</si>
  <si>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</si>
  <si>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</si>
  <si>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</si>
  <si>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</si>
  <si>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</si>
  <si>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</si>
  <si>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</si>
  <si>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</si>
  <si>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</si>
  <si>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</si>
  <si>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</si>
  <si>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</si>
  <si>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</si>
  <si>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</si>
  <si>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</si>
  <si>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</si>
  <si>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</si>
  <si>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</si>
  <si>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</si>
  <si>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</si>
  <si>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</si>
  <si>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</si>
  <si>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</si>
  <si>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</si>
  <si>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</si>
  <si>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</si>
  <si>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</si>
  <si>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</si>
  <si>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</si>
  <si>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</si>
  <si>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</si>
  <si>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</si>
  <si>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</si>
  <si>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</si>
  <si>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</si>
  <si>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</si>
  <si>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</si>
  <si>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</si>
  <si>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</si>
  <si>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</si>
  <si>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</si>
  <si>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</si>
  <si>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</si>
  <si>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</si>
  <si>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</si>
  <si>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</si>
  <si>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</si>
  <si>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</si>
  <si>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</si>
  <si>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</si>
  <si>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</si>
  <si>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</si>
  <si>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Q1 25-26</t>
  </si>
  <si>
    <t>Collection Misappropriation</t>
  </si>
  <si>
    <t>OR2914</t>
  </si>
  <si>
    <t>CSS</t>
  </si>
  <si>
    <t>East</t>
  </si>
  <si>
    <t>Cuttack</t>
  </si>
  <si>
    <t>jagatsingpur</t>
  </si>
  <si>
    <t>Raghunathpur(Or)</t>
  </si>
  <si>
    <t>BALISUKURI</t>
  </si>
  <si>
    <t>SF0051833</t>
  </si>
  <si>
    <t>Suresh Pradhan</t>
  </si>
  <si>
    <t>365359</t>
  </si>
  <si>
    <t>KALPANA</t>
  </si>
  <si>
    <t>Interim Loans-Monthly-Migrated</t>
  </si>
  <si>
    <t>SID2125732019</t>
  </si>
  <si>
    <t>ALLA-2</t>
  </si>
  <si>
    <t>Interim Loans-BiWeekly-Migrated</t>
  </si>
  <si>
    <t>SID2125643811</t>
  </si>
  <si>
    <t>SID2125739288</t>
  </si>
  <si>
    <t>Abhilasha - JLG Loans-Monthly-Migrated</t>
  </si>
  <si>
    <t>SID2125643456</t>
  </si>
  <si>
    <t>Abhilasha - JLG Loans-BiWeekly-Migrated</t>
  </si>
  <si>
    <t>SID951373104038</t>
  </si>
  <si>
    <t>SID951374369065</t>
  </si>
  <si>
    <t>SID2125643457</t>
  </si>
  <si>
    <t>Blue Lemon Loans-Monthly-Migrated</t>
  </si>
  <si>
    <t>Chetana Loans-Montly-Migrated</t>
  </si>
  <si>
    <t>SID951373028554</t>
  </si>
  <si>
    <t>SID2125653739</t>
  </si>
  <si>
    <t>Unnati</t>
  </si>
  <si>
    <t>SID2125733264</t>
  </si>
  <si>
    <t>Chetana</t>
  </si>
  <si>
    <t>SID2125733641</t>
  </si>
  <si>
    <t>OBC</t>
  </si>
  <si>
    <t>MUSLIM</t>
  </si>
  <si>
    <t>Agriculture &amp; Farming</t>
  </si>
  <si>
    <t>CHAND BIBI</t>
  </si>
  <si>
    <t>29-May-2019</t>
  </si>
  <si>
    <t>Wed</t>
  </si>
  <si>
    <t>3</t>
  </si>
  <si>
    <t>ST</t>
  </si>
  <si>
    <t>HINDU</t>
  </si>
  <si>
    <t>SASMITA SAMAL</t>
  </si>
  <si>
    <t>22-Jul-2019</t>
  </si>
  <si>
    <t>Faijun bibi</t>
  </si>
  <si>
    <t>SASMITA BHOI</t>
  </si>
  <si>
    <t>19-Nov-2019</t>
  </si>
  <si>
    <t>4</t>
  </si>
  <si>
    <t>15-Nov-2019</t>
  </si>
  <si>
    <t>BC</t>
  </si>
  <si>
    <t>GULSAN BIBI</t>
  </si>
  <si>
    <t>NAMITA BHOI</t>
  </si>
  <si>
    <t>2</t>
  </si>
  <si>
    <t>Sanju Dei Bhoi</t>
  </si>
  <si>
    <t>Bakery Business</t>
  </si>
  <si>
    <t>07-Mar-2020</t>
  </si>
  <si>
    <t>KHAERAN</t>
  </si>
  <si>
    <t>10-Dec-2020</t>
  </si>
  <si>
    <t>SAKILA BEGUM</t>
  </si>
  <si>
    <t>15-Dec-2020</t>
  </si>
  <si>
    <t>24-Mar-2021</t>
  </si>
  <si>
    <t>Animal Husbandry &amp; Poultry</t>
  </si>
  <si>
    <t>ROKSANA BIBI</t>
  </si>
  <si>
    <t>24-Mar-2024</t>
  </si>
  <si>
    <t>0</t>
  </si>
  <si>
    <t>NAJARA BIBI</t>
  </si>
  <si>
    <t>24-Jun-2024</t>
  </si>
  <si>
    <t>7</t>
  </si>
  <si>
    <t>Open</t>
  </si>
  <si>
    <t/>
  </si>
  <si>
    <t>14-Sep-2023</t>
  </si>
  <si>
    <t>27-Dec-2023</t>
  </si>
  <si>
    <t>26-Dec-2023</t>
  </si>
  <si>
    <t>09-May-2024</t>
  </si>
  <si>
    <t>30-Sep-2021</t>
  </si>
  <si>
    <t>12-Oct-2021</t>
  </si>
  <si>
    <t>09-Mar-2023</t>
  </si>
  <si>
    <t>09-Mar-2022</t>
  </si>
  <si>
    <t>08-May-2024</t>
  </si>
  <si>
    <t>09-Apr-2025</t>
  </si>
  <si>
    <t>14-Aug-2024</t>
  </si>
  <si>
    <t>Abhijit Rout/SF0075084</t>
  </si>
  <si>
    <t>Visited</t>
  </si>
  <si>
    <t>Borrower</t>
  </si>
  <si>
    <t>Available</t>
  </si>
  <si>
    <t>Loan Card</t>
  </si>
  <si>
    <t>Yes</t>
  </si>
  <si>
    <t>Situ Raj/SF0051907</t>
  </si>
  <si>
    <t>Not Available</t>
  </si>
  <si>
    <t>NA</t>
  </si>
  <si>
    <t>Verify only Borrower's Statement loan card not Available for verification,Borrower said other borrower taken her loan product.</t>
  </si>
  <si>
    <t>Borrower Not Available</t>
  </si>
  <si>
    <t>Unable to Verify due to both Borrower and loan card not available.</t>
  </si>
  <si>
    <t>As per Borrower statement and Loan card Borrower paid her EMI and Partial Amount on Dt.10-05-2021 of Rs-1260/-,Dt.24-05-2021 of Rs-1260/-,Dt.07-06-2021 of Rs-1260/-,Dt.21-06-2021 of Rs-1260/-,Dt.05-07-2021 of Rs-1260/-,Dt.19-07-2021 of Rs-1260/-,Dt.02-08-2021 of Rs-700/-,Dt.13-09-2021 of Rs-1260/-,Dt.11-10-2021 of Rs-1260/-,Dt.25-10-2021 of Rs-1260/-,Dt.08-11-2021 of Rs-500/- and on Dt.22-11-2021 of Rs-1000/- to LO Situ Raj but LO Situ Raj entry on Dt.02-08-2021 of Rs-600/- and on Dt.25-10-2021 of Rs-1130/- Total Collected amount Rs-13540/- entry amount Rs-1730/- rest amount Rs-11810/- not posted in FIMO. From Dt.16-03-2020 to Dt.26-10-2020 other LO Collected EMI from Borrower not inputed in FIMO but Signature not match so 1 unable to Book Fraud on these collected amount.</t>
  </si>
  <si>
    <t>FN-25-26-00152</t>
  </si>
  <si>
    <t>Situ Raj</t>
  </si>
  <si>
    <t>SF0051907</t>
  </si>
  <si>
    <t>Loan Officer</t>
  </si>
  <si>
    <t>Installment</t>
  </si>
  <si>
    <t>Terminated</t>
  </si>
  <si>
    <t>Completed-Report Submitted</t>
  </si>
  <si>
    <t>Misappropriation Observed against Lo Situ Raj  Rs-27330- and Rs.2920/- recovered form concerned LO Situ Raj and accounted in FIMO.Now net fraud Rs-24410/- amount not recovered.</t>
  </si>
  <si>
    <t>As per Borrower statement and Loan card Borrower paid her EMI and Partial Amount on Dt.10-05-2021 of Rs-1140/-,Dt.24-05-2021 of Rs-1140/-,Dt.07-06-2021 of Rs-1140/-,Dt.21-06-2021 of Rs-1140/-,Dt.05-07-2021 of Rs-1140/-,Dt.19-07-2021 of Rs-1140/-,Dt.02-08-2021 of Rs-1140/-,Dt.13-09-2021 of Rs-1140/-, Dt.27-09-2021 of Rs-1140/- Dt.11-10-2021 of Rs-540/-,Dt.25-10-2021 of Rs-1140/-,Dt.08-11-2021 of Rs-1140/- and on Dt.22-11-2021 of Rs-710/- to LO Situ Raj but LO Situ Raj entry on Dt.05-07-2021 of Rs-250/- and on Dt.13-10-2021 of Rs-940/- Total Collected amount Rs-13790/- entry amount Rs-1190/- rest amount Rs-12600/- not posted in FIMO.From Dt.16-03-2020 to Dt.26-10-2020 other LO Collected EMI from Borrower not inputed in FIMO but Signature not match so 1 unable to Book Fraud on these collected amount.</t>
  </si>
  <si>
    <t>Raghunathpur(OR)</t>
  </si>
  <si>
    <t>Complaint Lodged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</si>
</sst>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0" fillId="7" borderId="0" xfId="0" applyFill="1" applyAlignment="1">
      <alignment wrapText="1"/>
    </xf>
    <xf numFmtId="169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readingOrder="1"/>
    </xf>
    <xf numFmtId="0" fontId="31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readingOrder="1"/>
    </xf>
    <xf numFmtId="0" fontId="6" fillId="0" borderId="1" xfId="26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72" fontId="31" fillId="0" borderId="15" xfId="0" applyNumberFormat="1" applyFont="1" applyBorder="1" applyAlignment="1">
      <alignment horizontal="center" vertical="center" wrapText="1" readingOrder="1"/>
    </xf>
    <xf numFmtId="1" fontId="31" fillId="0" borderId="15" xfId="0" applyNumberFormat="1" applyFont="1" applyBorder="1" applyAlignment="1">
      <alignment horizontal="center" vertical="center" wrapText="1" readingOrder="1"/>
    </xf>
    <xf numFmtId="2" fontId="3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42">
    <cellStyle name="Comma" xfId="30" builtinId="3"/>
    <cellStyle name="Comma 2" xfId="32" xr:uid="{70D4B859-18C5-4CF8-AF6A-4BF838ABCC25}"/>
    <cellStyle name="Comma 2 2" xfId="14" xr:uid="{00000000-0005-0000-0000-000000000000}"/>
    <cellStyle name="Comma 2 2 2" xfId="31" xr:uid="{CF0406D9-8147-4216-A16D-486979DDCE02}"/>
    <cellStyle name="Comma 2 2 2 2" xfId="34" xr:uid="{218A7B9D-1035-4E8F-A2B5-83BCC2725CD3}"/>
    <cellStyle name="Comma 2 2 2 3" xfId="37" xr:uid="{E77D861D-0543-4CCA-94BF-E80EF0EF063B}"/>
    <cellStyle name="Comma 2 2 2 4" xfId="40" xr:uid="{85756AFD-F73E-424E-AA46-30B860D42415}"/>
    <cellStyle name="Comma 2 3" xfId="35" xr:uid="{0C9968FD-FAF3-42EE-B849-CEBF25693CC6}"/>
    <cellStyle name="Comma 2 4" xfId="38" xr:uid="{79C1AD8B-A390-4F66-A024-88F589A84FBC}"/>
    <cellStyle name="Comma 2 5" xfId="41" xr:uid="{4FD5FA8C-43EF-4DBB-9AD6-7CFEFCC09EFF}"/>
    <cellStyle name="Comma 3" xfId="18" xr:uid="{00000000-0005-0000-0000-000001000000}"/>
    <cellStyle name="Comma 4" xfId="33" xr:uid="{AC22410C-3138-4FA1-A0B1-CB3912494F3A}"/>
    <cellStyle name="Comma 5" xfId="36" xr:uid="{E74E9C1E-BB3C-45B0-AEEB-BAC18768DBC7}"/>
    <cellStyle name="Comma 6" xfId="39" xr:uid="{2CFFA25C-F9F1-4E5D-A426-A28FDD8D5D3F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188</v>
      </c>
      <c r="C5" s="119" t="s">
        <v>190</v>
      </c>
      <c r="D5" s="119" t="s">
        <v>291</v>
      </c>
      <c r="E5" s="119" t="s">
        <v>187</v>
      </c>
      <c r="F5" s="119" t="s">
        <v>192</v>
      </c>
      <c r="G5" s="16">
        <v>45744</v>
      </c>
      <c r="H5" s="17" t="s">
        <v>191</v>
      </c>
      <c r="I5" s="16">
        <v>45758</v>
      </c>
      <c r="J5" s="119" t="s">
        <v>282</v>
      </c>
      <c r="K5" s="14">
        <v>2</v>
      </c>
      <c r="L5" s="14">
        <v>24410</v>
      </c>
      <c r="M5" s="14">
        <v>2920</v>
      </c>
      <c r="N5" s="3" t="s">
        <v>283</v>
      </c>
      <c r="O5" s="120" t="s">
        <v>285</v>
      </c>
      <c r="P5" s="118" t="s">
        <v>284</v>
      </c>
      <c r="Q5" s="13" t="s">
        <v>287</v>
      </c>
      <c r="R5" s="16">
        <v>45083</v>
      </c>
      <c r="S5" s="13" t="s">
        <v>189</v>
      </c>
      <c r="T5" s="13"/>
      <c r="U5" s="82" t="s">
        <v>288</v>
      </c>
      <c r="V5" s="16">
        <v>45756</v>
      </c>
      <c r="W5" s="16">
        <v>45759</v>
      </c>
      <c r="X5" s="18">
        <v>11</v>
      </c>
      <c r="Y5" s="3">
        <v>27330</v>
      </c>
      <c r="Z5" s="21">
        <v>2920</v>
      </c>
      <c r="AA5" s="22">
        <f>Y5-Z5</f>
        <v>24410</v>
      </c>
      <c r="AB5" s="3">
        <v>2</v>
      </c>
      <c r="AC5" s="16">
        <v>45761</v>
      </c>
      <c r="AD5" s="90" t="s">
        <v>289</v>
      </c>
    </row>
    <row r="6" spans="1:30" x14ac:dyDescent="0.3">
      <c r="Z6" s="104"/>
      <c r="AA6" s="104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2" t="s">
        <v>2</v>
      </c>
      <c r="B1" s="133"/>
      <c r="C1" s="133"/>
      <c r="D1" s="133"/>
      <c r="E1" s="134"/>
    </row>
    <row r="2" spans="1:5" ht="18" x14ac:dyDescent="0.35">
      <c r="A2" s="43"/>
      <c r="B2" s="135" t="s">
        <v>3</v>
      </c>
      <c r="C2" s="135"/>
      <c r="D2" s="135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36" t="s">
        <v>116</v>
      </c>
      <c r="B7" s="137"/>
      <c r="C7" s="137"/>
      <c r="D7" s="137"/>
      <c r="E7" s="137"/>
    </row>
    <row r="8" spans="1:5" ht="15" customHeight="1" x14ac:dyDescent="0.3">
      <c r="A8" s="138" t="s">
        <v>117</v>
      </c>
      <c r="B8" s="140" t="s">
        <v>172</v>
      </c>
      <c r="C8" s="141"/>
      <c r="D8" s="142" t="s">
        <v>118</v>
      </c>
      <c r="E8" s="143"/>
    </row>
    <row r="9" spans="1:5" ht="14.4" x14ac:dyDescent="0.3">
      <c r="A9" s="139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44" t="s">
        <v>181</v>
      </c>
      <c r="B20" s="145"/>
      <c r="C20" s="62"/>
      <c r="D20" s="63" t="s">
        <v>171</v>
      </c>
      <c r="E20" s="64"/>
    </row>
    <row r="21" spans="1:5" ht="26.1" customHeight="1" x14ac:dyDescent="0.3">
      <c r="A21" s="146" t="s">
        <v>154</v>
      </c>
      <c r="B21" s="147"/>
      <c r="C21" s="64"/>
      <c r="D21" s="63" t="s">
        <v>157</v>
      </c>
      <c r="E21" s="64"/>
    </row>
    <row r="22" spans="1:5" ht="26.1" customHeight="1" x14ac:dyDescent="0.3">
      <c r="A22" s="146" t="s">
        <v>123</v>
      </c>
      <c r="B22" s="147"/>
      <c r="C22" s="64"/>
      <c r="D22" s="65" t="s">
        <v>124</v>
      </c>
      <c r="E22" s="64"/>
    </row>
    <row r="23" spans="1:5" ht="26.1" customHeight="1" x14ac:dyDescent="0.3">
      <c r="A23" s="146" t="s">
        <v>125</v>
      </c>
      <c r="B23" s="147"/>
      <c r="C23" s="94">
        <f>(C19+C21)-(E20+E21)-E19</f>
        <v>0</v>
      </c>
      <c r="D23" s="96" t="s">
        <v>182</v>
      </c>
      <c r="E23" s="97"/>
    </row>
    <row r="24" spans="1:5" ht="82.5" customHeight="1" x14ac:dyDescent="0.3">
      <c r="A24" s="63" t="s">
        <v>126</v>
      </c>
      <c r="B24" s="131"/>
      <c r="C24" s="131"/>
      <c r="D24" s="131"/>
      <c r="E24" s="131"/>
    </row>
    <row r="25" spans="1:5" ht="57.75" customHeight="1" x14ac:dyDescent="0.3">
      <c r="A25" s="66" t="s">
        <v>127</v>
      </c>
      <c r="B25" s="154"/>
      <c r="C25" s="154"/>
      <c r="D25" s="154"/>
      <c r="E25" s="154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55" t="s">
        <v>133</v>
      </c>
      <c r="B28" s="155"/>
      <c r="C28" s="155" t="s">
        <v>134</v>
      </c>
      <c r="D28" s="155"/>
      <c r="E28" s="155"/>
    </row>
    <row r="29" spans="1:5" ht="14.4" x14ac:dyDescent="0.3">
      <c r="A29" s="156"/>
      <c r="B29" s="156"/>
      <c r="C29" s="157"/>
      <c r="D29" s="157"/>
      <c r="E29" s="157"/>
    </row>
    <row r="30" spans="1:5" ht="42.75" customHeight="1" x14ac:dyDescent="0.3">
      <c r="A30" s="156"/>
      <c r="B30" s="156"/>
      <c r="C30" s="157"/>
      <c r="D30" s="157"/>
      <c r="E30" s="157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58"/>
      <c r="E32" s="159"/>
    </row>
    <row r="33" spans="1:5" ht="18" customHeight="1" x14ac:dyDescent="0.3">
      <c r="A33" s="70" t="s">
        <v>137</v>
      </c>
      <c r="B33" s="71"/>
      <c r="C33" s="72" t="s">
        <v>138</v>
      </c>
      <c r="D33" s="148" t="s">
        <v>145</v>
      </c>
      <c r="E33" s="149"/>
    </row>
    <row r="34" spans="1:5" ht="27.6" x14ac:dyDescent="0.3">
      <c r="A34" s="72" t="s">
        <v>139</v>
      </c>
      <c r="B34" s="71"/>
      <c r="C34" s="72" t="s">
        <v>140</v>
      </c>
      <c r="D34" s="150"/>
      <c r="E34" s="151"/>
    </row>
    <row r="35" spans="1:5" ht="27.6" x14ac:dyDescent="0.3">
      <c r="A35" s="72" t="s">
        <v>141</v>
      </c>
      <c r="B35" s="71"/>
      <c r="C35" s="72" t="s">
        <v>142</v>
      </c>
      <c r="D35" s="150"/>
      <c r="E35" s="151"/>
    </row>
    <row r="36" spans="1:5" ht="25.5" customHeight="1" x14ac:dyDescent="0.3">
      <c r="A36" s="73" t="s">
        <v>143</v>
      </c>
      <c r="B36" s="74"/>
      <c r="C36" s="73" t="s">
        <v>144</v>
      </c>
      <c r="D36" s="152"/>
      <c r="E36" s="153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opLeftCell="K1" zoomScaleNormal="100" workbookViewId="0">
      <selection activeCell="S4" sqref="S4"/>
    </sheetView>
  </sheetViews>
  <sheetFormatPr defaultRowHeight="14.4" x14ac:dyDescent="0.3"/>
  <cols>
    <col min="3" max="3" width="15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60" t="s">
        <v>150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91"/>
      <c r="T3" s="87"/>
    </row>
    <row r="4" spans="1:20" ht="41.4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ht="27.6" x14ac:dyDescent="0.3">
      <c r="A5" s="89">
        <f>ROW()-4</f>
        <v>1</v>
      </c>
      <c r="B5" s="119" t="s">
        <v>190</v>
      </c>
      <c r="C5" s="119" t="s">
        <v>291</v>
      </c>
      <c r="D5" s="3" t="s">
        <v>283</v>
      </c>
      <c r="E5" s="118" t="s">
        <v>284</v>
      </c>
      <c r="F5" s="118" t="s">
        <v>285</v>
      </c>
      <c r="G5" s="118" t="s">
        <v>282</v>
      </c>
      <c r="H5" s="98">
        <v>0</v>
      </c>
      <c r="I5" s="98">
        <v>27330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99">
        <f>SUM(I5:O5)</f>
        <v>27330</v>
      </c>
      <c r="Q5" s="98">
        <v>2920</v>
      </c>
      <c r="R5" s="99">
        <f>P5-Q5</f>
        <v>24410</v>
      </c>
      <c r="S5" s="90"/>
      <c r="T5" s="93" t="s">
        <v>292</v>
      </c>
    </row>
    <row r="6" spans="1:20" x14ac:dyDescent="0.3">
      <c r="P6" s="104">
        <f>SUM(P5:P5)</f>
        <v>27330</v>
      </c>
      <c r="Q6" s="104">
        <f>SUM(Q5:Q5)</f>
        <v>2920</v>
      </c>
      <c r="R6" s="104">
        <f>SUM(R5:R5)</f>
        <v>24410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9"/>
  <sheetViews>
    <sheetView showGridLines="0" topLeftCell="Q4" zoomScale="90" zoomScaleNormal="90" workbookViewId="0">
      <selection activeCell="V4" sqref="V4"/>
    </sheetView>
  </sheetViews>
  <sheetFormatPr defaultColWidth="8.6640625" defaultRowHeight="18.45" customHeight="1" x14ac:dyDescent="0.3"/>
  <cols>
    <col min="1" max="1" width="5.33203125" style="25" customWidth="1"/>
    <col min="2" max="2" width="9.5546875" style="25" customWidth="1"/>
    <col min="3" max="3" width="17.6640625" style="25" customWidth="1"/>
    <col min="4" max="4" width="15.44140625" style="25" customWidth="1"/>
    <col min="5" max="5" width="11.6640625" style="25" customWidth="1"/>
    <col min="6" max="6" width="12.109375" style="25" customWidth="1"/>
    <col min="7" max="7" width="12.44140625" style="25" customWidth="1"/>
    <col min="8" max="8" width="15.88671875" style="25" bestFit="1" customWidth="1"/>
    <col min="9" max="9" width="9.6640625" style="25" customWidth="1"/>
    <col min="10" max="10" width="16" style="25" customWidth="1"/>
    <col min="11" max="11" width="15.5546875" style="25" customWidth="1"/>
    <col min="12" max="12" width="10.44140625" style="25" customWidth="1"/>
    <col min="13" max="13" width="12.6640625" style="25" customWidth="1"/>
    <col min="14" max="14" width="11.33203125" style="25" customWidth="1"/>
    <col min="15" max="15" width="11" style="25" customWidth="1"/>
    <col min="16" max="16" width="13.5546875" style="25" customWidth="1"/>
    <col min="17" max="17" width="12.33203125" style="25" customWidth="1"/>
    <col min="18" max="18" width="10.6640625" style="25" customWidth="1"/>
    <col min="19" max="19" width="11.33203125" style="25" customWidth="1"/>
    <col min="20" max="20" width="11.88671875" style="25" customWidth="1"/>
    <col min="21" max="21" width="10.6640625" style="25" customWidth="1"/>
    <col min="22" max="22" width="14.33203125" style="25" customWidth="1"/>
    <col min="23" max="23" width="100.6640625" style="25" customWidth="1"/>
    <col min="24" max="16384" width="8.6640625" style="25"/>
  </cols>
  <sheetData>
    <row r="1" spans="1:23" ht="18.45" customHeight="1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8.45" customHeight="1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8.45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180</v>
      </c>
      <c r="W4" s="9" t="s">
        <v>34</v>
      </c>
    </row>
    <row r="5" spans="1:23" ht="18.45" customHeight="1" x14ac:dyDescent="0.3">
      <c r="A5" s="121">
        <f t="shared" ref="A5:A29" si="0">ROW()-4</f>
        <v>1</v>
      </c>
      <c r="B5" s="119" t="s">
        <v>190</v>
      </c>
      <c r="C5" s="119" t="s">
        <v>291</v>
      </c>
      <c r="D5" s="119" t="s">
        <v>282</v>
      </c>
      <c r="E5" s="122">
        <v>45756</v>
      </c>
      <c r="F5" s="3" t="s">
        <v>283</v>
      </c>
      <c r="G5" s="118" t="s">
        <v>284</v>
      </c>
      <c r="H5" s="118" t="s">
        <v>285</v>
      </c>
      <c r="I5" s="119">
        <v>365359</v>
      </c>
      <c r="J5" s="119" t="s">
        <v>212</v>
      </c>
      <c r="K5" s="119" t="s">
        <v>241</v>
      </c>
      <c r="L5" s="119">
        <v>18489119</v>
      </c>
      <c r="M5" s="123" t="s">
        <v>236</v>
      </c>
      <c r="N5" s="124">
        <v>51860</v>
      </c>
      <c r="O5" s="100">
        <v>1615</v>
      </c>
      <c r="P5" s="126" t="s">
        <v>286</v>
      </c>
      <c r="Q5" s="125">
        <v>44326</v>
      </c>
      <c r="R5" s="100">
        <v>1260</v>
      </c>
      <c r="S5" s="100"/>
      <c r="T5" s="100"/>
      <c r="U5" s="100">
        <f t="shared" ref="U5:U29" si="1">R5-(S5+T5)</f>
        <v>1260</v>
      </c>
      <c r="V5" s="3" t="s">
        <v>273</v>
      </c>
      <c r="W5" s="3" t="s">
        <v>281</v>
      </c>
    </row>
    <row r="6" spans="1:23" ht="18.45" customHeight="1" x14ac:dyDescent="0.3">
      <c r="A6" s="121">
        <f t="shared" si="0"/>
        <v>2</v>
      </c>
      <c r="B6" s="119" t="s">
        <v>190</v>
      </c>
      <c r="C6" s="119" t="s">
        <v>291</v>
      </c>
      <c r="D6" s="119" t="s">
        <v>282</v>
      </c>
      <c r="E6" s="122">
        <v>45756</v>
      </c>
      <c r="F6" s="3" t="s">
        <v>283</v>
      </c>
      <c r="G6" s="118" t="s">
        <v>284</v>
      </c>
      <c r="H6" s="118" t="s">
        <v>285</v>
      </c>
      <c r="I6" s="119">
        <v>365359</v>
      </c>
      <c r="J6" s="119" t="s">
        <v>212</v>
      </c>
      <c r="K6" s="119" t="s">
        <v>241</v>
      </c>
      <c r="L6" s="119">
        <v>18489119</v>
      </c>
      <c r="M6" s="123" t="s">
        <v>236</v>
      </c>
      <c r="N6" s="124">
        <v>51860</v>
      </c>
      <c r="O6" s="100">
        <v>1615</v>
      </c>
      <c r="P6" s="126" t="s">
        <v>286</v>
      </c>
      <c r="Q6" s="125">
        <v>44340</v>
      </c>
      <c r="R6" s="100">
        <v>1260</v>
      </c>
      <c r="S6" s="100"/>
      <c r="T6" s="100"/>
      <c r="U6" s="100">
        <f t="shared" si="1"/>
        <v>1260</v>
      </c>
      <c r="V6" s="3" t="s">
        <v>273</v>
      </c>
      <c r="W6" s="3" t="s">
        <v>281</v>
      </c>
    </row>
    <row r="7" spans="1:23" ht="18.45" customHeight="1" x14ac:dyDescent="0.3">
      <c r="A7" s="121">
        <f t="shared" si="0"/>
        <v>3</v>
      </c>
      <c r="B7" s="119" t="s">
        <v>190</v>
      </c>
      <c r="C7" s="119" t="s">
        <v>291</v>
      </c>
      <c r="D7" s="119" t="s">
        <v>282</v>
      </c>
      <c r="E7" s="122">
        <v>45756</v>
      </c>
      <c r="F7" s="3" t="s">
        <v>283</v>
      </c>
      <c r="G7" s="118" t="s">
        <v>284</v>
      </c>
      <c r="H7" s="118" t="s">
        <v>285</v>
      </c>
      <c r="I7" s="119">
        <v>365359</v>
      </c>
      <c r="J7" s="119" t="s">
        <v>212</v>
      </c>
      <c r="K7" s="119" t="s">
        <v>241</v>
      </c>
      <c r="L7" s="119">
        <v>18489119</v>
      </c>
      <c r="M7" s="123" t="s">
        <v>236</v>
      </c>
      <c r="N7" s="124">
        <v>51860</v>
      </c>
      <c r="O7" s="100">
        <v>1615</v>
      </c>
      <c r="P7" s="126" t="s">
        <v>286</v>
      </c>
      <c r="Q7" s="125">
        <v>44354</v>
      </c>
      <c r="R7" s="100">
        <v>1260</v>
      </c>
      <c r="S7" s="100"/>
      <c r="T7" s="100"/>
      <c r="U7" s="100">
        <f t="shared" si="1"/>
        <v>1260</v>
      </c>
      <c r="V7" s="3" t="s">
        <v>273</v>
      </c>
      <c r="W7" s="3" t="s">
        <v>281</v>
      </c>
    </row>
    <row r="8" spans="1:23" ht="18.45" customHeight="1" x14ac:dyDescent="0.3">
      <c r="A8" s="121">
        <f t="shared" si="0"/>
        <v>4</v>
      </c>
      <c r="B8" s="119" t="s">
        <v>190</v>
      </c>
      <c r="C8" s="119" t="s">
        <v>291</v>
      </c>
      <c r="D8" s="119" t="s">
        <v>282</v>
      </c>
      <c r="E8" s="122">
        <v>45756</v>
      </c>
      <c r="F8" s="3" t="s">
        <v>283</v>
      </c>
      <c r="G8" s="118" t="s">
        <v>284</v>
      </c>
      <c r="H8" s="118" t="s">
        <v>285</v>
      </c>
      <c r="I8" s="119">
        <v>365359</v>
      </c>
      <c r="J8" s="119" t="s">
        <v>212</v>
      </c>
      <c r="K8" s="119" t="s">
        <v>241</v>
      </c>
      <c r="L8" s="119">
        <v>18489119</v>
      </c>
      <c r="M8" s="123" t="s">
        <v>236</v>
      </c>
      <c r="N8" s="124">
        <v>51860</v>
      </c>
      <c r="O8" s="100">
        <v>1615</v>
      </c>
      <c r="P8" s="126" t="s">
        <v>286</v>
      </c>
      <c r="Q8" s="125">
        <v>44368</v>
      </c>
      <c r="R8" s="100">
        <v>1260</v>
      </c>
      <c r="S8" s="100"/>
      <c r="T8" s="100"/>
      <c r="U8" s="100">
        <f t="shared" si="1"/>
        <v>1260</v>
      </c>
      <c r="V8" s="3" t="s">
        <v>273</v>
      </c>
      <c r="W8" s="3" t="s">
        <v>281</v>
      </c>
    </row>
    <row r="9" spans="1:23" ht="18.45" customHeight="1" x14ac:dyDescent="0.3">
      <c r="A9" s="121">
        <f t="shared" si="0"/>
        <v>5</v>
      </c>
      <c r="B9" s="119" t="s">
        <v>190</v>
      </c>
      <c r="C9" s="119" t="s">
        <v>291</v>
      </c>
      <c r="D9" s="119" t="s">
        <v>282</v>
      </c>
      <c r="E9" s="122">
        <v>45756</v>
      </c>
      <c r="F9" s="3" t="s">
        <v>283</v>
      </c>
      <c r="G9" s="118" t="s">
        <v>284</v>
      </c>
      <c r="H9" s="118" t="s">
        <v>285</v>
      </c>
      <c r="I9" s="119">
        <v>365359</v>
      </c>
      <c r="J9" s="119" t="s">
        <v>212</v>
      </c>
      <c r="K9" s="119" t="s">
        <v>241</v>
      </c>
      <c r="L9" s="119">
        <v>18489119</v>
      </c>
      <c r="M9" s="123" t="s">
        <v>236</v>
      </c>
      <c r="N9" s="124">
        <v>51860</v>
      </c>
      <c r="O9" s="100">
        <v>1615</v>
      </c>
      <c r="P9" s="126" t="s">
        <v>286</v>
      </c>
      <c r="Q9" s="125">
        <v>44382</v>
      </c>
      <c r="R9" s="100">
        <v>1260</v>
      </c>
      <c r="S9" s="100"/>
      <c r="T9" s="100"/>
      <c r="U9" s="100">
        <f t="shared" si="1"/>
        <v>1260</v>
      </c>
      <c r="V9" s="3" t="s">
        <v>273</v>
      </c>
      <c r="W9" s="3" t="s">
        <v>281</v>
      </c>
    </row>
    <row r="10" spans="1:23" ht="18.45" customHeight="1" x14ac:dyDescent="0.3">
      <c r="A10" s="121">
        <f t="shared" si="0"/>
        <v>6</v>
      </c>
      <c r="B10" s="119" t="s">
        <v>190</v>
      </c>
      <c r="C10" s="119" t="s">
        <v>291</v>
      </c>
      <c r="D10" s="119" t="s">
        <v>282</v>
      </c>
      <c r="E10" s="122">
        <v>45756</v>
      </c>
      <c r="F10" s="3" t="s">
        <v>283</v>
      </c>
      <c r="G10" s="118" t="s">
        <v>284</v>
      </c>
      <c r="H10" s="118" t="s">
        <v>285</v>
      </c>
      <c r="I10" s="119">
        <v>365359</v>
      </c>
      <c r="J10" s="119" t="s">
        <v>212</v>
      </c>
      <c r="K10" s="119" t="s">
        <v>241</v>
      </c>
      <c r="L10" s="119">
        <v>18489119</v>
      </c>
      <c r="M10" s="123" t="s">
        <v>236</v>
      </c>
      <c r="N10" s="124">
        <v>51860</v>
      </c>
      <c r="O10" s="100">
        <v>1615</v>
      </c>
      <c r="P10" s="126" t="s">
        <v>286</v>
      </c>
      <c r="Q10" s="125">
        <v>44396</v>
      </c>
      <c r="R10" s="100">
        <v>1260</v>
      </c>
      <c r="S10" s="100"/>
      <c r="T10" s="100"/>
      <c r="U10" s="100">
        <f t="shared" si="1"/>
        <v>1260</v>
      </c>
      <c r="V10" s="3" t="s">
        <v>273</v>
      </c>
      <c r="W10" s="3" t="s">
        <v>281</v>
      </c>
    </row>
    <row r="11" spans="1:23" ht="18.45" customHeight="1" x14ac:dyDescent="0.3">
      <c r="A11" s="121">
        <f t="shared" si="0"/>
        <v>7</v>
      </c>
      <c r="B11" s="119" t="s">
        <v>190</v>
      </c>
      <c r="C11" s="119" t="s">
        <v>291</v>
      </c>
      <c r="D11" s="119" t="s">
        <v>282</v>
      </c>
      <c r="E11" s="122">
        <v>45756</v>
      </c>
      <c r="F11" s="3" t="s">
        <v>283</v>
      </c>
      <c r="G11" s="118" t="s">
        <v>284</v>
      </c>
      <c r="H11" s="118" t="s">
        <v>285</v>
      </c>
      <c r="I11" s="119">
        <v>365359</v>
      </c>
      <c r="J11" s="119" t="s">
        <v>212</v>
      </c>
      <c r="K11" s="119" t="s">
        <v>241</v>
      </c>
      <c r="L11" s="119">
        <v>18489119</v>
      </c>
      <c r="M11" s="123" t="s">
        <v>236</v>
      </c>
      <c r="N11" s="124">
        <v>51860</v>
      </c>
      <c r="O11" s="100">
        <v>1615</v>
      </c>
      <c r="P11" s="126" t="s">
        <v>286</v>
      </c>
      <c r="Q11" s="125">
        <v>44410</v>
      </c>
      <c r="R11" s="100">
        <v>700</v>
      </c>
      <c r="S11" s="100">
        <v>600</v>
      </c>
      <c r="T11" s="100"/>
      <c r="U11" s="100">
        <f t="shared" si="1"/>
        <v>100</v>
      </c>
      <c r="V11" s="3" t="s">
        <v>273</v>
      </c>
      <c r="W11" s="3" t="s">
        <v>281</v>
      </c>
    </row>
    <row r="12" spans="1:23" ht="18.45" customHeight="1" x14ac:dyDescent="0.3">
      <c r="A12" s="121">
        <f t="shared" si="0"/>
        <v>8</v>
      </c>
      <c r="B12" s="119" t="s">
        <v>190</v>
      </c>
      <c r="C12" s="119" t="s">
        <v>291</v>
      </c>
      <c r="D12" s="119" t="s">
        <v>282</v>
      </c>
      <c r="E12" s="122">
        <v>45756</v>
      </c>
      <c r="F12" s="3" t="s">
        <v>283</v>
      </c>
      <c r="G12" s="118" t="s">
        <v>284</v>
      </c>
      <c r="H12" s="118" t="s">
        <v>285</v>
      </c>
      <c r="I12" s="119">
        <v>365359</v>
      </c>
      <c r="J12" s="119" t="s">
        <v>212</v>
      </c>
      <c r="K12" s="119" t="s">
        <v>241</v>
      </c>
      <c r="L12" s="119">
        <v>18489119</v>
      </c>
      <c r="M12" s="123" t="s">
        <v>236</v>
      </c>
      <c r="N12" s="124">
        <v>51860</v>
      </c>
      <c r="O12" s="100">
        <v>1615</v>
      </c>
      <c r="P12" s="126" t="s">
        <v>286</v>
      </c>
      <c r="Q12" s="125">
        <v>44452</v>
      </c>
      <c r="R12" s="100">
        <v>1260</v>
      </c>
      <c r="S12" s="100"/>
      <c r="T12" s="100"/>
      <c r="U12" s="100">
        <f t="shared" si="1"/>
        <v>1260</v>
      </c>
      <c r="V12" s="3" t="s">
        <v>273</v>
      </c>
      <c r="W12" s="3" t="s">
        <v>281</v>
      </c>
    </row>
    <row r="13" spans="1:23" ht="18.45" customHeight="1" x14ac:dyDescent="0.3">
      <c r="A13" s="121">
        <f t="shared" si="0"/>
        <v>9</v>
      </c>
      <c r="B13" s="119" t="s">
        <v>190</v>
      </c>
      <c r="C13" s="119" t="s">
        <v>291</v>
      </c>
      <c r="D13" s="119" t="s">
        <v>282</v>
      </c>
      <c r="E13" s="122">
        <v>45756</v>
      </c>
      <c r="F13" s="3" t="s">
        <v>283</v>
      </c>
      <c r="G13" s="118" t="s">
        <v>284</v>
      </c>
      <c r="H13" s="118" t="s">
        <v>285</v>
      </c>
      <c r="I13" s="119">
        <v>365359</v>
      </c>
      <c r="J13" s="119" t="s">
        <v>212</v>
      </c>
      <c r="K13" s="119" t="s">
        <v>241</v>
      </c>
      <c r="L13" s="119">
        <v>18489119</v>
      </c>
      <c r="M13" s="123" t="s">
        <v>236</v>
      </c>
      <c r="N13" s="124">
        <v>51860</v>
      </c>
      <c r="O13" s="100">
        <v>1615</v>
      </c>
      <c r="P13" s="126" t="s">
        <v>286</v>
      </c>
      <c r="Q13" s="125">
        <v>44480</v>
      </c>
      <c r="R13" s="100">
        <v>1260</v>
      </c>
      <c r="S13" s="100"/>
      <c r="T13" s="100"/>
      <c r="U13" s="100">
        <f t="shared" si="1"/>
        <v>1260</v>
      </c>
      <c r="V13" s="3" t="s">
        <v>273</v>
      </c>
      <c r="W13" s="3" t="s">
        <v>281</v>
      </c>
    </row>
    <row r="14" spans="1:23" ht="18.45" customHeight="1" x14ac:dyDescent="0.3">
      <c r="A14" s="121">
        <f t="shared" si="0"/>
        <v>10</v>
      </c>
      <c r="B14" s="119" t="s">
        <v>190</v>
      </c>
      <c r="C14" s="119" t="s">
        <v>291</v>
      </c>
      <c r="D14" s="119" t="s">
        <v>282</v>
      </c>
      <c r="E14" s="122">
        <v>45756</v>
      </c>
      <c r="F14" s="3" t="s">
        <v>283</v>
      </c>
      <c r="G14" s="118" t="s">
        <v>284</v>
      </c>
      <c r="H14" s="118" t="s">
        <v>285</v>
      </c>
      <c r="I14" s="119">
        <v>365359</v>
      </c>
      <c r="J14" s="119" t="s">
        <v>212</v>
      </c>
      <c r="K14" s="119" t="s">
        <v>241</v>
      </c>
      <c r="L14" s="119">
        <v>18489119</v>
      </c>
      <c r="M14" s="123" t="s">
        <v>236</v>
      </c>
      <c r="N14" s="124">
        <v>51860</v>
      </c>
      <c r="O14" s="100">
        <v>1615</v>
      </c>
      <c r="P14" s="126" t="s">
        <v>286</v>
      </c>
      <c r="Q14" s="125">
        <v>44494</v>
      </c>
      <c r="R14" s="100">
        <v>1260</v>
      </c>
      <c r="S14" s="100">
        <v>1130</v>
      </c>
      <c r="T14" s="100"/>
      <c r="U14" s="100">
        <f t="shared" si="1"/>
        <v>130</v>
      </c>
      <c r="V14" s="3" t="s">
        <v>273</v>
      </c>
      <c r="W14" s="3" t="s">
        <v>281</v>
      </c>
    </row>
    <row r="15" spans="1:23" ht="18.45" customHeight="1" x14ac:dyDescent="0.3">
      <c r="A15" s="121">
        <f t="shared" si="0"/>
        <v>11</v>
      </c>
      <c r="B15" s="119" t="s">
        <v>190</v>
      </c>
      <c r="C15" s="119" t="s">
        <v>291</v>
      </c>
      <c r="D15" s="119" t="s">
        <v>282</v>
      </c>
      <c r="E15" s="122">
        <v>45756</v>
      </c>
      <c r="F15" s="3" t="s">
        <v>283</v>
      </c>
      <c r="G15" s="118" t="s">
        <v>284</v>
      </c>
      <c r="H15" s="118" t="s">
        <v>285</v>
      </c>
      <c r="I15" s="119">
        <v>365359</v>
      </c>
      <c r="J15" s="119" t="s">
        <v>212</v>
      </c>
      <c r="K15" s="119" t="s">
        <v>241</v>
      </c>
      <c r="L15" s="119">
        <v>18489119</v>
      </c>
      <c r="M15" s="123" t="s">
        <v>236</v>
      </c>
      <c r="N15" s="124">
        <v>51860</v>
      </c>
      <c r="O15" s="100">
        <v>1615</v>
      </c>
      <c r="P15" s="126" t="s">
        <v>286</v>
      </c>
      <c r="Q15" s="125">
        <v>44508</v>
      </c>
      <c r="R15" s="100">
        <v>500</v>
      </c>
      <c r="S15" s="100"/>
      <c r="T15" s="100"/>
      <c r="U15" s="100">
        <f t="shared" si="1"/>
        <v>500</v>
      </c>
      <c r="V15" s="3" t="s">
        <v>273</v>
      </c>
      <c r="W15" s="3" t="s">
        <v>281</v>
      </c>
    </row>
    <row r="16" spans="1:23" ht="18.45" customHeight="1" x14ac:dyDescent="0.3">
      <c r="A16" s="121">
        <f t="shared" si="0"/>
        <v>12</v>
      </c>
      <c r="B16" s="119" t="s">
        <v>190</v>
      </c>
      <c r="C16" s="119" t="s">
        <v>291</v>
      </c>
      <c r="D16" s="119" t="s">
        <v>282</v>
      </c>
      <c r="E16" s="122">
        <v>45756</v>
      </c>
      <c r="F16" s="3" t="s">
        <v>283</v>
      </c>
      <c r="G16" s="118" t="s">
        <v>284</v>
      </c>
      <c r="H16" s="118" t="s">
        <v>285</v>
      </c>
      <c r="I16" s="119">
        <v>365359</v>
      </c>
      <c r="J16" s="119" t="s">
        <v>212</v>
      </c>
      <c r="K16" s="119" t="s">
        <v>241</v>
      </c>
      <c r="L16" s="119">
        <v>18489119</v>
      </c>
      <c r="M16" s="123" t="s">
        <v>236</v>
      </c>
      <c r="N16" s="124">
        <v>51860</v>
      </c>
      <c r="O16" s="100">
        <v>1615</v>
      </c>
      <c r="P16" s="126" t="s">
        <v>286</v>
      </c>
      <c r="Q16" s="125">
        <v>44522</v>
      </c>
      <c r="R16" s="100">
        <v>1000</v>
      </c>
      <c r="S16" s="100"/>
      <c r="T16" s="100"/>
      <c r="U16" s="100">
        <f t="shared" si="1"/>
        <v>1000</v>
      </c>
      <c r="V16" s="3" t="s">
        <v>273</v>
      </c>
      <c r="W16" s="3" t="s">
        <v>281</v>
      </c>
    </row>
    <row r="17" spans="1:23" ht="18.45" customHeight="1" x14ac:dyDescent="0.3">
      <c r="A17" s="121">
        <f t="shared" si="0"/>
        <v>13</v>
      </c>
      <c r="B17" s="119" t="s">
        <v>190</v>
      </c>
      <c r="C17" s="119" t="s">
        <v>291</v>
      </c>
      <c r="D17" s="119" t="s">
        <v>282</v>
      </c>
      <c r="E17" s="122">
        <v>45756</v>
      </c>
      <c r="F17" s="3" t="s">
        <v>283</v>
      </c>
      <c r="G17" s="118" t="s">
        <v>284</v>
      </c>
      <c r="H17" s="118" t="s">
        <v>285</v>
      </c>
      <c r="I17" s="119">
        <v>365359</v>
      </c>
      <c r="J17" s="119" t="s">
        <v>208</v>
      </c>
      <c r="K17" s="119" t="s">
        <v>233</v>
      </c>
      <c r="L17" s="119">
        <v>18478687</v>
      </c>
      <c r="M17" s="123" t="s">
        <v>234</v>
      </c>
      <c r="N17" s="124">
        <v>46674</v>
      </c>
      <c r="O17" s="100">
        <v>1450</v>
      </c>
      <c r="P17" s="126" t="s">
        <v>286</v>
      </c>
      <c r="Q17" s="125">
        <v>44326</v>
      </c>
      <c r="R17" s="100">
        <v>1140</v>
      </c>
      <c r="S17" s="100"/>
      <c r="T17" s="100"/>
      <c r="U17" s="100">
        <f t="shared" si="1"/>
        <v>1140</v>
      </c>
      <c r="V17" s="3" t="s">
        <v>273</v>
      </c>
      <c r="W17" s="3" t="s">
        <v>290</v>
      </c>
    </row>
    <row r="18" spans="1:23" ht="18.45" customHeight="1" x14ac:dyDescent="0.3">
      <c r="A18" s="121">
        <f t="shared" si="0"/>
        <v>14</v>
      </c>
      <c r="B18" s="119" t="s">
        <v>190</v>
      </c>
      <c r="C18" s="119" t="s">
        <v>291</v>
      </c>
      <c r="D18" s="119" t="s">
        <v>282</v>
      </c>
      <c r="E18" s="122">
        <v>45756</v>
      </c>
      <c r="F18" s="3" t="s">
        <v>283</v>
      </c>
      <c r="G18" s="118" t="s">
        <v>284</v>
      </c>
      <c r="H18" s="118" t="s">
        <v>285</v>
      </c>
      <c r="I18" s="119">
        <v>365359</v>
      </c>
      <c r="J18" s="119" t="s">
        <v>208</v>
      </c>
      <c r="K18" s="119" t="s">
        <v>233</v>
      </c>
      <c r="L18" s="119">
        <v>18478687</v>
      </c>
      <c r="M18" s="123" t="s">
        <v>234</v>
      </c>
      <c r="N18" s="124">
        <v>46674</v>
      </c>
      <c r="O18" s="100">
        <v>1450</v>
      </c>
      <c r="P18" s="126" t="s">
        <v>286</v>
      </c>
      <c r="Q18" s="125">
        <v>44340</v>
      </c>
      <c r="R18" s="100">
        <v>1140</v>
      </c>
      <c r="S18" s="100"/>
      <c r="T18" s="100"/>
      <c r="U18" s="100">
        <f t="shared" si="1"/>
        <v>1140</v>
      </c>
      <c r="V18" s="3" t="s">
        <v>273</v>
      </c>
      <c r="W18" s="3" t="s">
        <v>290</v>
      </c>
    </row>
    <row r="19" spans="1:23" ht="18.45" customHeight="1" x14ac:dyDescent="0.3">
      <c r="A19" s="121">
        <f t="shared" si="0"/>
        <v>15</v>
      </c>
      <c r="B19" s="119" t="s">
        <v>190</v>
      </c>
      <c r="C19" s="119" t="s">
        <v>291</v>
      </c>
      <c r="D19" s="119" t="s">
        <v>282</v>
      </c>
      <c r="E19" s="122">
        <v>45756</v>
      </c>
      <c r="F19" s="3" t="s">
        <v>283</v>
      </c>
      <c r="G19" s="118" t="s">
        <v>284</v>
      </c>
      <c r="H19" s="118" t="s">
        <v>285</v>
      </c>
      <c r="I19" s="119">
        <v>365359</v>
      </c>
      <c r="J19" s="119" t="s">
        <v>208</v>
      </c>
      <c r="K19" s="119" t="s">
        <v>233</v>
      </c>
      <c r="L19" s="119">
        <v>18478687</v>
      </c>
      <c r="M19" s="123" t="s">
        <v>234</v>
      </c>
      <c r="N19" s="124">
        <v>46674</v>
      </c>
      <c r="O19" s="100">
        <v>1450</v>
      </c>
      <c r="P19" s="126" t="s">
        <v>286</v>
      </c>
      <c r="Q19" s="125">
        <v>44354</v>
      </c>
      <c r="R19" s="100">
        <v>1140</v>
      </c>
      <c r="S19" s="100"/>
      <c r="T19" s="100"/>
      <c r="U19" s="100">
        <f t="shared" si="1"/>
        <v>1140</v>
      </c>
      <c r="V19" s="3" t="s">
        <v>273</v>
      </c>
      <c r="W19" s="3" t="s">
        <v>290</v>
      </c>
    </row>
    <row r="20" spans="1:23" ht="18.45" customHeight="1" x14ac:dyDescent="0.3">
      <c r="A20" s="121">
        <f t="shared" si="0"/>
        <v>16</v>
      </c>
      <c r="B20" s="119" t="s">
        <v>190</v>
      </c>
      <c r="C20" s="119" t="s">
        <v>291</v>
      </c>
      <c r="D20" s="119" t="s">
        <v>282</v>
      </c>
      <c r="E20" s="122">
        <v>45756</v>
      </c>
      <c r="F20" s="3" t="s">
        <v>283</v>
      </c>
      <c r="G20" s="118" t="s">
        <v>284</v>
      </c>
      <c r="H20" s="118" t="s">
        <v>285</v>
      </c>
      <c r="I20" s="119">
        <v>365359</v>
      </c>
      <c r="J20" s="119" t="s">
        <v>208</v>
      </c>
      <c r="K20" s="119" t="s">
        <v>233</v>
      </c>
      <c r="L20" s="119">
        <v>18478687</v>
      </c>
      <c r="M20" s="123" t="s">
        <v>234</v>
      </c>
      <c r="N20" s="124">
        <v>46674</v>
      </c>
      <c r="O20" s="100">
        <v>1450</v>
      </c>
      <c r="P20" s="126" t="s">
        <v>286</v>
      </c>
      <c r="Q20" s="125">
        <v>44368</v>
      </c>
      <c r="R20" s="100">
        <v>1140</v>
      </c>
      <c r="S20" s="100"/>
      <c r="T20" s="100"/>
      <c r="U20" s="100">
        <f t="shared" si="1"/>
        <v>1140</v>
      </c>
      <c r="V20" s="3" t="s">
        <v>273</v>
      </c>
      <c r="W20" s="3" t="s">
        <v>290</v>
      </c>
    </row>
    <row r="21" spans="1:23" ht="18.45" customHeight="1" x14ac:dyDescent="0.3">
      <c r="A21" s="121">
        <f t="shared" si="0"/>
        <v>17</v>
      </c>
      <c r="B21" s="119" t="s">
        <v>190</v>
      </c>
      <c r="C21" s="119" t="s">
        <v>291</v>
      </c>
      <c r="D21" s="119" t="s">
        <v>282</v>
      </c>
      <c r="E21" s="122">
        <v>45756</v>
      </c>
      <c r="F21" s="3" t="s">
        <v>283</v>
      </c>
      <c r="G21" s="118" t="s">
        <v>284</v>
      </c>
      <c r="H21" s="118" t="s">
        <v>285</v>
      </c>
      <c r="I21" s="119">
        <v>365359</v>
      </c>
      <c r="J21" s="119" t="s">
        <v>208</v>
      </c>
      <c r="K21" s="119" t="s">
        <v>233</v>
      </c>
      <c r="L21" s="119">
        <v>18478687</v>
      </c>
      <c r="M21" s="123" t="s">
        <v>234</v>
      </c>
      <c r="N21" s="124">
        <v>46674</v>
      </c>
      <c r="O21" s="100">
        <v>1450</v>
      </c>
      <c r="P21" s="126" t="s">
        <v>286</v>
      </c>
      <c r="Q21" s="125">
        <v>44382</v>
      </c>
      <c r="R21" s="100">
        <v>1140</v>
      </c>
      <c r="S21" s="100">
        <v>250</v>
      </c>
      <c r="T21" s="100"/>
      <c r="U21" s="100">
        <f t="shared" si="1"/>
        <v>890</v>
      </c>
      <c r="V21" s="3" t="s">
        <v>273</v>
      </c>
      <c r="W21" s="3" t="s">
        <v>290</v>
      </c>
    </row>
    <row r="22" spans="1:23" ht="18.45" customHeight="1" x14ac:dyDescent="0.3">
      <c r="A22" s="121">
        <f t="shared" si="0"/>
        <v>18</v>
      </c>
      <c r="B22" s="119" t="s">
        <v>190</v>
      </c>
      <c r="C22" s="119" t="s">
        <v>291</v>
      </c>
      <c r="D22" s="119" t="s">
        <v>282</v>
      </c>
      <c r="E22" s="122">
        <v>45756</v>
      </c>
      <c r="F22" s="3" t="s">
        <v>283</v>
      </c>
      <c r="G22" s="118" t="s">
        <v>284</v>
      </c>
      <c r="H22" s="118" t="s">
        <v>285</v>
      </c>
      <c r="I22" s="119">
        <v>365359</v>
      </c>
      <c r="J22" s="119" t="s">
        <v>208</v>
      </c>
      <c r="K22" s="119" t="s">
        <v>233</v>
      </c>
      <c r="L22" s="119">
        <v>18478687</v>
      </c>
      <c r="M22" s="123" t="s">
        <v>234</v>
      </c>
      <c r="N22" s="124">
        <v>46674</v>
      </c>
      <c r="O22" s="100">
        <v>1450</v>
      </c>
      <c r="P22" s="126" t="s">
        <v>286</v>
      </c>
      <c r="Q22" s="125">
        <v>44396</v>
      </c>
      <c r="R22" s="100">
        <v>1140</v>
      </c>
      <c r="S22" s="100"/>
      <c r="T22" s="100"/>
      <c r="U22" s="100">
        <f t="shared" si="1"/>
        <v>1140</v>
      </c>
      <c r="V22" s="3" t="s">
        <v>273</v>
      </c>
      <c r="W22" s="3" t="s">
        <v>290</v>
      </c>
    </row>
    <row r="23" spans="1:23" ht="18.45" customHeight="1" x14ac:dyDescent="0.3">
      <c r="A23" s="121">
        <f t="shared" si="0"/>
        <v>19</v>
      </c>
      <c r="B23" s="119" t="s">
        <v>190</v>
      </c>
      <c r="C23" s="119" t="s">
        <v>291</v>
      </c>
      <c r="D23" s="119" t="s">
        <v>282</v>
      </c>
      <c r="E23" s="122">
        <v>45756</v>
      </c>
      <c r="F23" s="3" t="s">
        <v>283</v>
      </c>
      <c r="G23" s="118" t="s">
        <v>284</v>
      </c>
      <c r="H23" s="118" t="s">
        <v>285</v>
      </c>
      <c r="I23" s="119">
        <v>365359</v>
      </c>
      <c r="J23" s="119" t="s">
        <v>208</v>
      </c>
      <c r="K23" s="119" t="s">
        <v>233</v>
      </c>
      <c r="L23" s="119">
        <v>18478687</v>
      </c>
      <c r="M23" s="123" t="s">
        <v>234</v>
      </c>
      <c r="N23" s="124">
        <v>46674</v>
      </c>
      <c r="O23" s="100">
        <v>1450</v>
      </c>
      <c r="P23" s="126" t="s">
        <v>286</v>
      </c>
      <c r="Q23" s="125">
        <v>44410</v>
      </c>
      <c r="R23" s="100">
        <v>1140</v>
      </c>
      <c r="S23" s="100"/>
      <c r="T23" s="100"/>
      <c r="U23" s="100">
        <f t="shared" si="1"/>
        <v>1140</v>
      </c>
      <c r="V23" s="3" t="s">
        <v>273</v>
      </c>
      <c r="W23" s="3" t="s">
        <v>290</v>
      </c>
    </row>
    <row r="24" spans="1:23" ht="18.45" customHeight="1" x14ac:dyDescent="0.3">
      <c r="A24" s="121">
        <f t="shared" si="0"/>
        <v>20</v>
      </c>
      <c r="B24" s="119" t="s">
        <v>190</v>
      </c>
      <c r="C24" s="119" t="s">
        <v>291</v>
      </c>
      <c r="D24" s="119" t="s">
        <v>282</v>
      </c>
      <c r="E24" s="122">
        <v>45756</v>
      </c>
      <c r="F24" s="3" t="s">
        <v>283</v>
      </c>
      <c r="G24" s="118" t="s">
        <v>284</v>
      </c>
      <c r="H24" s="118" t="s">
        <v>285</v>
      </c>
      <c r="I24" s="119">
        <v>365359</v>
      </c>
      <c r="J24" s="119" t="s">
        <v>208</v>
      </c>
      <c r="K24" s="119" t="s">
        <v>233</v>
      </c>
      <c r="L24" s="119">
        <v>18478687</v>
      </c>
      <c r="M24" s="123" t="s">
        <v>234</v>
      </c>
      <c r="N24" s="124">
        <v>46674</v>
      </c>
      <c r="O24" s="100">
        <v>1450</v>
      </c>
      <c r="P24" s="126" t="s">
        <v>286</v>
      </c>
      <c r="Q24" s="125">
        <v>44452</v>
      </c>
      <c r="R24" s="100">
        <v>1140</v>
      </c>
      <c r="S24" s="100"/>
      <c r="T24" s="100"/>
      <c r="U24" s="100">
        <f t="shared" si="1"/>
        <v>1140</v>
      </c>
      <c r="V24" s="3" t="s">
        <v>273</v>
      </c>
      <c r="W24" s="3" t="s">
        <v>290</v>
      </c>
    </row>
    <row r="25" spans="1:23" ht="18.45" customHeight="1" x14ac:dyDescent="0.3">
      <c r="A25" s="121">
        <f t="shared" si="0"/>
        <v>21</v>
      </c>
      <c r="B25" s="119" t="s">
        <v>190</v>
      </c>
      <c r="C25" s="119" t="s">
        <v>291</v>
      </c>
      <c r="D25" s="119" t="s">
        <v>282</v>
      </c>
      <c r="E25" s="122">
        <v>45756</v>
      </c>
      <c r="F25" s="3" t="s">
        <v>283</v>
      </c>
      <c r="G25" s="118" t="s">
        <v>284</v>
      </c>
      <c r="H25" s="118" t="s">
        <v>285</v>
      </c>
      <c r="I25" s="119">
        <v>365359</v>
      </c>
      <c r="J25" s="119" t="s">
        <v>208</v>
      </c>
      <c r="K25" s="119" t="s">
        <v>233</v>
      </c>
      <c r="L25" s="119">
        <v>18478687</v>
      </c>
      <c r="M25" s="123" t="s">
        <v>234</v>
      </c>
      <c r="N25" s="124">
        <v>46674</v>
      </c>
      <c r="O25" s="100">
        <v>1450</v>
      </c>
      <c r="P25" s="126" t="s">
        <v>286</v>
      </c>
      <c r="Q25" s="125">
        <v>44466</v>
      </c>
      <c r="R25" s="100">
        <v>1140</v>
      </c>
      <c r="S25" s="100"/>
      <c r="T25" s="100"/>
      <c r="U25" s="100">
        <f t="shared" si="1"/>
        <v>1140</v>
      </c>
      <c r="V25" s="3" t="s">
        <v>273</v>
      </c>
      <c r="W25" s="3" t="s">
        <v>290</v>
      </c>
    </row>
    <row r="26" spans="1:23" ht="18.45" customHeight="1" x14ac:dyDescent="0.3">
      <c r="A26" s="121">
        <f t="shared" si="0"/>
        <v>22</v>
      </c>
      <c r="B26" s="119" t="s">
        <v>190</v>
      </c>
      <c r="C26" s="119" t="s">
        <v>291</v>
      </c>
      <c r="D26" s="119" t="s">
        <v>282</v>
      </c>
      <c r="E26" s="122">
        <v>45756</v>
      </c>
      <c r="F26" s="3" t="s">
        <v>283</v>
      </c>
      <c r="G26" s="118" t="s">
        <v>284</v>
      </c>
      <c r="H26" s="118" t="s">
        <v>285</v>
      </c>
      <c r="I26" s="119">
        <v>365359</v>
      </c>
      <c r="J26" s="119" t="s">
        <v>208</v>
      </c>
      <c r="K26" s="119" t="s">
        <v>233</v>
      </c>
      <c r="L26" s="119">
        <v>18478687</v>
      </c>
      <c r="M26" s="123" t="s">
        <v>234</v>
      </c>
      <c r="N26" s="124">
        <v>46674</v>
      </c>
      <c r="O26" s="100">
        <v>1450</v>
      </c>
      <c r="P26" s="126" t="s">
        <v>286</v>
      </c>
      <c r="Q26" s="125">
        <v>44480</v>
      </c>
      <c r="R26" s="100">
        <v>540</v>
      </c>
      <c r="S26" s="100">
        <v>940</v>
      </c>
      <c r="T26" s="100"/>
      <c r="U26" s="100">
        <f t="shared" si="1"/>
        <v>-400</v>
      </c>
      <c r="V26" s="3" t="s">
        <v>273</v>
      </c>
      <c r="W26" s="3" t="s">
        <v>290</v>
      </c>
    </row>
    <row r="27" spans="1:23" ht="18.45" customHeight="1" x14ac:dyDescent="0.3">
      <c r="A27" s="121">
        <f t="shared" si="0"/>
        <v>23</v>
      </c>
      <c r="B27" s="119" t="s">
        <v>190</v>
      </c>
      <c r="C27" s="119" t="s">
        <v>291</v>
      </c>
      <c r="D27" s="119" t="s">
        <v>282</v>
      </c>
      <c r="E27" s="122">
        <v>45756</v>
      </c>
      <c r="F27" s="3" t="s">
        <v>283</v>
      </c>
      <c r="G27" s="118" t="s">
        <v>284</v>
      </c>
      <c r="H27" s="118" t="s">
        <v>285</v>
      </c>
      <c r="I27" s="119">
        <v>365359</v>
      </c>
      <c r="J27" s="119" t="s">
        <v>208</v>
      </c>
      <c r="K27" s="119" t="s">
        <v>233</v>
      </c>
      <c r="L27" s="119">
        <v>18478687</v>
      </c>
      <c r="M27" s="123" t="s">
        <v>234</v>
      </c>
      <c r="N27" s="124">
        <v>46674</v>
      </c>
      <c r="O27" s="100">
        <v>1450</v>
      </c>
      <c r="P27" s="126" t="s">
        <v>286</v>
      </c>
      <c r="Q27" s="125">
        <v>44494</v>
      </c>
      <c r="R27" s="100">
        <v>1140</v>
      </c>
      <c r="S27" s="100"/>
      <c r="T27" s="100"/>
      <c r="U27" s="100">
        <f t="shared" si="1"/>
        <v>1140</v>
      </c>
      <c r="V27" s="3" t="s">
        <v>273</v>
      </c>
      <c r="W27" s="3" t="s">
        <v>290</v>
      </c>
    </row>
    <row r="28" spans="1:23" ht="18.45" customHeight="1" x14ac:dyDescent="0.3">
      <c r="A28" s="121">
        <f t="shared" si="0"/>
        <v>24</v>
      </c>
      <c r="B28" s="119" t="s">
        <v>190</v>
      </c>
      <c r="C28" s="119" t="s">
        <v>291</v>
      </c>
      <c r="D28" s="119" t="s">
        <v>282</v>
      </c>
      <c r="E28" s="122">
        <v>45756</v>
      </c>
      <c r="F28" s="3" t="s">
        <v>283</v>
      </c>
      <c r="G28" s="118" t="s">
        <v>284</v>
      </c>
      <c r="H28" s="118" t="s">
        <v>285</v>
      </c>
      <c r="I28" s="119">
        <v>365359</v>
      </c>
      <c r="J28" s="119" t="s">
        <v>208</v>
      </c>
      <c r="K28" s="119" t="s">
        <v>233</v>
      </c>
      <c r="L28" s="119">
        <v>18478687</v>
      </c>
      <c r="M28" s="123" t="s">
        <v>234</v>
      </c>
      <c r="N28" s="124">
        <v>46674</v>
      </c>
      <c r="O28" s="100">
        <v>1450</v>
      </c>
      <c r="P28" s="126" t="s">
        <v>286</v>
      </c>
      <c r="Q28" s="125">
        <v>44508</v>
      </c>
      <c r="R28" s="100">
        <v>1140</v>
      </c>
      <c r="S28" s="100"/>
      <c r="T28" s="100"/>
      <c r="U28" s="100">
        <f t="shared" si="1"/>
        <v>1140</v>
      </c>
      <c r="V28" s="3" t="s">
        <v>273</v>
      </c>
      <c r="W28" s="3" t="s">
        <v>290</v>
      </c>
    </row>
    <row r="29" spans="1:23" ht="18.45" customHeight="1" x14ac:dyDescent="0.3">
      <c r="A29" s="121">
        <f t="shared" si="0"/>
        <v>25</v>
      </c>
      <c r="B29" s="119" t="s">
        <v>190</v>
      </c>
      <c r="C29" s="119" t="s">
        <v>291</v>
      </c>
      <c r="D29" s="119" t="s">
        <v>282</v>
      </c>
      <c r="E29" s="122">
        <v>45756</v>
      </c>
      <c r="F29" s="3" t="s">
        <v>283</v>
      </c>
      <c r="G29" s="118" t="s">
        <v>284</v>
      </c>
      <c r="H29" s="118" t="s">
        <v>285</v>
      </c>
      <c r="I29" s="119">
        <v>365359</v>
      </c>
      <c r="J29" s="119" t="s">
        <v>208</v>
      </c>
      <c r="K29" s="119" t="s">
        <v>233</v>
      </c>
      <c r="L29" s="119">
        <v>18478687</v>
      </c>
      <c r="M29" s="123" t="s">
        <v>234</v>
      </c>
      <c r="N29" s="124">
        <v>46674</v>
      </c>
      <c r="O29" s="100">
        <v>710</v>
      </c>
      <c r="P29" s="126" t="s">
        <v>286</v>
      </c>
      <c r="Q29" s="125">
        <v>44522</v>
      </c>
      <c r="R29" s="100">
        <v>710</v>
      </c>
      <c r="S29" s="100"/>
      <c r="T29" s="100"/>
      <c r="U29" s="100">
        <f t="shared" si="1"/>
        <v>710</v>
      </c>
      <c r="V29" s="3" t="s">
        <v>273</v>
      </c>
      <c r="W29" s="3" t="s">
        <v>290</v>
      </c>
    </row>
  </sheetData>
  <autoFilter ref="A4:W4" xr:uid="{BB859136-560D-4147-A720-0C736FAB6F10}"/>
  <conditionalFormatting sqref="L5:L29">
    <cfRule type="duplicateValues" dxfId="2" priority="24" stopIfTrue="1"/>
  </conditionalFormatting>
  <dataValidations count="2">
    <dataValidation type="list" allowBlank="1" showInputMessage="1" showErrorMessage="1" sqref="P5:P2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1"/>
  <sheetViews>
    <sheetView showGridLines="0" topLeftCell="BF4" zoomScaleNormal="100" workbookViewId="0">
      <selection activeCell="BK9" sqref="BK9:BK13"/>
    </sheetView>
  </sheetViews>
  <sheetFormatPr defaultColWidth="8.6640625" defaultRowHeight="14.4" x14ac:dyDescent="0.3"/>
  <cols>
    <col min="1" max="1" width="6.44140625" style="19" customWidth="1"/>
    <col min="2" max="2" width="5.5546875" style="19" customWidth="1"/>
    <col min="3" max="3" width="6.33203125" style="19" customWidth="1"/>
    <col min="4" max="5" width="8.6640625" style="19"/>
    <col min="6" max="6" width="10.6640625" style="19" bestFit="1" customWidth="1"/>
    <col min="7" max="7" width="8.6640625" style="19"/>
    <col min="8" max="8" width="15" style="19" bestFit="1" customWidth="1"/>
    <col min="9" max="9" width="8.109375" style="19" customWidth="1"/>
    <col min="10" max="10" width="8.33203125" style="19" customWidth="1"/>
    <col min="11" max="11" width="7.109375" style="19" customWidth="1"/>
    <col min="12" max="12" width="8.6640625" style="19"/>
    <col min="13" max="13" width="13.33203125" style="19" bestFit="1" customWidth="1"/>
    <col min="14" max="14" width="8.5546875" style="19" customWidth="1"/>
    <col min="15" max="15" width="8.88671875" style="19" customWidth="1"/>
    <col min="16" max="16" width="8.109375" style="19" customWidth="1"/>
    <col min="17" max="19" width="8.6640625" style="19"/>
    <col min="20" max="20" width="4.6640625" style="19" customWidth="1"/>
    <col min="21" max="21" width="8.6640625" style="19"/>
    <col min="22" max="22" width="6.33203125" style="19" customWidth="1"/>
    <col min="23" max="23" width="7.33203125" style="19" customWidth="1"/>
    <col min="24" max="24" width="10" style="19" customWidth="1"/>
    <col min="25" max="25" width="14.5546875" style="19" customWidth="1"/>
    <col min="26" max="26" width="11.88671875" style="19" customWidth="1"/>
    <col min="27" max="27" width="11" style="19" customWidth="1"/>
    <col min="28" max="28" width="9.6640625" style="19" customWidth="1"/>
    <col min="29" max="29" width="8.109375" style="19" customWidth="1"/>
    <col min="30" max="30" width="6.6640625" style="19" customWidth="1"/>
    <col min="31" max="31" width="11.33203125" style="19" customWidth="1"/>
    <col min="32" max="33" width="8.6640625" style="19" customWidth="1"/>
    <col min="34" max="34" width="11.44140625" style="19" customWidth="1"/>
    <col min="35" max="35" width="12.33203125" style="19" customWidth="1"/>
    <col min="36" max="36" width="8.44140625" style="19" customWidth="1"/>
    <col min="37" max="37" width="8.6640625" style="19" customWidth="1"/>
    <col min="38" max="38" width="10.109375" style="19" customWidth="1"/>
    <col min="39" max="43" width="8.6640625" style="19" customWidth="1"/>
    <col min="44" max="44" width="6.88671875" style="19" customWidth="1"/>
    <col min="45" max="53" width="8.6640625" style="19" customWidth="1"/>
    <col min="54" max="54" width="13.33203125" style="105" customWidth="1"/>
    <col min="55" max="55" width="27.6640625" style="105" customWidth="1"/>
    <col min="56" max="56" width="8.33203125" style="106" customWidth="1"/>
    <col min="57" max="57" width="21.6640625" style="107" customWidth="1"/>
    <col min="58" max="58" width="21.109375" style="107" customWidth="1"/>
    <col min="59" max="59" width="18.33203125" style="108" customWidth="1"/>
    <col min="60" max="60" width="27.5546875" style="108" customWidth="1"/>
    <col min="61" max="61" width="9.6640625" style="106" customWidth="1"/>
    <col min="62" max="62" width="27.33203125" style="109" bestFit="1" customWidth="1"/>
    <col min="63" max="63" width="14.44140625" style="110" customWidth="1"/>
    <col min="64" max="64" width="58.88671875" style="25" customWidth="1"/>
    <col min="65" max="16384" width="8.664062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s="112" customFormat="1" ht="54.6" customHeight="1" x14ac:dyDescent="0.3">
      <c r="A5" s="101" t="s">
        <v>4</v>
      </c>
      <c r="B5" s="102" t="s">
        <v>6</v>
      </c>
      <c r="C5" s="102" t="s">
        <v>5</v>
      </c>
      <c r="D5" s="102" t="s">
        <v>111</v>
      </c>
      <c r="E5" s="102" t="s">
        <v>110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11" t="s">
        <v>186</v>
      </c>
      <c r="X5" s="102" t="s">
        <v>50</v>
      </c>
      <c r="Y5" s="102" t="s">
        <v>51</v>
      </c>
      <c r="Z5" s="102" t="s">
        <v>52</v>
      </c>
      <c r="AA5" s="102" t="s">
        <v>53</v>
      </c>
      <c r="AB5" s="102" t="s">
        <v>54</v>
      </c>
      <c r="AC5" s="102" t="s">
        <v>55</v>
      </c>
      <c r="AD5" s="102" t="s">
        <v>56</v>
      </c>
      <c r="AE5" s="102" t="s">
        <v>57</v>
      </c>
      <c r="AF5" s="102" t="s">
        <v>58</v>
      </c>
      <c r="AG5" s="102" t="s">
        <v>59</v>
      </c>
      <c r="AH5" s="102" t="s">
        <v>60</v>
      </c>
      <c r="AI5" s="102" t="s">
        <v>61</v>
      </c>
      <c r="AJ5" s="102" t="s">
        <v>62</v>
      </c>
      <c r="AK5" s="102" t="s">
        <v>63</v>
      </c>
      <c r="AL5" s="102" t="s">
        <v>64</v>
      </c>
      <c r="AM5" s="102" t="s">
        <v>65</v>
      </c>
      <c r="AN5" s="102" t="s">
        <v>66</v>
      </c>
      <c r="AO5" s="102" t="s">
        <v>67</v>
      </c>
      <c r="AP5" s="102" t="s">
        <v>68</v>
      </c>
      <c r="AQ5" s="102" t="s">
        <v>69</v>
      </c>
      <c r="AR5" s="102" t="s">
        <v>70</v>
      </c>
      <c r="AS5" s="102" t="s">
        <v>71</v>
      </c>
      <c r="AT5" s="102" t="s">
        <v>72</v>
      </c>
      <c r="AU5" s="102" t="s">
        <v>73</v>
      </c>
      <c r="AV5" s="102" t="s">
        <v>74</v>
      </c>
      <c r="AW5" s="102" t="s">
        <v>75</v>
      </c>
      <c r="AX5" s="102" t="s">
        <v>76</v>
      </c>
      <c r="AY5" s="102" t="s">
        <v>77</v>
      </c>
      <c r="AZ5" s="102" t="s">
        <v>78</v>
      </c>
      <c r="BA5" s="102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3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114">
        <v>1</v>
      </c>
      <c r="B6" s="117" t="s">
        <v>192</v>
      </c>
      <c r="C6" s="117" t="s">
        <v>187</v>
      </c>
      <c r="D6" s="116" t="s">
        <v>193</v>
      </c>
      <c r="E6" s="116" t="s">
        <v>193</v>
      </c>
      <c r="F6" s="117" t="s">
        <v>194</v>
      </c>
      <c r="G6" s="117" t="s">
        <v>190</v>
      </c>
      <c r="H6" s="117" t="s">
        <v>195</v>
      </c>
      <c r="I6" s="117">
        <v>56677</v>
      </c>
      <c r="J6" s="117" t="s">
        <v>196</v>
      </c>
      <c r="K6" s="117">
        <v>56677</v>
      </c>
      <c r="L6" s="117" t="s">
        <v>197</v>
      </c>
      <c r="M6" s="117" t="s">
        <v>198</v>
      </c>
      <c r="N6" s="117">
        <v>92585</v>
      </c>
      <c r="O6" s="117" t="s">
        <v>199</v>
      </c>
      <c r="P6" s="117">
        <v>129181</v>
      </c>
      <c r="Q6" s="117" t="s">
        <v>200</v>
      </c>
      <c r="R6" s="117" t="s">
        <v>201</v>
      </c>
      <c r="S6" s="117" t="s">
        <v>202</v>
      </c>
      <c r="T6" s="117" t="s">
        <v>221</v>
      </c>
      <c r="U6" s="117" t="s">
        <v>222</v>
      </c>
      <c r="V6" s="117">
        <v>0</v>
      </c>
      <c r="W6" s="117" t="s">
        <v>223</v>
      </c>
      <c r="X6" s="117">
        <v>16149672</v>
      </c>
      <c r="Y6" s="117" t="s">
        <v>224</v>
      </c>
      <c r="Z6" s="117" t="s">
        <v>225</v>
      </c>
      <c r="AA6" s="127">
        <v>20744</v>
      </c>
      <c r="AB6" s="117" t="s">
        <v>226</v>
      </c>
      <c r="AC6" s="117">
        <v>38</v>
      </c>
      <c r="AD6" s="117" t="s">
        <v>227</v>
      </c>
      <c r="AE6" s="117" t="s">
        <v>225</v>
      </c>
      <c r="AF6" s="127">
        <v>785</v>
      </c>
      <c r="AG6" s="127">
        <v>488</v>
      </c>
      <c r="AH6" s="117" t="s">
        <v>251</v>
      </c>
      <c r="AI6" s="127">
        <v>21092.73</v>
      </c>
      <c r="AJ6" s="127">
        <v>31.89</v>
      </c>
      <c r="AK6" s="127">
        <v>21124.62</v>
      </c>
      <c r="AL6" s="127">
        <v>247.8</v>
      </c>
      <c r="AM6" s="127">
        <v>0</v>
      </c>
      <c r="AN6" s="127">
        <v>247.8</v>
      </c>
      <c r="AO6" s="127">
        <v>0</v>
      </c>
      <c r="AP6" s="127">
        <v>0</v>
      </c>
      <c r="AQ6" s="127">
        <v>0</v>
      </c>
      <c r="AR6" s="117">
        <v>39</v>
      </c>
      <c r="AS6" s="128"/>
      <c r="AT6" s="116"/>
      <c r="AU6" s="116"/>
      <c r="AV6" s="116"/>
      <c r="AW6" s="116"/>
      <c r="AX6" s="117" t="s">
        <v>256</v>
      </c>
      <c r="AY6" s="116" t="s">
        <v>257</v>
      </c>
      <c r="AZ6" s="116"/>
      <c r="BA6" s="127">
        <v>0</v>
      </c>
      <c r="BB6" s="113">
        <v>45756</v>
      </c>
      <c r="BC6" s="113" t="s">
        <v>269</v>
      </c>
      <c r="BD6" s="114" t="s">
        <v>270</v>
      </c>
      <c r="BE6" s="114" t="s">
        <v>279</v>
      </c>
      <c r="BF6" s="114"/>
      <c r="BG6" s="115"/>
      <c r="BH6" s="113"/>
      <c r="BI6" s="114" t="s">
        <v>277</v>
      </c>
      <c r="BJ6" s="113"/>
      <c r="BK6" s="129"/>
      <c r="BL6" s="115" t="s">
        <v>280</v>
      </c>
    </row>
    <row r="7" spans="1:64" ht="15" customHeight="1" x14ac:dyDescent="0.3">
      <c r="A7" s="114">
        <v>2</v>
      </c>
      <c r="B7" s="117" t="s">
        <v>192</v>
      </c>
      <c r="C7" s="117" t="s">
        <v>187</v>
      </c>
      <c r="D7" s="116" t="s">
        <v>193</v>
      </c>
      <c r="E7" s="116" t="s">
        <v>193</v>
      </c>
      <c r="F7" s="117" t="s">
        <v>194</v>
      </c>
      <c r="G7" s="117" t="s">
        <v>190</v>
      </c>
      <c r="H7" s="117" t="s">
        <v>195</v>
      </c>
      <c r="I7" s="117">
        <v>56677</v>
      </c>
      <c r="J7" s="117" t="s">
        <v>196</v>
      </c>
      <c r="K7" s="117">
        <v>56677</v>
      </c>
      <c r="L7" s="117" t="s">
        <v>197</v>
      </c>
      <c r="M7" s="117" t="s">
        <v>198</v>
      </c>
      <c r="N7" s="117">
        <v>92585</v>
      </c>
      <c r="O7" s="117" t="s">
        <v>199</v>
      </c>
      <c r="P7" s="117">
        <v>129828</v>
      </c>
      <c r="Q7" s="117" t="s">
        <v>203</v>
      </c>
      <c r="R7" s="117" t="s">
        <v>204</v>
      </c>
      <c r="S7" s="117" t="s">
        <v>205</v>
      </c>
      <c r="T7" s="117" t="s">
        <v>228</v>
      </c>
      <c r="U7" s="117" t="s">
        <v>229</v>
      </c>
      <c r="V7" s="117">
        <v>0</v>
      </c>
      <c r="W7" s="117" t="s">
        <v>223</v>
      </c>
      <c r="X7" s="117">
        <v>17230231</v>
      </c>
      <c r="Y7" s="117" t="s">
        <v>230</v>
      </c>
      <c r="Z7" s="117" t="s">
        <v>231</v>
      </c>
      <c r="AA7" s="127">
        <v>20744</v>
      </c>
      <c r="AB7" s="117" t="s">
        <v>226</v>
      </c>
      <c r="AC7" s="117">
        <v>38</v>
      </c>
      <c r="AD7" s="117" t="s">
        <v>227</v>
      </c>
      <c r="AE7" s="117" t="s">
        <v>231</v>
      </c>
      <c r="AF7" s="127">
        <v>0</v>
      </c>
      <c r="AG7" s="127">
        <v>0</v>
      </c>
      <c r="AH7" s="117" t="s">
        <v>258</v>
      </c>
      <c r="AI7" s="127">
        <v>16419.43</v>
      </c>
      <c r="AJ7" s="127">
        <v>0</v>
      </c>
      <c r="AK7" s="127">
        <v>16419.43</v>
      </c>
      <c r="AL7" s="127">
        <v>5686.57</v>
      </c>
      <c r="AM7" s="127">
        <v>0</v>
      </c>
      <c r="AN7" s="127">
        <v>5686.57</v>
      </c>
      <c r="AO7" s="127">
        <v>5687.41</v>
      </c>
      <c r="AP7" s="127">
        <v>0</v>
      </c>
      <c r="AQ7" s="127">
        <v>5687.41</v>
      </c>
      <c r="AR7" s="117">
        <v>70</v>
      </c>
      <c r="AS7" s="128"/>
      <c r="AT7" s="116"/>
      <c r="AU7" s="116"/>
      <c r="AV7" s="116"/>
      <c r="AW7" s="116"/>
      <c r="AX7" s="117" t="s">
        <v>256</v>
      </c>
      <c r="AY7" s="116" t="s">
        <v>257</v>
      </c>
      <c r="AZ7" s="116"/>
      <c r="BA7" s="127">
        <v>0</v>
      </c>
      <c r="BB7" s="113">
        <v>45756</v>
      </c>
      <c r="BC7" s="113" t="s">
        <v>269</v>
      </c>
      <c r="BD7" s="114" t="s">
        <v>270</v>
      </c>
      <c r="BE7" s="114" t="s">
        <v>279</v>
      </c>
      <c r="BF7" s="114"/>
      <c r="BG7" s="115"/>
      <c r="BH7" s="113"/>
      <c r="BI7" s="114" t="s">
        <v>277</v>
      </c>
      <c r="BJ7" s="113"/>
      <c r="BK7" s="129"/>
      <c r="BL7" s="115" t="s">
        <v>280</v>
      </c>
    </row>
    <row r="8" spans="1:64" ht="15" customHeight="1" x14ac:dyDescent="0.3">
      <c r="A8" s="114">
        <v>3</v>
      </c>
      <c r="B8" s="117" t="s">
        <v>192</v>
      </c>
      <c r="C8" s="117" t="s">
        <v>187</v>
      </c>
      <c r="D8" s="116" t="s">
        <v>193</v>
      </c>
      <c r="E8" s="116" t="s">
        <v>193</v>
      </c>
      <c r="F8" s="117" t="s">
        <v>194</v>
      </c>
      <c r="G8" s="117" t="s">
        <v>190</v>
      </c>
      <c r="H8" s="117" t="s">
        <v>195</v>
      </c>
      <c r="I8" s="117">
        <v>56677</v>
      </c>
      <c r="J8" s="117" t="s">
        <v>196</v>
      </c>
      <c r="K8" s="117">
        <v>56677</v>
      </c>
      <c r="L8" s="117" t="s">
        <v>197</v>
      </c>
      <c r="M8" s="117" t="s">
        <v>198</v>
      </c>
      <c r="N8" s="117">
        <v>92585</v>
      </c>
      <c r="O8" s="117" t="s">
        <v>199</v>
      </c>
      <c r="P8" s="117">
        <v>129181</v>
      </c>
      <c r="Q8" s="117" t="s">
        <v>200</v>
      </c>
      <c r="R8" s="117" t="s">
        <v>201</v>
      </c>
      <c r="S8" s="117" t="s">
        <v>206</v>
      </c>
      <c r="T8" s="117" t="s">
        <v>221</v>
      </c>
      <c r="U8" s="117" t="s">
        <v>222</v>
      </c>
      <c r="V8" s="117">
        <v>0</v>
      </c>
      <c r="W8" s="117" t="s">
        <v>223</v>
      </c>
      <c r="X8" s="117">
        <v>17230235</v>
      </c>
      <c r="Y8" s="117" t="s">
        <v>232</v>
      </c>
      <c r="Z8" s="117" t="s">
        <v>231</v>
      </c>
      <c r="AA8" s="127">
        <v>20744</v>
      </c>
      <c r="AB8" s="117" t="s">
        <v>226</v>
      </c>
      <c r="AC8" s="117">
        <v>38</v>
      </c>
      <c r="AD8" s="117" t="s">
        <v>227</v>
      </c>
      <c r="AE8" s="117" t="s">
        <v>231</v>
      </c>
      <c r="AF8" s="127">
        <v>785</v>
      </c>
      <c r="AG8" s="127">
        <v>785</v>
      </c>
      <c r="AH8" s="117" t="s">
        <v>259</v>
      </c>
      <c r="AI8" s="127">
        <v>20619.939999999999</v>
      </c>
      <c r="AJ8" s="127">
        <v>400.55</v>
      </c>
      <c r="AK8" s="127">
        <v>21020.49</v>
      </c>
      <c r="AL8" s="127">
        <v>863.06</v>
      </c>
      <c r="AM8" s="127">
        <v>0</v>
      </c>
      <c r="AN8" s="127">
        <v>863.06</v>
      </c>
      <c r="AO8" s="127">
        <v>151.06</v>
      </c>
      <c r="AP8" s="127">
        <v>0</v>
      </c>
      <c r="AQ8" s="127">
        <v>151.06</v>
      </c>
      <c r="AR8" s="117">
        <v>42</v>
      </c>
      <c r="AS8" s="128"/>
      <c r="AT8" s="116"/>
      <c r="AU8" s="116"/>
      <c r="AV8" s="116"/>
      <c r="AW8" s="116"/>
      <c r="AX8" s="117" t="s">
        <v>256</v>
      </c>
      <c r="AY8" s="116" t="s">
        <v>257</v>
      </c>
      <c r="AZ8" s="116"/>
      <c r="BA8" s="127">
        <v>0</v>
      </c>
      <c r="BB8" s="113">
        <v>45756</v>
      </c>
      <c r="BC8" s="113" t="s">
        <v>269</v>
      </c>
      <c r="BD8" s="114" t="s">
        <v>270</v>
      </c>
      <c r="BE8" s="114" t="s">
        <v>279</v>
      </c>
      <c r="BF8" s="114"/>
      <c r="BG8" s="115"/>
      <c r="BH8" s="113"/>
      <c r="BI8" s="114" t="s">
        <v>277</v>
      </c>
      <c r="BJ8" s="113"/>
      <c r="BK8" s="129"/>
      <c r="BL8" s="115" t="s">
        <v>280</v>
      </c>
    </row>
    <row r="9" spans="1:64" ht="15" customHeight="1" x14ac:dyDescent="0.3">
      <c r="A9" s="114">
        <v>4</v>
      </c>
      <c r="B9" s="117" t="s">
        <v>192</v>
      </c>
      <c r="C9" s="117" t="s">
        <v>187</v>
      </c>
      <c r="D9" s="116" t="s">
        <v>193</v>
      </c>
      <c r="E9" s="116" t="s">
        <v>193</v>
      </c>
      <c r="F9" s="117" t="s">
        <v>194</v>
      </c>
      <c r="G9" s="117" t="s">
        <v>190</v>
      </c>
      <c r="H9" s="117" t="s">
        <v>195</v>
      </c>
      <c r="I9" s="117">
        <v>56677</v>
      </c>
      <c r="J9" s="117" t="s">
        <v>196</v>
      </c>
      <c r="K9" s="117">
        <v>56677</v>
      </c>
      <c r="L9" s="117" t="s">
        <v>197</v>
      </c>
      <c r="M9" s="117" t="s">
        <v>198</v>
      </c>
      <c r="N9" s="117">
        <v>92585</v>
      </c>
      <c r="O9" s="117" t="s">
        <v>199</v>
      </c>
      <c r="P9" s="117">
        <v>129828</v>
      </c>
      <c r="Q9" s="117" t="s">
        <v>203</v>
      </c>
      <c r="R9" s="117" t="s">
        <v>207</v>
      </c>
      <c r="S9" s="117" t="s">
        <v>208</v>
      </c>
      <c r="T9" s="117" t="s">
        <v>228</v>
      </c>
      <c r="U9" s="117" t="s">
        <v>229</v>
      </c>
      <c r="V9" s="117">
        <v>0</v>
      </c>
      <c r="W9" s="117" t="s">
        <v>223</v>
      </c>
      <c r="X9" s="117">
        <v>18478687</v>
      </c>
      <c r="Y9" s="117" t="s">
        <v>233</v>
      </c>
      <c r="Z9" s="117" t="s">
        <v>234</v>
      </c>
      <c r="AA9" s="127">
        <v>46674</v>
      </c>
      <c r="AB9" s="117" t="s">
        <v>226</v>
      </c>
      <c r="AC9" s="117">
        <v>52</v>
      </c>
      <c r="AD9" s="117" t="s">
        <v>235</v>
      </c>
      <c r="AE9" s="117" t="s">
        <v>234</v>
      </c>
      <c r="AF9" s="127">
        <v>1450</v>
      </c>
      <c r="AG9" s="127">
        <v>1450</v>
      </c>
      <c r="AH9" s="117" t="s">
        <v>259</v>
      </c>
      <c r="AI9" s="127">
        <v>19357.240000000002</v>
      </c>
      <c r="AJ9" s="127">
        <v>1290.5</v>
      </c>
      <c r="AK9" s="127">
        <v>20647.740000000002</v>
      </c>
      <c r="AL9" s="127">
        <v>31234.7</v>
      </c>
      <c r="AM9" s="127">
        <v>7502.74</v>
      </c>
      <c r="AN9" s="127">
        <v>38737.440000000002</v>
      </c>
      <c r="AO9" s="127">
        <v>27867.759999999998</v>
      </c>
      <c r="AP9" s="127">
        <v>7502.74</v>
      </c>
      <c r="AQ9" s="127">
        <v>35370.5</v>
      </c>
      <c r="AR9" s="117">
        <v>44</v>
      </c>
      <c r="AS9" s="128"/>
      <c r="AT9" s="116"/>
      <c r="AU9" s="116"/>
      <c r="AV9" s="116"/>
      <c r="AW9" s="116"/>
      <c r="AX9" s="117" t="s">
        <v>256</v>
      </c>
      <c r="AY9" s="116" t="s">
        <v>257</v>
      </c>
      <c r="AZ9" s="116"/>
      <c r="BA9" s="127">
        <v>0</v>
      </c>
      <c r="BB9" s="113">
        <v>45756</v>
      </c>
      <c r="BC9" s="113" t="s">
        <v>269</v>
      </c>
      <c r="BD9" s="114" t="s">
        <v>270</v>
      </c>
      <c r="BE9" s="114" t="s">
        <v>271</v>
      </c>
      <c r="BF9" s="114" t="s">
        <v>272</v>
      </c>
      <c r="BG9" s="115" t="s">
        <v>273</v>
      </c>
      <c r="BH9" s="113"/>
      <c r="BI9" s="114" t="s">
        <v>274</v>
      </c>
      <c r="BJ9" s="113" t="s">
        <v>275</v>
      </c>
      <c r="BK9" s="129">
        <v>13790</v>
      </c>
      <c r="BL9" s="115" t="s">
        <v>290</v>
      </c>
    </row>
    <row r="10" spans="1:64" ht="15" customHeight="1" x14ac:dyDescent="0.3">
      <c r="A10" s="114">
        <v>5</v>
      </c>
      <c r="B10" s="117" t="s">
        <v>192</v>
      </c>
      <c r="C10" s="117" t="s">
        <v>187</v>
      </c>
      <c r="D10" s="116" t="s">
        <v>193</v>
      </c>
      <c r="E10" s="116" t="s">
        <v>193</v>
      </c>
      <c r="F10" s="117" t="s">
        <v>194</v>
      </c>
      <c r="G10" s="117" t="s">
        <v>190</v>
      </c>
      <c r="H10" s="117" t="s">
        <v>195</v>
      </c>
      <c r="I10" s="117">
        <v>56677</v>
      </c>
      <c r="J10" s="117" t="s">
        <v>196</v>
      </c>
      <c r="K10" s="117">
        <v>56677</v>
      </c>
      <c r="L10" s="117" t="s">
        <v>197</v>
      </c>
      <c r="M10" s="117" t="s">
        <v>198</v>
      </c>
      <c r="N10" s="117">
        <v>92585</v>
      </c>
      <c r="O10" s="117" t="s">
        <v>199</v>
      </c>
      <c r="P10" s="117">
        <v>129828</v>
      </c>
      <c r="Q10" s="117" t="s">
        <v>203</v>
      </c>
      <c r="R10" s="117" t="s">
        <v>209</v>
      </c>
      <c r="S10" s="117" t="s">
        <v>205</v>
      </c>
      <c r="T10" s="117" t="s">
        <v>228</v>
      </c>
      <c r="U10" s="117" t="s">
        <v>229</v>
      </c>
      <c r="V10" s="117">
        <v>0</v>
      </c>
      <c r="W10" s="117" t="s">
        <v>223</v>
      </c>
      <c r="X10" s="117">
        <v>18478853</v>
      </c>
      <c r="Y10" s="117" t="s">
        <v>230</v>
      </c>
      <c r="Z10" s="117" t="s">
        <v>236</v>
      </c>
      <c r="AA10" s="127">
        <v>46674</v>
      </c>
      <c r="AB10" s="117" t="s">
        <v>226</v>
      </c>
      <c r="AC10" s="117">
        <v>52</v>
      </c>
      <c r="AD10" s="117" t="s">
        <v>235</v>
      </c>
      <c r="AE10" s="117" t="s">
        <v>236</v>
      </c>
      <c r="AF10" s="127">
        <v>1135</v>
      </c>
      <c r="AG10" s="127">
        <v>1135</v>
      </c>
      <c r="AH10" s="117" t="s">
        <v>259</v>
      </c>
      <c r="AI10" s="127">
        <v>11842</v>
      </c>
      <c r="AJ10" s="127">
        <v>831.79</v>
      </c>
      <c r="AK10" s="127">
        <v>12673.79</v>
      </c>
      <c r="AL10" s="127">
        <v>39339</v>
      </c>
      <c r="AM10" s="127">
        <v>6489.21</v>
      </c>
      <c r="AN10" s="127">
        <v>45828.21</v>
      </c>
      <c r="AO10" s="127">
        <v>34832</v>
      </c>
      <c r="AP10" s="127">
        <v>6489.21</v>
      </c>
      <c r="AQ10" s="127">
        <v>41321.21</v>
      </c>
      <c r="AR10" s="117">
        <v>91</v>
      </c>
      <c r="AS10" s="128"/>
      <c r="AT10" s="116"/>
      <c r="AU10" s="116"/>
      <c r="AV10" s="116"/>
      <c r="AW10" s="116"/>
      <c r="AX10" s="117" t="s">
        <v>256</v>
      </c>
      <c r="AY10" s="116" t="s">
        <v>257</v>
      </c>
      <c r="AZ10" s="116"/>
      <c r="BA10" s="127">
        <v>0</v>
      </c>
      <c r="BB10" s="113">
        <v>45756</v>
      </c>
      <c r="BC10" s="113" t="s">
        <v>269</v>
      </c>
      <c r="BD10" s="114" t="s">
        <v>270</v>
      </c>
      <c r="BE10" s="114" t="s">
        <v>279</v>
      </c>
      <c r="BF10" s="114"/>
      <c r="BG10" s="115"/>
      <c r="BH10" s="113"/>
      <c r="BI10" s="114" t="s">
        <v>277</v>
      </c>
      <c r="BJ10" s="113"/>
      <c r="BK10" s="129"/>
      <c r="BL10" s="115" t="s">
        <v>280</v>
      </c>
    </row>
    <row r="11" spans="1:64" ht="15" customHeight="1" x14ac:dyDescent="0.3">
      <c r="A11" s="114">
        <v>6</v>
      </c>
      <c r="B11" s="117" t="s">
        <v>192</v>
      </c>
      <c r="C11" s="117" t="s">
        <v>187</v>
      </c>
      <c r="D11" s="116" t="s">
        <v>193</v>
      </c>
      <c r="E11" s="116" t="s">
        <v>193</v>
      </c>
      <c r="F11" s="117" t="s">
        <v>194</v>
      </c>
      <c r="G11" s="117" t="s">
        <v>190</v>
      </c>
      <c r="H11" s="117" t="s">
        <v>195</v>
      </c>
      <c r="I11" s="117">
        <v>56677</v>
      </c>
      <c r="J11" s="117" t="s">
        <v>196</v>
      </c>
      <c r="K11" s="117">
        <v>56677</v>
      </c>
      <c r="L11" s="117" t="s">
        <v>197</v>
      </c>
      <c r="M11" s="117" t="s">
        <v>198</v>
      </c>
      <c r="N11" s="117">
        <v>92585</v>
      </c>
      <c r="O11" s="117" t="s">
        <v>199</v>
      </c>
      <c r="P11" s="117">
        <v>129828</v>
      </c>
      <c r="Q11" s="117" t="s">
        <v>203</v>
      </c>
      <c r="R11" s="117" t="s">
        <v>209</v>
      </c>
      <c r="S11" s="117" t="s">
        <v>210</v>
      </c>
      <c r="T11" s="117" t="s">
        <v>237</v>
      </c>
      <c r="U11" s="117" t="s">
        <v>222</v>
      </c>
      <c r="V11" s="117">
        <v>0</v>
      </c>
      <c r="W11" s="117" t="s">
        <v>223</v>
      </c>
      <c r="X11" s="117">
        <v>18488893</v>
      </c>
      <c r="Y11" s="117" t="s">
        <v>238</v>
      </c>
      <c r="Z11" s="117" t="s">
        <v>236</v>
      </c>
      <c r="AA11" s="127">
        <v>46674</v>
      </c>
      <c r="AB11" s="117" t="s">
        <v>226</v>
      </c>
      <c r="AC11" s="117">
        <v>52</v>
      </c>
      <c r="AD11" s="117" t="s">
        <v>227</v>
      </c>
      <c r="AE11" s="117" t="s">
        <v>236</v>
      </c>
      <c r="AF11" s="127">
        <v>1135</v>
      </c>
      <c r="AG11" s="127">
        <v>1135</v>
      </c>
      <c r="AH11" s="117" t="s">
        <v>260</v>
      </c>
      <c r="AI11" s="127">
        <v>31685.64</v>
      </c>
      <c r="AJ11" s="127">
        <v>465</v>
      </c>
      <c r="AK11" s="127">
        <v>32150.639999999999</v>
      </c>
      <c r="AL11" s="127">
        <v>19495.36</v>
      </c>
      <c r="AM11" s="127">
        <v>1052</v>
      </c>
      <c r="AN11" s="127">
        <v>20547.36</v>
      </c>
      <c r="AO11" s="127">
        <v>14988.36</v>
      </c>
      <c r="AP11" s="127">
        <v>1052</v>
      </c>
      <c r="AQ11" s="127">
        <v>16040.36</v>
      </c>
      <c r="AR11" s="117">
        <v>91</v>
      </c>
      <c r="AS11" s="128"/>
      <c r="AT11" s="116"/>
      <c r="AU11" s="116"/>
      <c r="AV11" s="116"/>
      <c r="AW11" s="116"/>
      <c r="AX11" s="117" t="s">
        <v>256</v>
      </c>
      <c r="AY11" s="116" t="s">
        <v>257</v>
      </c>
      <c r="AZ11" s="116"/>
      <c r="BA11" s="127">
        <v>0</v>
      </c>
      <c r="BB11" s="113">
        <v>45756</v>
      </c>
      <c r="BC11" s="113" t="s">
        <v>269</v>
      </c>
      <c r="BD11" s="114" t="s">
        <v>270</v>
      </c>
      <c r="BE11" s="114" t="s">
        <v>279</v>
      </c>
      <c r="BF11" s="114"/>
      <c r="BG11" s="115"/>
      <c r="BH11" s="113"/>
      <c r="BI11" s="114" t="s">
        <v>277</v>
      </c>
      <c r="BJ11" s="113"/>
      <c r="BK11" s="129"/>
      <c r="BL11" s="115" t="s">
        <v>280</v>
      </c>
    </row>
    <row r="12" spans="1:64" ht="15" customHeight="1" x14ac:dyDescent="0.3">
      <c r="A12" s="114">
        <v>7</v>
      </c>
      <c r="B12" s="117" t="s">
        <v>192</v>
      </c>
      <c r="C12" s="117" t="s">
        <v>187</v>
      </c>
      <c r="D12" s="116" t="s">
        <v>193</v>
      </c>
      <c r="E12" s="116" t="s">
        <v>193</v>
      </c>
      <c r="F12" s="117" t="s">
        <v>194</v>
      </c>
      <c r="G12" s="117" t="s">
        <v>190</v>
      </c>
      <c r="H12" s="117" t="s">
        <v>195</v>
      </c>
      <c r="I12" s="117">
        <v>56677</v>
      </c>
      <c r="J12" s="117" t="s">
        <v>196</v>
      </c>
      <c r="K12" s="117">
        <v>56677</v>
      </c>
      <c r="L12" s="117" t="s">
        <v>197</v>
      </c>
      <c r="M12" s="117" t="s">
        <v>198</v>
      </c>
      <c r="N12" s="117">
        <v>92585</v>
      </c>
      <c r="O12" s="117" t="s">
        <v>199</v>
      </c>
      <c r="P12" s="117">
        <v>129828</v>
      </c>
      <c r="Q12" s="117" t="s">
        <v>203</v>
      </c>
      <c r="R12" s="117" t="s">
        <v>207</v>
      </c>
      <c r="S12" s="117" t="s">
        <v>211</v>
      </c>
      <c r="T12" s="117" t="s">
        <v>221</v>
      </c>
      <c r="U12" s="117" t="s">
        <v>229</v>
      </c>
      <c r="V12" s="117">
        <v>0</v>
      </c>
      <c r="W12" s="117" t="s">
        <v>223</v>
      </c>
      <c r="X12" s="117">
        <v>18488956</v>
      </c>
      <c r="Y12" s="117" t="s">
        <v>239</v>
      </c>
      <c r="Z12" s="117" t="s">
        <v>236</v>
      </c>
      <c r="AA12" s="127">
        <v>37339</v>
      </c>
      <c r="AB12" s="117" t="s">
        <v>226</v>
      </c>
      <c r="AC12" s="117">
        <v>52</v>
      </c>
      <c r="AD12" s="117" t="s">
        <v>240</v>
      </c>
      <c r="AE12" s="117" t="s">
        <v>236</v>
      </c>
      <c r="AF12" s="127">
        <v>1160</v>
      </c>
      <c r="AG12" s="127">
        <v>1160</v>
      </c>
      <c r="AH12" s="117" t="s">
        <v>259</v>
      </c>
      <c r="AI12" s="127">
        <v>18946.36</v>
      </c>
      <c r="AJ12" s="127">
        <v>910</v>
      </c>
      <c r="AK12" s="127">
        <v>19856.36</v>
      </c>
      <c r="AL12" s="127">
        <v>19824.97</v>
      </c>
      <c r="AM12" s="127">
        <v>3813.43</v>
      </c>
      <c r="AN12" s="127">
        <v>23638.400000000001</v>
      </c>
      <c r="AO12" s="127">
        <v>18538.64</v>
      </c>
      <c r="AP12" s="127">
        <v>3813.43</v>
      </c>
      <c r="AQ12" s="127">
        <v>22352.07</v>
      </c>
      <c r="AR12" s="117">
        <v>44</v>
      </c>
      <c r="AS12" s="128"/>
      <c r="AT12" s="116"/>
      <c r="AU12" s="116"/>
      <c r="AV12" s="116"/>
      <c r="AW12" s="116"/>
      <c r="AX12" s="117" t="s">
        <v>256</v>
      </c>
      <c r="AY12" s="116" t="s">
        <v>257</v>
      </c>
      <c r="AZ12" s="116"/>
      <c r="BA12" s="127">
        <v>0</v>
      </c>
      <c r="BB12" s="113">
        <v>45756</v>
      </c>
      <c r="BC12" s="113" t="s">
        <v>269</v>
      </c>
      <c r="BD12" s="114" t="s">
        <v>270</v>
      </c>
      <c r="BE12" s="114" t="s">
        <v>279</v>
      </c>
      <c r="BF12" s="114"/>
      <c r="BG12" s="115"/>
      <c r="BH12" s="113"/>
      <c r="BI12" s="114" t="s">
        <v>277</v>
      </c>
      <c r="BJ12" s="113"/>
      <c r="BK12" s="129"/>
      <c r="BL12" s="115" t="s">
        <v>280</v>
      </c>
    </row>
    <row r="13" spans="1:64" ht="15" customHeight="1" x14ac:dyDescent="0.3">
      <c r="A13" s="114">
        <v>8</v>
      </c>
      <c r="B13" s="117" t="s">
        <v>192</v>
      </c>
      <c r="C13" s="117" t="s">
        <v>187</v>
      </c>
      <c r="D13" s="116" t="s">
        <v>193</v>
      </c>
      <c r="E13" s="116" t="s">
        <v>193</v>
      </c>
      <c r="F13" s="117" t="s">
        <v>194</v>
      </c>
      <c r="G13" s="117" t="s">
        <v>190</v>
      </c>
      <c r="H13" s="117" t="s">
        <v>195</v>
      </c>
      <c r="I13" s="117">
        <v>56677</v>
      </c>
      <c r="J13" s="117" t="s">
        <v>196</v>
      </c>
      <c r="K13" s="117">
        <v>56677</v>
      </c>
      <c r="L13" s="117" t="s">
        <v>197</v>
      </c>
      <c r="M13" s="117" t="s">
        <v>198</v>
      </c>
      <c r="N13" s="117">
        <v>92585</v>
      </c>
      <c r="O13" s="117" t="s">
        <v>199</v>
      </c>
      <c r="P13" s="117">
        <v>129181</v>
      </c>
      <c r="Q13" s="117" t="s">
        <v>200</v>
      </c>
      <c r="R13" s="117" t="s">
        <v>207</v>
      </c>
      <c r="S13" s="117" t="s">
        <v>212</v>
      </c>
      <c r="T13" s="117" t="s">
        <v>228</v>
      </c>
      <c r="U13" s="117" t="s">
        <v>229</v>
      </c>
      <c r="V13" s="117">
        <v>0</v>
      </c>
      <c r="W13" s="117" t="s">
        <v>223</v>
      </c>
      <c r="X13" s="117">
        <v>18489119</v>
      </c>
      <c r="Y13" s="117" t="s">
        <v>241</v>
      </c>
      <c r="Z13" s="117" t="s">
        <v>236</v>
      </c>
      <c r="AA13" s="127">
        <v>51860</v>
      </c>
      <c r="AB13" s="117" t="s">
        <v>226</v>
      </c>
      <c r="AC13" s="117">
        <v>52</v>
      </c>
      <c r="AD13" s="117" t="s">
        <v>235</v>
      </c>
      <c r="AE13" s="117" t="s">
        <v>236</v>
      </c>
      <c r="AF13" s="127">
        <v>1615</v>
      </c>
      <c r="AG13" s="127">
        <v>1615</v>
      </c>
      <c r="AH13" s="117" t="s">
        <v>259</v>
      </c>
      <c r="AI13" s="127">
        <v>21164.25</v>
      </c>
      <c r="AJ13" s="127">
        <v>1291</v>
      </c>
      <c r="AK13" s="127">
        <v>22455.25</v>
      </c>
      <c r="AL13" s="127">
        <v>35126.21</v>
      </c>
      <c r="AM13" s="127">
        <v>8664.7099999999991</v>
      </c>
      <c r="AN13" s="127">
        <v>43790.92</v>
      </c>
      <c r="AO13" s="127">
        <v>31372.75</v>
      </c>
      <c r="AP13" s="127">
        <v>8664.7099999999991</v>
      </c>
      <c r="AQ13" s="127">
        <v>40037.46</v>
      </c>
      <c r="AR13" s="117">
        <v>44</v>
      </c>
      <c r="AS13" s="128"/>
      <c r="AT13" s="116"/>
      <c r="AU13" s="116"/>
      <c r="AV13" s="116"/>
      <c r="AW13" s="116"/>
      <c r="AX13" s="117" t="s">
        <v>256</v>
      </c>
      <c r="AY13" s="116" t="s">
        <v>257</v>
      </c>
      <c r="AZ13" s="116"/>
      <c r="BA13" s="127">
        <v>0</v>
      </c>
      <c r="BB13" s="113">
        <v>45756</v>
      </c>
      <c r="BC13" s="113" t="s">
        <v>269</v>
      </c>
      <c r="BD13" s="114" t="s">
        <v>270</v>
      </c>
      <c r="BE13" s="114" t="s">
        <v>271</v>
      </c>
      <c r="BF13" s="114" t="s">
        <v>272</v>
      </c>
      <c r="BG13" s="115" t="s">
        <v>273</v>
      </c>
      <c r="BH13" s="113"/>
      <c r="BI13" s="114" t="s">
        <v>274</v>
      </c>
      <c r="BJ13" s="113" t="s">
        <v>275</v>
      </c>
      <c r="BK13" s="129">
        <v>13540</v>
      </c>
      <c r="BL13" s="115" t="s">
        <v>281</v>
      </c>
    </row>
    <row r="14" spans="1:64" ht="15" customHeight="1" x14ac:dyDescent="0.3">
      <c r="A14" s="114">
        <v>9</v>
      </c>
      <c r="B14" s="117" t="s">
        <v>192</v>
      </c>
      <c r="C14" s="117" t="s">
        <v>187</v>
      </c>
      <c r="D14" s="116" t="s">
        <v>193</v>
      </c>
      <c r="E14" s="116" t="s">
        <v>193</v>
      </c>
      <c r="F14" s="117" t="s">
        <v>194</v>
      </c>
      <c r="G14" s="117" t="s">
        <v>190</v>
      </c>
      <c r="H14" s="117" t="s">
        <v>195</v>
      </c>
      <c r="I14" s="117">
        <v>56677</v>
      </c>
      <c r="J14" s="117" t="s">
        <v>196</v>
      </c>
      <c r="K14" s="117">
        <v>56677</v>
      </c>
      <c r="L14" s="117" t="s">
        <v>197</v>
      </c>
      <c r="M14" s="117" t="s">
        <v>198</v>
      </c>
      <c r="N14" s="117">
        <v>92585</v>
      </c>
      <c r="O14" s="117" t="s">
        <v>199</v>
      </c>
      <c r="P14" s="117">
        <v>129181</v>
      </c>
      <c r="Q14" s="117" t="s">
        <v>200</v>
      </c>
      <c r="R14" s="117" t="s">
        <v>207</v>
      </c>
      <c r="S14" s="117" t="s">
        <v>206</v>
      </c>
      <c r="T14" s="117" t="s">
        <v>221</v>
      </c>
      <c r="U14" s="117" t="s">
        <v>222</v>
      </c>
      <c r="V14" s="117">
        <v>0</v>
      </c>
      <c r="W14" s="117" t="s">
        <v>223</v>
      </c>
      <c r="X14" s="117">
        <v>18489338</v>
      </c>
      <c r="Y14" s="117" t="s">
        <v>232</v>
      </c>
      <c r="Z14" s="117" t="s">
        <v>236</v>
      </c>
      <c r="AA14" s="127">
        <v>46674</v>
      </c>
      <c r="AB14" s="117" t="s">
        <v>226</v>
      </c>
      <c r="AC14" s="117">
        <v>52</v>
      </c>
      <c r="AD14" s="117" t="s">
        <v>235</v>
      </c>
      <c r="AE14" s="117" t="s">
        <v>236</v>
      </c>
      <c r="AF14" s="127">
        <v>1450</v>
      </c>
      <c r="AG14" s="127">
        <v>1450</v>
      </c>
      <c r="AH14" s="117" t="s">
        <v>261</v>
      </c>
      <c r="AI14" s="127">
        <v>28853.18</v>
      </c>
      <c r="AJ14" s="127">
        <v>11694</v>
      </c>
      <c r="AK14" s="127">
        <v>40547.18</v>
      </c>
      <c r="AL14" s="127">
        <v>27006.32</v>
      </c>
      <c r="AM14" s="127">
        <v>4485.18</v>
      </c>
      <c r="AN14" s="127">
        <v>31491.5</v>
      </c>
      <c r="AO14" s="127">
        <v>22599.82</v>
      </c>
      <c r="AP14" s="127">
        <v>4485.18</v>
      </c>
      <c r="AQ14" s="127">
        <v>27085</v>
      </c>
      <c r="AR14" s="117">
        <v>44</v>
      </c>
      <c r="AS14" s="128"/>
      <c r="AT14" s="116"/>
      <c r="AU14" s="116"/>
      <c r="AV14" s="116"/>
      <c r="AW14" s="116"/>
      <c r="AX14" s="117" t="s">
        <v>256</v>
      </c>
      <c r="AY14" s="116" t="s">
        <v>257</v>
      </c>
      <c r="AZ14" s="116"/>
      <c r="BA14" s="127">
        <v>0</v>
      </c>
      <c r="BB14" s="113">
        <v>45756</v>
      </c>
      <c r="BC14" s="113" t="s">
        <v>269</v>
      </c>
      <c r="BD14" s="114" t="s">
        <v>270</v>
      </c>
      <c r="BE14" s="114" t="s">
        <v>279</v>
      </c>
      <c r="BF14" s="114"/>
      <c r="BG14" s="115"/>
      <c r="BH14" s="113"/>
      <c r="BI14" s="114" t="s">
        <v>277</v>
      </c>
      <c r="BJ14" s="113"/>
      <c r="BK14" s="129"/>
      <c r="BL14" s="115" t="s">
        <v>280</v>
      </c>
    </row>
    <row r="15" spans="1:64" ht="15" customHeight="1" x14ac:dyDescent="0.3">
      <c r="A15" s="114">
        <v>10</v>
      </c>
      <c r="B15" s="117" t="s">
        <v>192</v>
      </c>
      <c r="C15" s="117" t="s">
        <v>187</v>
      </c>
      <c r="D15" s="116" t="s">
        <v>193</v>
      </c>
      <c r="E15" s="116" t="s">
        <v>193</v>
      </c>
      <c r="F15" s="117" t="s">
        <v>194</v>
      </c>
      <c r="G15" s="117" t="s">
        <v>190</v>
      </c>
      <c r="H15" s="117" t="s">
        <v>195</v>
      </c>
      <c r="I15" s="117">
        <v>56677</v>
      </c>
      <c r="J15" s="117" t="s">
        <v>196</v>
      </c>
      <c r="K15" s="117">
        <v>56677</v>
      </c>
      <c r="L15" s="117" t="s">
        <v>197</v>
      </c>
      <c r="M15" s="117" t="s">
        <v>198</v>
      </c>
      <c r="N15" s="117">
        <v>92585</v>
      </c>
      <c r="O15" s="117" t="s">
        <v>199</v>
      </c>
      <c r="P15" s="117">
        <v>129181</v>
      </c>
      <c r="Q15" s="117" t="s">
        <v>200</v>
      </c>
      <c r="R15" s="117" t="s">
        <v>207</v>
      </c>
      <c r="S15" s="117" t="s">
        <v>202</v>
      </c>
      <c r="T15" s="117" t="s">
        <v>221</v>
      </c>
      <c r="U15" s="117" t="s">
        <v>222</v>
      </c>
      <c r="V15" s="117">
        <v>0</v>
      </c>
      <c r="W15" s="117" t="s">
        <v>242</v>
      </c>
      <c r="X15" s="117">
        <v>18489420</v>
      </c>
      <c r="Y15" s="117" t="s">
        <v>224</v>
      </c>
      <c r="Z15" s="117" t="s">
        <v>236</v>
      </c>
      <c r="AA15" s="127">
        <v>46674</v>
      </c>
      <c r="AB15" s="117" t="s">
        <v>226</v>
      </c>
      <c r="AC15" s="117">
        <v>52</v>
      </c>
      <c r="AD15" s="117" t="s">
        <v>235</v>
      </c>
      <c r="AE15" s="117" t="s">
        <v>236</v>
      </c>
      <c r="AF15" s="127">
        <v>1450</v>
      </c>
      <c r="AG15" s="127">
        <v>1450</v>
      </c>
      <c r="AH15" s="117" t="s">
        <v>262</v>
      </c>
      <c r="AI15" s="127">
        <v>15781.1</v>
      </c>
      <c r="AJ15" s="127">
        <v>0</v>
      </c>
      <c r="AK15" s="127">
        <v>15781.1</v>
      </c>
      <c r="AL15" s="127">
        <v>39288.17</v>
      </c>
      <c r="AM15" s="127">
        <v>13005.1</v>
      </c>
      <c r="AN15" s="127">
        <v>52293.27</v>
      </c>
      <c r="AO15" s="127">
        <v>34781.9</v>
      </c>
      <c r="AP15" s="127">
        <v>13005.1</v>
      </c>
      <c r="AQ15" s="127">
        <v>47787</v>
      </c>
      <c r="AR15" s="117">
        <v>44</v>
      </c>
      <c r="AS15" s="128"/>
      <c r="AT15" s="116"/>
      <c r="AU15" s="116"/>
      <c r="AV15" s="116"/>
      <c r="AW15" s="116"/>
      <c r="AX15" s="117" t="s">
        <v>256</v>
      </c>
      <c r="AY15" s="116" t="s">
        <v>257</v>
      </c>
      <c r="AZ15" s="116"/>
      <c r="BA15" s="127">
        <v>0</v>
      </c>
      <c r="BB15" s="113">
        <v>45756</v>
      </c>
      <c r="BC15" s="113" t="s">
        <v>269</v>
      </c>
      <c r="BD15" s="114" t="s">
        <v>270</v>
      </c>
      <c r="BE15" s="114" t="s">
        <v>279</v>
      </c>
      <c r="BF15" s="114"/>
      <c r="BG15" s="115"/>
      <c r="BH15" s="113"/>
      <c r="BI15" s="114" t="s">
        <v>277</v>
      </c>
      <c r="BJ15" s="113"/>
      <c r="BK15" s="129"/>
      <c r="BL15" s="115" t="s">
        <v>280</v>
      </c>
    </row>
    <row r="16" spans="1:64" ht="15" customHeight="1" x14ac:dyDescent="0.3">
      <c r="A16" s="114">
        <v>11</v>
      </c>
      <c r="B16" s="117" t="s">
        <v>192</v>
      </c>
      <c r="C16" s="117" t="s">
        <v>187</v>
      </c>
      <c r="D16" s="116" t="s">
        <v>193</v>
      </c>
      <c r="E16" s="116" t="s">
        <v>193</v>
      </c>
      <c r="F16" s="117" t="s">
        <v>194</v>
      </c>
      <c r="G16" s="117" t="s">
        <v>190</v>
      </c>
      <c r="H16" s="117" t="s">
        <v>195</v>
      </c>
      <c r="I16" s="117">
        <v>56677</v>
      </c>
      <c r="J16" s="117" t="s">
        <v>196</v>
      </c>
      <c r="K16" s="117">
        <v>56677</v>
      </c>
      <c r="L16" s="117" t="s">
        <v>197</v>
      </c>
      <c r="M16" s="117" t="s">
        <v>198</v>
      </c>
      <c r="N16" s="117">
        <v>92585</v>
      </c>
      <c r="O16" s="117" t="s">
        <v>199</v>
      </c>
      <c r="P16" s="117">
        <v>129181</v>
      </c>
      <c r="Q16" s="117" t="s">
        <v>200</v>
      </c>
      <c r="R16" s="117" t="s">
        <v>213</v>
      </c>
      <c r="S16" s="117" t="s">
        <v>212</v>
      </c>
      <c r="T16" s="117" t="s">
        <v>228</v>
      </c>
      <c r="U16" s="117" t="s">
        <v>229</v>
      </c>
      <c r="V16" s="117">
        <v>0</v>
      </c>
      <c r="W16" s="117" t="s">
        <v>223</v>
      </c>
      <c r="X16" s="117">
        <v>21953639</v>
      </c>
      <c r="Y16" s="117" t="s">
        <v>241</v>
      </c>
      <c r="Z16" s="117" t="s">
        <v>243</v>
      </c>
      <c r="AA16" s="127">
        <v>12654</v>
      </c>
      <c r="AB16" s="117" t="s">
        <v>226</v>
      </c>
      <c r="AC16" s="117">
        <v>18</v>
      </c>
      <c r="AD16" s="117" t="s">
        <v>235</v>
      </c>
      <c r="AE16" s="117" t="s">
        <v>243</v>
      </c>
      <c r="AF16" s="127">
        <v>850</v>
      </c>
      <c r="AG16" s="127">
        <v>850</v>
      </c>
      <c r="AH16" s="117" t="s">
        <v>263</v>
      </c>
      <c r="AI16" s="127">
        <v>5470.76</v>
      </c>
      <c r="AJ16" s="127">
        <v>137.31</v>
      </c>
      <c r="AK16" s="127">
        <v>5608.07</v>
      </c>
      <c r="AL16" s="127">
        <v>8530.7900000000009</v>
      </c>
      <c r="AM16" s="127">
        <v>690.76</v>
      </c>
      <c r="AN16" s="127">
        <v>9221.5499999999993</v>
      </c>
      <c r="AO16" s="127">
        <v>7189.24</v>
      </c>
      <c r="AP16" s="127">
        <v>690.76</v>
      </c>
      <c r="AQ16" s="127">
        <v>7880</v>
      </c>
      <c r="AR16" s="117">
        <v>42</v>
      </c>
      <c r="AS16" s="128"/>
      <c r="AT16" s="116"/>
      <c r="AU16" s="116"/>
      <c r="AV16" s="116"/>
      <c r="AW16" s="116"/>
      <c r="AX16" s="117" t="s">
        <v>256</v>
      </c>
      <c r="AY16" s="116" t="s">
        <v>257</v>
      </c>
      <c r="AZ16" s="116"/>
      <c r="BA16" s="127">
        <v>0</v>
      </c>
      <c r="BB16" s="113">
        <v>45756</v>
      </c>
      <c r="BC16" s="113" t="s">
        <v>269</v>
      </c>
      <c r="BD16" s="114" t="s">
        <v>270</v>
      </c>
      <c r="BE16" s="114" t="s">
        <v>271</v>
      </c>
      <c r="BF16" s="114" t="s">
        <v>276</v>
      </c>
      <c r="BG16" s="115"/>
      <c r="BH16" s="113"/>
      <c r="BI16" s="114" t="s">
        <v>277</v>
      </c>
      <c r="BJ16" s="113"/>
      <c r="BK16" s="129"/>
      <c r="BL16" s="115" t="s">
        <v>278</v>
      </c>
    </row>
    <row r="17" spans="1:64" ht="15" customHeight="1" x14ac:dyDescent="0.3">
      <c r="A17" s="114">
        <v>12</v>
      </c>
      <c r="B17" s="117" t="s">
        <v>192</v>
      </c>
      <c r="C17" s="117" t="s">
        <v>187</v>
      </c>
      <c r="D17" s="116" t="s">
        <v>193</v>
      </c>
      <c r="E17" s="116" t="s">
        <v>193</v>
      </c>
      <c r="F17" s="117" t="s">
        <v>194</v>
      </c>
      <c r="G17" s="117" t="s">
        <v>190</v>
      </c>
      <c r="H17" s="117" t="s">
        <v>195</v>
      </c>
      <c r="I17" s="117">
        <v>56677</v>
      </c>
      <c r="J17" s="117" t="s">
        <v>196</v>
      </c>
      <c r="K17" s="117">
        <v>56677</v>
      </c>
      <c r="L17" s="117" t="s">
        <v>197</v>
      </c>
      <c r="M17" s="117" t="s">
        <v>198</v>
      </c>
      <c r="N17" s="117">
        <v>92585</v>
      </c>
      <c r="O17" s="117" t="s">
        <v>199</v>
      </c>
      <c r="P17" s="117">
        <v>129828</v>
      </c>
      <c r="Q17" s="117" t="s">
        <v>203</v>
      </c>
      <c r="R17" s="117" t="s">
        <v>214</v>
      </c>
      <c r="S17" s="117" t="s">
        <v>215</v>
      </c>
      <c r="T17" s="117" t="s">
        <v>221</v>
      </c>
      <c r="U17" s="117" t="s">
        <v>222</v>
      </c>
      <c r="V17" s="117">
        <v>0</v>
      </c>
      <c r="W17" s="117" t="s">
        <v>223</v>
      </c>
      <c r="X17" s="117">
        <v>28481001</v>
      </c>
      <c r="Y17" s="117" t="s">
        <v>244</v>
      </c>
      <c r="Z17" s="117" t="s">
        <v>245</v>
      </c>
      <c r="AA17" s="127">
        <v>41488</v>
      </c>
      <c r="AB17" s="117" t="s">
        <v>226</v>
      </c>
      <c r="AC17" s="117">
        <v>24</v>
      </c>
      <c r="AD17" s="117" t="s">
        <v>227</v>
      </c>
      <c r="AE17" s="117" t="s">
        <v>245</v>
      </c>
      <c r="AF17" s="127">
        <v>2150</v>
      </c>
      <c r="AG17" s="127">
        <v>2150</v>
      </c>
      <c r="AH17" s="117" t="s">
        <v>259</v>
      </c>
      <c r="AI17" s="127">
        <v>37172.76</v>
      </c>
      <c r="AJ17" s="127">
        <v>3971.33</v>
      </c>
      <c r="AK17" s="127">
        <v>41144.089999999997</v>
      </c>
      <c r="AL17" s="127">
        <v>4315.24</v>
      </c>
      <c r="AM17" s="127">
        <v>86.67</v>
      </c>
      <c r="AN17" s="127">
        <v>4401.91</v>
      </c>
      <c r="AO17" s="127">
        <v>4315.24</v>
      </c>
      <c r="AP17" s="127">
        <v>86.67</v>
      </c>
      <c r="AQ17" s="127">
        <v>4401.91</v>
      </c>
      <c r="AR17" s="117">
        <v>45</v>
      </c>
      <c r="AS17" s="128"/>
      <c r="AT17" s="116"/>
      <c r="AU17" s="116"/>
      <c r="AV17" s="116"/>
      <c r="AW17" s="116"/>
      <c r="AX17" s="117" t="s">
        <v>256</v>
      </c>
      <c r="AY17" s="116" t="s">
        <v>257</v>
      </c>
      <c r="AZ17" s="116"/>
      <c r="BA17" s="127">
        <v>0</v>
      </c>
      <c r="BB17" s="113">
        <v>45756</v>
      </c>
      <c r="BC17" s="113" t="s">
        <v>269</v>
      </c>
      <c r="BD17" s="114" t="s">
        <v>270</v>
      </c>
      <c r="BE17" s="114" t="s">
        <v>279</v>
      </c>
      <c r="BF17" s="114"/>
      <c r="BG17" s="115"/>
      <c r="BH17" s="113"/>
      <c r="BI17" s="114" t="s">
        <v>277</v>
      </c>
      <c r="BJ17" s="113"/>
      <c r="BK17" s="129"/>
      <c r="BL17" s="115" t="s">
        <v>280</v>
      </c>
    </row>
    <row r="18" spans="1:64" ht="15" customHeight="1" x14ac:dyDescent="0.3">
      <c r="A18" s="114">
        <v>13</v>
      </c>
      <c r="B18" s="117" t="s">
        <v>192</v>
      </c>
      <c r="C18" s="117" t="s">
        <v>187</v>
      </c>
      <c r="D18" s="116" t="s">
        <v>193</v>
      </c>
      <c r="E18" s="116" t="s">
        <v>193</v>
      </c>
      <c r="F18" s="117" t="s">
        <v>194</v>
      </c>
      <c r="G18" s="117" t="s">
        <v>190</v>
      </c>
      <c r="H18" s="117" t="s">
        <v>195</v>
      </c>
      <c r="I18" s="117">
        <v>56677</v>
      </c>
      <c r="J18" s="117" t="s">
        <v>196</v>
      </c>
      <c r="K18" s="117">
        <v>56677</v>
      </c>
      <c r="L18" s="117" t="s">
        <v>197</v>
      </c>
      <c r="M18" s="117" t="s">
        <v>198</v>
      </c>
      <c r="N18" s="117">
        <v>92585</v>
      </c>
      <c r="O18" s="117" t="s">
        <v>199</v>
      </c>
      <c r="P18" s="117">
        <v>129181</v>
      </c>
      <c r="Q18" s="117" t="s">
        <v>200</v>
      </c>
      <c r="R18" s="117" t="s">
        <v>214</v>
      </c>
      <c r="S18" s="117" t="s">
        <v>216</v>
      </c>
      <c r="T18" s="117" t="s">
        <v>221</v>
      </c>
      <c r="U18" s="117" t="s">
        <v>222</v>
      </c>
      <c r="V18" s="117">
        <v>0</v>
      </c>
      <c r="W18" s="117" t="s">
        <v>223</v>
      </c>
      <c r="X18" s="117">
        <v>28481005</v>
      </c>
      <c r="Y18" s="117" t="s">
        <v>246</v>
      </c>
      <c r="Z18" s="117" t="s">
        <v>247</v>
      </c>
      <c r="AA18" s="127">
        <v>62232</v>
      </c>
      <c r="AB18" s="117" t="s">
        <v>226</v>
      </c>
      <c r="AC18" s="117">
        <v>24</v>
      </c>
      <c r="AD18" s="117" t="s">
        <v>235</v>
      </c>
      <c r="AE18" s="117" t="s">
        <v>247</v>
      </c>
      <c r="AF18" s="127">
        <v>3200</v>
      </c>
      <c r="AG18" s="127">
        <v>3200</v>
      </c>
      <c r="AH18" s="117" t="s">
        <v>264</v>
      </c>
      <c r="AI18" s="127">
        <v>14065.73</v>
      </c>
      <c r="AJ18" s="127">
        <v>1766.6</v>
      </c>
      <c r="AK18" s="127">
        <v>15832.33</v>
      </c>
      <c r="AL18" s="127">
        <v>49130.879999999997</v>
      </c>
      <c r="AM18" s="127">
        <v>7814.72</v>
      </c>
      <c r="AN18" s="127">
        <v>56945.599999999999</v>
      </c>
      <c r="AO18" s="127">
        <v>49131.27</v>
      </c>
      <c r="AP18" s="127">
        <v>7814.72</v>
      </c>
      <c r="AQ18" s="127">
        <v>56945.99</v>
      </c>
      <c r="AR18" s="117">
        <v>44</v>
      </c>
      <c r="AS18" s="128"/>
      <c r="AT18" s="116"/>
      <c r="AU18" s="116"/>
      <c r="AV18" s="116"/>
      <c r="AW18" s="116"/>
      <c r="AX18" s="117" t="s">
        <v>256</v>
      </c>
      <c r="AY18" s="116" t="s">
        <v>257</v>
      </c>
      <c r="AZ18" s="116"/>
      <c r="BA18" s="127">
        <v>0</v>
      </c>
      <c r="BB18" s="113">
        <v>45756</v>
      </c>
      <c r="BC18" s="113" t="s">
        <v>269</v>
      </c>
      <c r="BD18" s="114" t="s">
        <v>270</v>
      </c>
      <c r="BE18" s="114" t="s">
        <v>279</v>
      </c>
      <c r="BF18" s="114"/>
      <c r="BG18" s="115"/>
      <c r="BH18" s="113"/>
      <c r="BI18" s="114" t="s">
        <v>277</v>
      </c>
      <c r="BJ18" s="113"/>
      <c r="BK18" s="129"/>
      <c r="BL18" s="115" t="s">
        <v>280</v>
      </c>
    </row>
    <row r="19" spans="1:64" ht="15" customHeight="1" x14ac:dyDescent="0.3">
      <c r="A19" s="114">
        <v>14</v>
      </c>
      <c r="B19" s="117" t="s">
        <v>192</v>
      </c>
      <c r="C19" s="117" t="s">
        <v>187</v>
      </c>
      <c r="D19" s="116" t="s">
        <v>193</v>
      </c>
      <c r="E19" s="116" t="s">
        <v>193</v>
      </c>
      <c r="F19" s="117" t="s">
        <v>194</v>
      </c>
      <c r="G19" s="117" t="s">
        <v>190</v>
      </c>
      <c r="H19" s="117" t="s">
        <v>195</v>
      </c>
      <c r="I19" s="117">
        <v>56677</v>
      </c>
      <c r="J19" s="117" t="s">
        <v>196</v>
      </c>
      <c r="K19" s="117">
        <v>56677</v>
      </c>
      <c r="L19" s="117" t="s">
        <v>197</v>
      </c>
      <c r="M19" s="117" t="s">
        <v>198</v>
      </c>
      <c r="N19" s="117">
        <v>92585</v>
      </c>
      <c r="O19" s="117" t="s">
        <v>199</v>
      </c>
      <c r="P19" s="117">
        <v>129828</v>
      </c>
      <c r="Q19" s="117" t="s">
        <v>203</v>
      </c>
      <c r="R19" s="117" t="s">
        <v>213</v>
      </c>
      <c r="S19" s="117" t="s">
        <v>205</v>
      </c>
      <c r="T19" s="117" t="s">
        <v>228</v>
      </c>
      <c r="U19" s="117" t="s">
        <v>229</v>
      </c>
      <c r="V19" s="117">
        <v>0</v>
      </c>
      <c r="W19" s="117" t="s">
        <v>223</v>
      </c>
      <c r="X19" s="117">
        <v>31212070</v>
      </c>
      <c r="Y19" s="117" t="s">
        <v>230</v>
      </c>
      <c r="Z19" s="117" t="s">
        <v>248</v>
      </c>
      <c r="AA19" s="127">
        <v>9180</v>
      </c>
      <c r="AB19" s="117" t="s">
        <v>226</v>
      </c>
      <c r="AC19" s="117">
        <v>17</v>
      </c>
      <c r="AD19" s="117" t="s">
        <v>235</v>
      </c>
      <c r="AE19" s="117" t="s">
        <v>248</v>
      </c>
      <c r="AF19" s="127">
        <v>650</v>
      </c>
      <c r="AG19" s="127">
        <v>650</v>
      </c>
      <c r="AH19" s="117" t="s">
        <v>265</v>
      </c>
      <c r="AI19" s="127">
        <v>2524</v>
      </c>
      <c r="AJ19" s="127">
        <v>142</v>
      </c>
      <c r="AK19" s="127">
        <v>2666</v>
      </c>
      <c r="AL19" s="127">
        <v>6656</v>
      </c>
      <c r="AM19" s="127">
        <v>465.02</v>
      </c>
      <c r="AN19" s="127">
        <v>7121.02</v>
      </c>
      <c r="AO19" s="127">
        <v>6656</v>
      </c>
      <c r="AP19" s="127">
        <v>465.02</v>
      </c>
      <c r="AQ19" s="127">
        <v>7121.02</v>
      </c>
      <c r="AR19" s="117">
        <v>45</v>
      </c>
      <c r="AS19" s="128"/>
      <c r="AT19" s="116"/>
      <c r="AU19" s="116"/>
      <c r="AV19" s="116"/>
      <c r="AW19" s="116"/>
      <c r="AX19" s="117" t="s">
        <v>256</v>
      </c>
      <c r="AY19" s="116" t="s">
        <v>257</v>
      </c>
      <c r="AZ19" s="116"/>
      <c r="BA19" s="127">
        <v>0</v>
      </c>
      <c r="BB19" s="113">
        <v>45756</v>
      </c>
      <c r="BC19" s="113" t="s">
        <v>269</v>
      </c>
      <c r="BD19" s="114" t="s">
        <v>270</v>
      </c>
      <c r="BE19" s="114" t="s">
        <v>279</v>
      </c>
      <c r="BF19" s="114"/>
      <c r="BG19" s="115"/>
      <c r="BH19" s="113"/>
      <c r="BI19" s="114" t="s">
        <v>277</v>
      </c>
      <c r="BJ19" s="113"/>
      <c r="BK19" s="129"/>
      <c r="BL19" s="115" t="s">
        <v>280</v>
      </c>
    </row>
    <row r="20" spans="1:64" ht="15" customHeight="1" x14ac:dyDescent="0.3">
      <c r="A20" s="114">
        <v>15</v>
      </c>
      <c r="B20" s="117" t="s">
        <v>192</v>
      </c>
      <c r="C20" s="117" t="s">
        <v>187</v>
      </c>
      <c r="D20" s="116" t="s">
        <v>193</v>
      </c>
      <c r="E20" s="116" t="s">
        <v>193</v>
      </c>
      <c r="F20" s="117" t="s">
        <v>194</v>
      </c>
      <c r="G20" s="117" t="s">
        <v>190</v>
      </c>
      <c r="H20" s="117" t="s">
        <v>195</v>
      </c>
      <c r="I20" s="117">
        <v>56677</v>
      </c>
      <c r="J20" s="117" t="s">
        <v>196</v>
      </c>
      <c r="K20" s="117">
        <v>56677</v>
      </c>
      <c r="L20" s="117" t="s">
        <v>197</v>
      </c>
      <c r="M20" s="117" t="s">
        <v>198</v>
      </c>
      <c r="N20" s="117">
        <v>92585</v>
      </c>
      <c r="O20" s="117" t="s">
        <v>199</v>
      </c>
      <c r="P20" s="117">
        <v>129181</v>
      </c>
      <c r="Q20" s="117" t="s">
        <v>200</v>
      </c>
      <c r="R20" s="117" t="s">
        <v>217</v>
      </c>
      <c r="S20" s="117" t="s">
        <v>218</v>
      </c>
      <c r="T20" s="117" t="s">
        <v>237</v>
      </c>
      <c r="U20" s="117" t="s">
        <v>229</v>
      </c>
      <c r="V20" s="117">
        <v>0</v>
      </c>
      <c r="W20" s="117" t="s">
        <v>249</v>
      </c>
      <c r="X20" s="117">
        <v>356122121</v>
      </c>
      <c r="Y20" s="117" t="s">
        <v>250</v>
      </c>
      <c r="Z20" s="117" t="s">
        <v>251</v>
      </c>
      <c r="AA20" s="127">
        <v>26000</v>
      </c>
      <c r="AB20" s="117" t="s">
        <v>226</v>
      </c>
      <c r="AC20" s="117">
        <v>18</v>
      </c>
      <c r="AD20" s="117" t="s">
        <v>252</v>
      </c>
      <c r="AE20" s="117" t="s">
        <v>266</v>
      </c>
      <c r="AF20" s="127">
        <v>1750</v>
      </c>
      <c r="AG20" s="127">
        <v>1750</v>
      </c>
      <c r="AH20" s="117" t="s">
        <v>267</v>
      </c>
      <c r="AI20" s="127">
        <v>15890.62</v>
      </c>
      <c r="AJ20" s="127">
        <v>5109.38</v>
      </c>
      <c r="AK20" s="127">
        <v>21000</v>
      </c>
      <c r="AL20" s="127">
        <v>10109.379999999999</v>
      </c>
      <c r="AM20" s="127">
        <v>784.62</v>
      </c>
      <c r="AN20" s="127">
        <v>10894</v>
      </c>
      <c r="AO20" s="127">
        <v>0</v>
      </c>
      <c r="AP20" s="127">
        <v>0</v>
      </c>
      <c r="AQ20" s="127">
        <v>0</v>
      </c>
      <c r="AR20" s="117">
        <v>12</v>
      </c>
      <c r="AS20" s="128"/>
      <c r="AT20" s="116"/>
      <c r="AU20" s="116"/>
      <c r="AV20" s="116"/>
      <c r="AW20" s="116"/>
      <c r="AX20" s="117" t="s">
        <v>256</v>
      </c>
      <c r="AY20" s="116" t="s">
        <v>257</v>
      </c>
      <c r="AZ20" s="116"/>
      <c r="BA20" s="127">
        <v>0</v>
      </c>
      <c r="BB20" s="113">
        <v>45756</v>
      </c>
      <c r="BC20" s="113" t="s">
        <v>269</v>
      </c>
      <c r="BD20" s="114" t="s">
        <v>270</v>
      </c>
      <c r="BE20" s="114" t="s">
        <v>279</v>
      </c>
      <c r="BF20" s="114"/>
      <c r="BG20" s="115"/>
      <c r="BH20" s="113"/>
      <c r="BI20" s="114" t="s">
        <v>277</v>
      </c>
      <c r="BJ20" s="113"/>
      <c r="BK20" s="129"/>
      <c r="BL20" s="115" t="s">
        <v>280</v>
      </c>
    </row>
    <row r="21" spans="1:64" ht="15" customHeight="1" x14ac:dyDescent="0.3">
      <c r="A21" s="114">
        <v>16</v>
      </c>
      <c r="B21" s="117" t="s">
        <v>192</v>
      </c>
      <c r="C21" s="117" t="s">
        <v>187</v>
      </c>
      <c r="D21" s="116" t="s">
        <v>193</v>
      </c>
      <c r="E21" s="116" t="s">
        <v>193</v>
      </c>
      <c r="F21" s="117" t="s">
        <v>194</v>
      </c>
      <c r="G21" s="117" t="s">
        <v>190</v>
      </c>
      <c r="H21" s="117" t="s">
        <v>195</v>
      </c>
      <c r="I21" s="117">
        <v>56677</v>
      </c>
      <c r="J21" s="117" t="s">
        <v>196</v>
      </c>
      <c r="K21" s="117">
        <v>56677</v>
      </c>
      <c r="L21" s="117" t="s">
        <v>197</v>
      </c>
      <c r="M21" s="117" t="s">
        <v>198</v>
      </c>
      <c r="N21" s="117">
        <v>92585</v>
      </c>
      <c r="O21" s="117" t="s">
        <v>199</v>
      </c>
      <c r="P21" s="117">
        <v>129828</v>
      </c>
      <c r="Q21" s="117" t="s">
        <v>203</v>
      </c>
      <c r="R21" s="117" t="s">
        <v>219</v>
      </c>
      <c r="S21" s="117" t="s">
        <v>220</v>
      </c>
      <c r="T21" s="117" t="s">
        <v>237</v>
      </c>
      <c r="U21" s="117" t="s">
        <v>222</v>
      </c>
      <c r="V21" s="117">
        <v>0</v>
      </c>
      <c r="W21" s="117" t="s">
        <v>249</v>
      </c>
      <c r="X21" s="117">
        <v>357385926</v>
      </c>
      <c r="Y21" s="117" t="s">
        <v>253</v>
      </c>
      <c r="Z21" s="117" t="s">
        <v>254</v>
      </c>
      <c r="AA21" s="127">
        <v>73000</v>
      </c>
      <c r="AB21" s="117" t="s">
        <v>226</v>
      </c>
      <c r="AC21" s="117">
        <v>24</v>
      </c>
      <c r="AD21" s="117" t="s">
        <v>255</v>
      </c>
      <c r="AE21" s="117" t="s">
        <v>268</v>
      </c>
      <c r="AF21" s="127">
        <v>3860</v>
      </c>
      <c r="AG21" s="127">
        <v>3860</v>
      </c>
      <c r="AH21" s="117"/>
      <c r="AI21" s="127">
        <v>0</v>
      </c>
      <c r="AJ21" s="127">
        <v>0</v>
      </c>
      <c r="AK21" s="127">
        <v>0</v>
      </c>
      <c r="AL21" s="127">
        <v>73000</v>
      </c>
      <c r="AM21" s="127">
        <v>20956</v>
      </c>
      <c r="AN21" s="127">
        <v>93956</v>
      </c>
      <c r="AO21" s="127">
        <v>22492.37</v>
      </c>
      <c r="AP21" s="127">
        <v>12247.63</v>
      </c>
      <c r="AQ21" s="127">
        <v>34740</v>
      </c>
      <c r="AR21" s="117">
        <v>9</v>
      </c>
      <c r="AS21" s="128"/>
      <c r="AT21" s="116"/>
      <c r="AU21" s="116"/>
      <c r="AV21" s="116"/>
      <c r="AW21" s="116"/>
      <c r="AX21" s="117" t="s">
        <v>256</v>
      </c>
      <c r="AY21" s="116" t="s">
        <v>257</v>
      </c>
      <c r="AZ21" s="116"/>
      <c r="BA21" s="127">
        <v>0</v>
      </c>
      <c r="BB21" s="113">
        <v>45756</v>
      </c>
      <c r="BC21" s="113" t="s">
        <v>269</v>
      </c>
      <c r="BD21" s="114" t="s">
        <v>270</v>
      </c>
      <c r="BE21" s="114" t="s">
        <v>279</v>
      </c>
      <c r="BF21" s="114"/>
      <c r="BG21" s="115"/>
      <c r="BH21" s="113"/>
      <c r="BI21" s="114" t="s">
        <v>277</v>
      </c>
      <c r="BJ21" s="113"/>
      <c r="BK21" s="129"/>
      <c r="BL21" s="115" t="s">
        <v>280</v>
      </c>
    </row>
  </sheetData>
  <autoFilter ref="A5:BL21" xr:uid="{0739AAAC-89A0-4907-B1C9-C9A11AC67F15}"/>
  <conditionalFormatting sqref="X5">
    <cfRule type="duplicateValues" dxfId="1" priority="9"/>
    <cfRule type="duplicateValues" dxfId="0" priority="10"/>
  </conditionalFormatting>
  <dataValidations count="5">
    <dataValidation type="list" allowBlank="1" showInputMessage="1" showErrorMessage="1" sqref="BG6:BG21" xr:uid="{8C4E2370-2032-4705-9D30-994AC024A5F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1" xr:uid="{84C173F9-BEDB-4BBA-889B-1FC6680C7968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Visited,Tele Calling"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2025-04-14T07:17:16Z</dcterms:modified>
</cp:coreProperties>
</file>