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jaykumar_gour_spandanasphoorty_com/Documents/Desktop/Jaunpur_CLV/"/>
    </mc:Choice>
  </mc:AlternateContent>
  <xr:revisionPtr revIDLastSave="273" documentId="8_{23C0A9EC-A49F-4E90-8F7B-F4D37142BA60}" xr6:coauthVersionLast="47" xr6:coauthVersionMax="47" xr10:uidLastSave="{C397918B-0A8D-47CE-8886-55F7F2D91F2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0" i="20" l="1"/>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AX284" i="21" l="1"/>
  <c r="AX285" i="21"/>
  <c r="AX286" i="21"/>
  <c r="AX287" i="21"/>
  <c r="AX288" i="21"/>
  <c r="AX289" i="21"/>
  <c r="AX290" i="21"/>
  <c r="AX291" i="21"/>
  <c r="AX292" i="21"/>
  <c r="AX293" i="21"/>
  <c r="AX294" i="21"/>
  <c r="AX295" i="21"/>
  <c r="AX296" i="21"/>
  <c r="AX297" i="21"/>
  <c r="AX298" i="21"/>
  <c r="AX283" i="21"/>
  <c r="AW284" i="21"/>
  <c r="AW285" i="21"/>
  <c r="AW286" i="21"/>
  <c r="AW287" i="21"/>
  <c r="AW288" i="21"/>
  <c r="AW289" i="21"/>
  <c r="AW290" i="21"/>
  <c r="AW291" i="21"/>
  <c r="AW292" i="21"/>
  <c r="AW293" i="21"/>
  <c r="AW294" i="21"/>
  <c r="AW295" i="21"/>
  <c r="AW296" i="21"/>
  <c r="AW297" i="21"/>
  <c r="AW298" i="21"/>
  <c r="AW283" i="21"/>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30" i="20" l="1"/>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B22" i="20" l="1"/>
  <c r="B13" i="20"/>
  <c r="B15" i="20"/>
  <c r="B21" i="20"/>
  <c r="B27" i="20"/>
  <c r="B29" i="20"/>
  <c r="B12" i="20"/>
  <c r="B25" i="20"/>
  <c r="B26" i="20"/>
  <c r="B24" i="20"/>
  <c r="B23" i="20"/>
  <c r="C15" i="20"/>
  <c r="C16" i="20"/>
  <c r="C29" i="20"/>
  <c r="C13" i="20"/>
  <c r="C18" i="20"/>
  <c r="C17" i="20"/>
  <c r="C27" i="20"/>
  <c r="C28" i="20"/>
  <c r="C25" i="20"/>
  <c r="C24" i="20"/>
  <c r="C22" i="20"/>
  <c r="C26" i="20"/>
  <c r="C23" i="20"/>
  <c r="C11" i="20"/>
  <c r="C21" i="20"/>
  <c r="C20" i="20"/>
  <c r="B20" i="20"/>
  <c r="B19" i="20"/>
  <c r="B18" i="20"/>
  <c r="B17" i="20"/>
  <c r="C10" i="20"/>
  <c r="B28" i="20"/>
  <c r="B16" i="20"/>
  <c r="C9" i="20"/>
  <c r="B11" i="20"/>
  <c r="C1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<sst xmlns="http://schemas.openxmlformats.org/spreadsheetml/2006/main" count="11427" uniqueCount="1786">
  <si>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</si>
  <si>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</si>
  <si>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</si>
  <si>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</si>
  <si>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</si>
  <si>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</si>
  <si>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</si>
  <si>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</si>
  <si>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</si>
  <si>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</si>
  <si>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</si>
  <si>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</si>
  <si>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</si>
  <si>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</si>
  <si>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</si>
  <si>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</si>
  <si>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</si>
  <si>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</si>
  <si>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</si>
  <si>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</si>
  <si>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</si>
  <si>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</si>
  <si>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</si>
  <si>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</si>
  <si>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</si>
  <si>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</si>
  <si>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</si>
  <si>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</si>
  <si>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</si>
  <si>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</si>
  <si>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</si>
  <si>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</si>
  <si>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</si>
  <si>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</si>
  <si>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</si>
  <si>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</si>
  <si>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</si>
  <si>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</si>
  <si>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</si>
  <si>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</si>
  <si>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</si>
  <si>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</si>
  <si>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</si>
  <si>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</si>
  <si>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</si>
  <si>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</si>
  <si>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</si>
  <si>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</si>
  <si>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</si>
  <si>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</si>
  <si>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</si>
  <si>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</si>
  <si>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</si>
  <si>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</si>
  <si>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</si>
  <si>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</si>
  <si>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</si>
  <si>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</si>
  <si>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</si>
  <si>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</si>
  <si>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</si>
  <si>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</si>
  <si>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</si>
  <si>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</si>
  <si>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</si>
  <si>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</si>
  <si>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</si>
  <si>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</si>
  <si>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</si>
  <si>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</si>
  <si>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</si>
  <si>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</si>
  <si>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</si>
  <si>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</si>
  <si>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</si>
  <si>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</si>
  <si>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</si>
  <si>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</si>
  <si>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</si>
  <si>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</si>
  <si>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</si>
  <si>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</si>
  <si>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</si>
  <si>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</si>
  <si>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</si>
  <si>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</si>
  <si>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</si>
  <si>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</si>
  <si>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</si>
  <si>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</si>
  <si>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</si>
  <si>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</si>
  <si>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</si>
  <si>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</si>
  <si>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</si>
  <si>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</si>
  <si>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</si>
  <si>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</si>
  <si>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</si>
  <si>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</si>
  <si>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</si>
  <si>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</si>
  <si>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</si>
  <si>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</si>
  <si>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</si>
  <si>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</si>
  <si>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</si>
  <si>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</si>
  <si>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</si>
  <si>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</si>
  <si>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</si>
  <si>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</si>
  <si>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</si>
  <si>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</si>
  <si>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</si>
  <si>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</si>
  <si>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</si>
  <si>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</si>
  <si>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</si>
  <si>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</si>
  <si>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</si>
  <si>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</si>
  <si>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</si>
  <si>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</si>
  <si>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</si>
  <si>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</si>
  <si>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</si>
  <si>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</si>
  <si>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</si>
  <si>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</si>
  <si>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</si>
  <si>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</si>
  <si>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</si>
  <si>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</si>
  <si>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</si>
  <si>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</si>
  <si>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</si>
  <si>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</si>
  <si>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</si>
  <si>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</si>
  <si>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</si>
  <si>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</si>
  <si>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</si>
  <si>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</si>
  <si>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</si>
  <si>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</si>
  <si>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</si>
  <si>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</si>
  <si>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</si>
  <si>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</si>
  <si>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</si>
  <si>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</si>
  <si>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</si>
  <si>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</si>
  <si>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</si>
  <si>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</si>
  <si>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</si>
  <si>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</si>
  <si>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</si>
  <si>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</si>
  <si>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</si>
  <si>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</si>
  <si>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</si>
  <si>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</si>
  <si>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</si>
  <si>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</si>
  <si>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</si>
  <si>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</si>
  <si>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</si>
  <si>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</si>
  <si>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</si>
  <si>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</si>
  <si>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</si>
  <si>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</si>
  <si>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</si>
  <si>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</si>
  <si>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</si>
  <si>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</si>
  <si>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</si>
  <si>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</si>
  <si>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</si>
  <si>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</si>
  <si>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</si>
  <si>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</si>
  <si>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</si>
  <si>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</si>
  <si>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</si>
  <si>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</si>
  <si>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</si>
  <si>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</si>
  <si>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</si>
  <si>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</si>
  <si>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</si>
  <si>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</si>
  <si>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</si>
  <si>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</si>
  <si>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</si>
  <si>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</si>
  <si>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</si>
  <si>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</si>
  <si>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</si>
  <si>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</si>
  <si>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</si>
  <si>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</si>
  <si>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</si>
  <si>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</si>
  <si>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</si>
  <si>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</si>
  <si>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</si>
  <si>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</si>
  <si>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</si>
  <si>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</si>
  <si>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</si>
  <si>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</si>
  <si>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</si>
  <si>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</si>
  <si>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</si>
  <si>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</si>
  <si>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</si>
  <si>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</si>
  <si>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</si>
  <si>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</si>
  <si>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</si>
  <si>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</si>
  <si>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</si>
  <si>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</si>
  <si>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</si>
  <si>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</si>
  <si>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</si>
  <si>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</si>
  <si>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</si>
  <si>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</si>
  <si>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</si>
  <si>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</si>
  <si>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</si>
  <si>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</si>
  <si>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</si>
  <si>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</si>
  <si>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</si>
  <si>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</si>
  <si>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</si>
  <si>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</si>
  <si>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</si>
  <si>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</si>
  <si>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</si>
  <si>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</si>
  <si>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</si>
  <si>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Varanasi</t>
  </si>
  <si>
    <t>Prayagraj</t>
  </si>
  <si>
    <t>Allahabad</t>
  </si>
  <si>
    <t>UPGL2115</t>
  </si>
  <si>
    <t>Jaunpur</t>
  </si>
  <si>
    <t>Ghurahupur</t>
  </si>
  <si>
    <t>SF0077795</t>
  </si>
  <si>
    <t>Ajay  kumar</t>
  </si>
  <si>
    <t>Ghurahupur--(612490)</t>
  </si>
  <si>
    <t>724110</t>
  </si>
  <si>
    <t>Abhilasha - JLG Loans-BiWeekly-Migrated</t>
  </si>
  <si>
    <t>SID951374239215</t>
  </si>
  <si>
    <t>ST</t>
  </si>
  <si>
    <t>HINDU</t>
  </si>
  <si>
    <t>Agriculture &amp; Farming</t>
  </si>
  <si>
    <t>INDRAVATI DEVI</t>
  </si>
  <si>
    <t>SID951374389748</t>
  </si>
  <si>
    <t>SC</t>
  </si>
  <si>
    <t>GEETA DEVI</t>
  </si>
  <si>
    <t>1090153</t>
  </si>
  <si>
    <t>SID951374516940</t>
  </si>
  <si>
    <t>PRAMILA</t>
  </si>
  <si>
    <t>Karanja Khurd</t>
  </si>
  <si>
    <t xml:space="preserve"> HARBASPUR a1 (84703)</t>
  </si>
  <si>
    <t>169549</t>
  </si>
  <si>
    <t>SID951374580743</t>
  </si>
  <si>
    <t>MANJU</t>
  </si>
  <si>
    <t>SID951374581596</t>
  </si>
  <si>
    <t>MINATU</t>
  </si>
  <si>
    <t>SID951374628830</t>
  </si>
  <si>
    <t>prema Devi</t>
  </si>
  <si>
    <t>SID951374460685</t>
  </si>
  <si>
    <t>NAGINA DEVI</t>
  </si>
  <si>
    <t>SID951374650717</t>
  </si>
  <si>
    <t>BC</t>
  </si>
  <si>
    <t>CHANDRAKALA DEVI</t>
  </si>
  <si>
    <t>Pachokhar</t>
  </si>
  <si>
    <t>pachokhar -c1 (556494)</t>
  </si>
  <si>
    <t>1016773</t>
  </si>
  <si>
    <t>Abhilasha - JLG Loans-Monthly-Migrated</t>
  </si>
  <si>
    <t>SID951374754476</t>
  </si>
  <si>
    <t>PUSHPA</t>
  </si>
  <si>
    <t>SID951374755574</t>
  </si>
  <si>
    <t>SHEELA DEVI</t>
  </si>
  <si>
    <t>SID951374762672</t>
  </si>
  <si>
    <t>VIMLA</t>
  </si>
  <si>
    <t>Surhurpur</t>
  </si>
  <si>
    <t>Kabulpur (574840)</t>
  </si>
  <si>
    <t>1043674</t>
  </si>
  <si>
    <t>SID951374774709</t>
  </si>
  <si>
    <t>NIRMALA</t>
  </si>
  <si>
    <t>SID951374810228</t>
  </si>
  <si>
    <t>MAMTA</t>
  </si>
  <si>
    <t>SID951374810229</t>
  </si>
  <si>
    <t>SID951374810230</t>
  </si>
  <si>
    <t>DIBYA</t>
  </si>
  <si>
    <t>SID951374810502</t>
  </si>
  <si>
    <t>SANGEETA DEVI</t>
  </si>
  <si>
    <t>CID211504487</t>
  </si>
  <si>
    <t>SHAKUNTALA DEVI</t>
  </si>
  <si>
    <t>SID951374815924</t>
  </si>
  <si>
    <t>Premlatha</t>
  </si>
  <si>
    <t>CID211504492</t>
  </si>
  <si>
    <t>PREMA</t>
  </si>
  <si>
    <t>Interim Loans-BiWeekly-Migrated</t>
  </si>
  <si>
    <t>SID2125199278</t>
  </si>
  <si>
    <t>MALAVATI</t>
  </si>
  <si>
    <t>SID951374850858</t>
  </si>
  <si>
    <t>MEERA</t>
  </si>
  <si>
    <t>Jethapura</t>
  </si>
  <si>
    <t>kachgav--354256</t>
  </si>
  <si>
    <t>724790</t>
  </si>
  <si>
    <t>SID951374623609</t>
  </si>
  <si>
    <t>OBC</t>
  </si>
  <si>
    <t>HEMLATA</t>
  </si>
  <si>
    <t>SID951374860593</t>
  </si>
  <si>
    <t>Indu devi</t>
  </si>
  <si>
    <t>SID951374860597</t>
  </si>
  <si>
    <t>SARITA</t>
  </si>
  <si>
    <t>Uchaura</t>
  </si>
  <si>
    <t>utarejpur--(590191)</t>
  </si>
  <si>
    <t>1062189</t>
  </si>
  <si>
    <t>SID951374869041</t>
  </si>
  <si>
    <t>KASTURA DEVI</t>
  </si>
  <si>
    <t>pachokkhar 556494 G4</t>
  </si>
  <si>
    <t>SID951374878848</t>
  </si>
  <si>
    <t>DURGAWATI</t>
  </si>
  <si>
    <t>SID951374878849</t>
  </si>
  <si>
    <t>Shyama Devi</t>
  </si>
  <si>
    <t>SID951374887709</t>
  </si>
  <si>
    <t>USHA</t>
  </si>
  <si>
    <t>SID951374599870</t>
  </si>
  <si>
    <t>SUNDARI DEVI</t>
  </si>
  <si>
    <t>SID951375012198</t>
  </si>
  <si>
    <t>RESHMA</t>
  </si>
  <si>
    <t>SID951375012263</t>
  </si>
  <si>
    <t>Geeta Prasad</t>
  </si>
  <si>
    <t>SID951375014103</t>
  </si>
  <si>
    <t>SHASHIKALA</t>
  </si>
  <si>
    <t>SID951375014104</t>
  </si>
  <si>
    <t>PARMILA</t>
  </si>
  <si>
    <t>SID951375019358</t>
  </si>
  <si>
    <t>Petty Shop</t>
  </si>
  <si>
    <t>RABIYA</t>
  </si>
  <si>
    <t>Harakhpur</t>
  </si>
  <si>
    <t>harakhpur (620464)</t>
  </si>
  <si>
    <t>1096509</t>
  </si>
  <si>
    <t>SID951375063916</t>
  </si>
  <si>
    <t>Arati</t>
  </si>
  <si>
    <t>620464 Jadavati1</t>
  </si>
  <si>
    <t>SID951375063917</t>
  </si>
  <si>
    <t>Basket Making</t>
  </si>
  <si>
    <t>PRAMILA DEVI</t>
  </si>
  <si>
    <t>harbashpur 84703 G10</t>
  </si>
  <si>
    <t>SID951375069690</t>
  </si>
  <si>
    <t>ANEETA</t>
  </si>
  <si>
    <t>SID951374861633</t>
  </si>
  <si>
    <t>BANDA DEVI</t>
  </si>
  <si>
    <t>SID951374754475</t>
  </si>
  <si>
    <t>ANITA DEVI</t>
  </si>
  <si>
    <t>SID951375199581</t>
  </si>
  <si>
    <t>CHANDA</t>
  </si>
  <si>
    <t>jaunpur -88990</t>
  </si>
  <si>
    <t>1115900</t>
  </si>
  <si>
    <t>SID951375200502</t>
  </si>
  <si>
    <t>Chappal or Shoe Busi</t>
  </si>
  <si>
    <t>NISHA DEVI</t>
  </si>
  <si>
    <t>148570</t>
  </si>
  <si>
    <t>SID951375206934</t>
  </si>
  <si>
    <t>MUSLIM</t>
  </si>
  <si>
    <t>Vegetable vending</t>
  </si>
  <si>
    <t>NAJIYA BANO</t>
  </si>
  <si>
    <t>Husainabad</t>
  </si>
  <si>
    <t>machali sahar padwa (638997)</t>
  </si>
  <si>
    <t>1117191</t>
  </si>
  <si>
    <t>SID951375210428</t>
  </si>
  <si>
    <t>Auto Repair</t>
  </si>
  <si>
    <t>JAMILA</t>
  </si>
  <si>
    <t>nai ganj (354389)</t>
  </si>
  <si>
    <t>1148945</t>
  </si>
  <si>
    <t>SID951375472081</t>
  </si>
  <si>
    <t>MUNNI</t>
  </si>
  <si>
    <t>Harbaspur</t>
  </si>
  <si>
    <t>harbaspur c1--379436</t>
  </si>
  <si>
    <t>766106</t>
  </si>
  <si>
    <t>SID951375480302</t>
  </si>
  <si>
    <t>FIRTA DEVI</t>
  </si>
  <si>
    <t>SID951375486599</t>
  </si>
  <si>
    <t>Raj Kumari</t>
  </si>
  <si>
    <t>SID951375488893</t>
  </si>
  <si>
    <t>HASIBUN NISHA</t>
  </si>
  <si>
    <t>Bakarabad</t>
  </si>
  <si>
    <t>kodhari fatak (313622)</t>
  </si>
  <si>
    <t>639354</t>
  </si>
  <si>
    <t>SID951374101473</t>
  </si>
  <si>
    <t>ANITA</t>
  </si>
  <si>
    <t>Lalmanpur</t>
  </si>
  <si>
    <t xml:space="preserve"> LAL;MANPUR -a1 (85210)</t>
  </si>
  <si>
    <t>1058733</t>
  </si>
  <si>
    <t>Interim Loans-Monthly-Migrated</t>
  </si>
  <si>
    <t>SID951374850755</t>
  </si>
  <si>
    <t>Groceries shop</t>
  </si>
  <si>
    <t>Savitri Devi</t>
  </si>
  <si>
    <t>SID951374853412</t>
  </si>
  <si>
    <t>REKHA</t>
  </si>
  <si>
    <t>SID951375199579</t>
  </si>
  <si>
    <t>MINA DEVI</t>
  </si>
  <si>
    <t>SID951375592624</t>
  </si>
  <si>
    <t>SARITA JAISWAL</t>
  </si>
  <si>
    <t>153618</t>
  </si>
  <si>
    <t>SID2125196699</t>
  </si>
  <si>
    <t>DARNING WORK</t>
  </si>
  <si>
    <t>LALI DEVI</t>
  </si>
  <si>
    <t>SID951375606915</t>
  </si>
  <si>
    <t>KAILASHI</t>
  </si>
  <si>
    <t>SID951375652858</t>
  </si>
  <si>
    <t>ANJU YADAV</t>
  </si>
  <si>
    <t>Bhawnathpur</t>
  </si>
  <si>
    <t>TRILOCHAN (517242)</t>
  </si>
  <si>
    <t>965077</t>
  </si>
  <si>
    <t>SID951374217230</t>
  </si>
  <si>
    <t>PRATIBHA</t>
  </si>
  <si>
    <t>SID951375836612</t>
  </si>
  <si>
    <t>Agarbathi Making</t>
  </si>
  <si>
    <t>SID951375836718</t>
  </si>
  <si>
    <t>Firdoush</t>
  </si>
  <si>
    <t>SID951375847077</t>
  </si>
  <si>
    <t>RUKHASAR BANO</t>
  </si>
  <si>
    <t>Chetana Loans-Montly-Migrated</t>
  </si>
  <si>
    <t>SID951374616125</t>
  </si>
  <si>
    <t>MALATI DEVI</t>
  </si>
  <si>
    <t>SID951374615068</t>
  </si>
  <si>
    <t>SID951375063918</t>
  </si>
  <si>
    <t>CHANTARA DEVI</t>
  </si>
  <si>
    <t>SID951375063919</t>
  </si>
  <si>
    <t>SHARMILA DEVI</t>
  </si>
  <si>
    <t xml:space="preserve"> LAL;MANPUR -a2 (89774)</t>
  </si>
  <si>
    <t>155839</t>
  </si>
  <si>
    <t>SID951375196593</t>
  </si>
  <si>
    <t>Ration shop</t>
  </si>
  <si>
    <t>ANTIMA GAUTAM   (W/O : VINOD K</t>
  </si>
  <si>
    <t>SID951375204902</t>
  </si>
  <si>
    <t>GULABI   (W/O : LALMANI)</t>
  </si>
  <si>
    <t xml:space="preserve"> pachokhar --c2  (556494) </t>
  </si>
  <si>
    <t>556494 C1 Radha1</t>
  </si>
  <si>
    <t>SID951375091263</t>
  </si>
  <si>
    <t>Bisravati</t>
  </si>
  <si>
    <t>SID951375063923</t>
  </si>
  <si>
    <t>Manbhavati Devi</t>
  </si>
  <si>
    <t>Chak Gopalpur</t>
  </si>
  <si>
    <t>chakgopalpur (639391)</t>
  </si>
  <si>
    <t>1117649</t>
  </si>
  <si>
    <t>SID951375214980</t>
  </si>
  <si>
    <t>Cloth Business</t>
  </si>
  <si>
    <t>NASEEBUN   (W/O : JUBAID)</t>
  </si>
  <si>
    <t>SID951375924650</t>
  </si>
  <si>
    <t>ANITA SINGH</t>
  </si>
  <si>
    <t>SID951375480324</t>
  </si>
  <si>
    <t>Baraiyakazi</t>
  </si>
  <si>
    <t>BARAIPUR (82372)</t>
  </si>
  <si>
    <t>1142319</t>
  </si>
  <si>
    <t>SID951375953499</t>
  </si>
  <si>
    <t>SID951375956844</t>
  </si>
  <si>
    <t>GEETA</t>
  </si>
  <si>
    <t>SID951375957560</t>
  </si>
  <si>
    <t>AC Mechanic Shop</t>
  </si>
  <si>
    <t>ARATI DEVI</t>
  </si>
  <si>
    <t>Blue Lemon Loans-Monthly-Migrated</t>
  </si>
  <si>
    <t>CID211504220</t>
  </si>
  <si>
    <t>HOUSE PURPUSE</t>
  </si>
  <si>
    <t>PARVEEN</t>
  </si>
  <si>
    <t>REHATI (703743)</t>
  </si>
  <si>
    <t>1207766</t>
  </si>
  <si>
    <t>SID951375979438</t>
  </si>
  <si>
    <t>Meera Devi</t>
  </si>
  <si>
    <t>SID951375979487</t>
  </si>
  <si>
    <t>PUSHPA DEVI</t>
  </si>
  <si>
    <t>1072996</t>
  </si>
  <si>
    <t>SID951374914879</t>
  </si>
  <si>
    <t>NOORJAHA   (W/O : LIYAKAT)</t>
  </si>
  <si>
    <t>SID951374914876</t>
  </si>
  <si>
    <t>SHALAMA</t>
  </si>
  <si>
    <t>CID211503501</t>
  </si>
  <si>
    <t>SID951375196596</t>
  </si>
  <si>
    <t>SAIJDA BAGAM</t>
  </si>
  <si>
    <t>SID951375019357</t>
  </si>
  <si>
    <t>Jyoti devi</t>
  </si>
  <si>
    <t>SID951374725561</t>
  </si>
  <si>
    <t>Bike/Car Garage</t>
  </si>
  <si>
    <t>NAGEENA DEVI</t>
  </si>
  <si>
    <t>SID951375210427</t>
  </si>
  <si>
    <t>Cycle Shop Repair Bu</t>
  </si>
  <si>
    <t>Reshma Bano</t>
  </si>
  <si>
    <t>SID951375239640</t>
  </si>
  <si>
    <t>RIZWANA</t>
  </si>
  <si>
    <t>SID951375206932</t>
  </si>
  <si>
    <t>Sareena</t>
  </si>
  <si>
    <t>SID951375196597</t>
  </si>
  <si>
    <t>BADAMA DEVI</t>
  </si>
  <si>
    <t>SID951375196855</t>
  </si>
  <si>
    <t>Fancy Shop</t>
  </si>
  <si>
    <t>UME FAZAL</t>
  </si>
  <si>
    <t>SID951374580670</t>
  </si>
  <si>
    <t>Neelam</t>
  </si>
  <si>
    <t>SID951375847082</t>
  </si>
  <si>
    <t>RUKHSAAR</t>
  </si>
  <si>
    <t>SID951375196595</t>
  </si>
  <si>
    <t>AUTOMOBILE SHOP</t>
  </si>
  <si>
    <t>AFREEN</t>
  </si>
  <si>
    <t>SID951375196598</t>
  </si>
  <si>
    <t>NAZIYA BAPNO</t>
  </si>
  <si>
    <t>SID951374860600</t>
  </si>
  <si>
    <t>BANSH RAJI</t>
  </si>
  <si>
    <t>SID951374869034</t>
  </si>
  <si>
    <t>KUMARI</t>
  </si>
  <si>
    <t>SID951375486900</t>
  </si>
  <si>
    <t>SUSHILA</t>
  </si>
  <si>
    <t>SID951375196858</t>
  </si>
  <si>
    <t>DEEPA</t>
  </si>
  <si>
    <t>SID951375011841</t>
  </si>
  <si>
    <t>Suman Devi</t>
  </si>
  <si>
    <t>CID211501504</t>
  </si>
  <si>
    <t>PUSPA</t>
  </si>
  <si>
    <t>SID951375204903</t>
  </si>
  <si>
    <t>RENU</t>
  </si>
  <si>
    <t>CID211503922</t>
  </si>
  <si>
    <t>Chinta</t>
  </si>
  <si>
    <t>SID951375210183</t>
  </si>
  <si>
    <t>Fatma Begam</t>
  </si>
  <si>
    <t>CID211504682</t>
  </si>
  <si>
    <t>JADAVATI</t>
  </si>
  <si>
    <t>SID951375014105</t>
  </si>
  <si>
    <t>CHAMELI</t>
  </si>
  <si>
    <t>SID951375592821</t>
  </si>
  <si>
    <t>CHITRA MISHRA</t>
  </si>
  <si>
    <t>SID951375293039</t>
  </si>
  <si>
    <t>ROSHAN</t>
  </si>
  <si>
    <t>SID951375423341</t>
  </si>
  <si>
    <t>MAMATA GUPTA</t>
  </si>
  <si>
    <t>SID951375884728</t>
  </si>
  <si>
    <t>RENU DEVI</t>
  </si>
  <si>
    <t>AIR</t>
  </si>
  <si>
    <t>SID951376194785</t>
  </si>
  <si>
    <t>Un</t>
  </si>
  <si>
    <t>SARSWATI</t>
  </si>
  <si>
    <t>SUMAN</t>
  </si>
  <si>
    <t>SID951376207706</t>
  </si>
  <si>
    <t>GAURI SONI</t>
  </si>
  <si>
    <t>Karanja Kalan</t>
  </si>
  <si>
    <t>chabilepur (591420)</t>
  </si>
  <si>
    <t>1063636</t>
  </si>
  <si>
    <t>SID951374879309</t>
  </si>
  <si>
    <t>PRABHAWATI DEVI</t>
  </si>
  <si>
    <t>SID951374602533</t>
  </si>
  <si>
    <t>SID951375919257</t>
  </si>
  <si>
    <t>NAJBUN NISHA</t>
  </si>
  <si>
    <t>Chetana</t>
  </si>
  <si>
    <t>SSF2409191</t>
  </si>
  <si>
    <t>KUMARIPRIYA</t>
  </si>
  <si>
    <t>SID951375479248</t>
  </si>
  <si>
    <t>POOJA prajapati</t>
  </si>
  <si>
    <t>1204440</t>
  </si>
  <si>
    <t>SID951375922449</t>
  </si>
  <si>
    <t>Irrigation</t>
  </si>
  <si>
    <t>KARISHMA</t>
  </si>
  <si>
    <t>SSF2844734</t>
  </si>
  <si>
    <t>Catering Business</t>
  </si>
  <si>
    <t>POONAM</t>
  </si>
  <si>
    <t>BHAUPUR C1 (703743)</t>
  </si>
  <si>
    <t>703743 C1 Rehti1</t>
  </si>
  <si>
    <t>SSF2965427</t>
  </si>
  <si>
    <t>GENERAL</t>
  </si>
  <si>
    <t>Animal Husbandry &amp; Poultry</t>
  </si>
  <si>
    <t>MAMTA DEVI</t>
  </si>
  <si>
    <t>KACHGAV (371)</t>
  </si>
  <si>
    <t>371 Jyoti1</t>
  </si>
  <si>
    <t>SSF3048491</t>
  </si>
  <si>
    <t>AFSANA</t>
  </si>
  <si>
    <t>SID951375474782</t>
  </si>
  <si>
    <t>GUNJA DEVI</t>
  </si>
  <si>
    <t>SUJIYA MAU</t>
  </si>
  <si>
    <t>SUJIYA MAU C1</t>
  </si>
  <si>
    <t>SUJIYA MAU C1 Sujiyamau1</t>
  </si>
  <si>
    <t>SSF3393103</t>
  </si>
  <si>
    <t>NISHA</t>
  </si>
  <si>
    <t>BARRA BARAUNA</t>
  </si>
  <si>
    <t>BARRA BARAUNA C2</t>
  </si>
  <si>
    <t>BARRA BARAUNA C2 Shekh Asrafpur1</t>
  </si>
  <si>
    <t>SSF3715035</t>
  </si>
  <si>
    <t>SHARDA</t>
  </si>
  <si>
    <t>SID951376194682</t>
  </si>
  <si>
    <t>MALTI</t>
  </si>
  <si>
    <t>SID951376204129</t>
  </si>
  <si>
    <t>ANITA YADAV</t>
  </si>
  <si>
    <t>SID951374850978</t>
  </si>
  <si>
    <t>RINKI YADAV</t>
  </si>
  <si>
    <t>ROHIT</t>
  </si>
  <si>
    <t>SSF4112330</t>
  </si>
  <si>
    <t>SUMAN GAUTAM</t>
  </si>
  <si>
    <t>703743 C1 Lahanpur Get1</t>
  </si>
  <si>
    <t>SSF4127095</t>
  </si>
  <si>
    <t>Fisheries</t>
  </si>
  <si>
    <t>KRANTI</t>
  </si>
  <si>
    <t>SSF4127152</t>
  </si>
  <si>
    <t>KAMINI VISHWAKARMA</t>
  </si>
  <si>
    <t>LALMANPUR (630238)</t>
  </si>
  <si>
    <t>KUNTI</t>
  </si>
  <si>
    <t>SSF4136356</t>
  </si>
  <si>
    <t>SAROJA</t>
  </si>
  <si>
    <t>SSF4137740</t>
  </si>
  <si>
    <t>SULEKHA PAL</t>
  </si>
  <si>
    <t>baishpar-C1-(590191)</t>
  </si>
  <si>
    <t>590191 C1 Baispar 11</t>
  </si>
  <si>
    <t>SSF4179057</t>
  </si>
  <si>
    <t>URMILA</t>
  </si>
  <si>
    <t>SSF4202144</t>
  </si>
  <si>
    <t>1207947</t>
  </si>
  <si>
    <t>SSF4255483</t>
  </si>
  <si>
    <t>KIRAN DEVI</t>
  </si>
  <si>
    <t>SSF4340287</t>
  </si>
  <si>
    <t>NEHA YADAV</t>
  </si>
  <si>
    <t>SID951374883963</t>
  </si>
  <si>
    <t>PREMSHILA</t>
  </si>
  <si>
    <t>CID211500396</t>
  </si>
  <si>
    <t>CHANCHAL</t>
  </si>
  <si>
    <t>lalmanpur 630238 G3</t>
  </si>
  <si>
    <t>SSF4479185</t>
  </si>
  <si>
    <t>SINTARA YADAV</t>
  </si>
  <si>
    <t>SSF4486454</t>
  </si>
  <si>
    <t>BHAGWANI DEVI</t>
  </si>
  <si>
    <t>SSF4486556</t>
  </si>
  <si>
    <t>SUNITA</t>
  </si>
  <si>
    <t>SONI</t>
  </si>
  <si>
    <t>SSF4488578</t>
  </si>
  <si>
    <t>SSF4488639</t>
  </si>
  <si>
    <t>SUJATA DEVI</t>
  </si>
  <si>
    <t>556494 Baraa1</t>
  </si>
  <si>
    <t>SSF4511092</t>
  </si>
  <si>
    <t>SID951375135391</t>
  </si>
  <si>
    <t>RITA DEVI</t>
  </si>
  <si>
    <t>590191 Majhuli1</t>
  </si>
  <si>
    <t>SSF4585378</t>
  </si>
  <si>
    <t>GEETA SAROJ</t>
  </si>
  <si>
    <t>SID951375417650</t>
  </si>
  <si>
    <t>TARA DEVI</t>
  </si>
  <si>
    <t>SSF3607309</t>
  </si>
  <si>
    <t>RAGINI</t>
  </si>
  <si>
    <t>SSF4624609</t>
  </si>
  <si>
    <t>SEEMA</t>
  </si>
  <si>
    <t xml:space="preserve">pachokhar-- C3 (556494) </t>
  </si>
  <si>
    <t>556494 C2 Mokalpur1</t>
  </si>
  <si>
    <t>SSF4627148</t>
  </si>
  <si>
    <t>SUSHAMA MISHRA</t>
  </si>
  <si>
    <t>SSF4627225</t>
  </si>
  <si>
    <t>RAJKUMARI</t>
  </si>
  <si>
    <t>SSF4631572</t>
  </si>
  <si>
    <t>SID951374212696</t>
  </si>
  <si>
    <t>REENU SONI</t>
  </si>
  <si>
    <t>SSF4677661</t>
  </si>
  <si>
    <t>MEERA DEVI</t>
  </si>
  <si>
    <t>SID951374853413</t>
  </si>
  <si>
    <t>REENA</t>
  </si>
  <si>
    <t>SSF2965352</t>
  </si>
  <si>
    <t>NANDANI</t>
  </si>
  <si>
    <t>SSF3715157</t>
  </si>
  <si>
    <t>RANI DEVI</t>
  </si>
  <si>
    <t>SID951374850859</t>
  </si>
  <si>
    <t>VIDYA</t>
  </si>
  <si>
    <t>SSF3715829</t>
  </si>
  <si>
    <t>POOJA BHARTI</t>
  </si>
  <si>
    <t>SSF3715830</t>
  </si>
  <si>
    <t>SSF3715856</t>
  </si>
  <si>
    <t>MADHURI</t>
  </si>
  <si>
    <t>SID951375214983</t>
  </si>
  <si>
    <t>YASMIN</t>
  </si>
  <si>
    <t>SID951375901994</t>
  </si>
  <si>
    <t>SARITA DEVI</t>
  </si>
  <si>
    <t>1107162</t>
  </si>
  <si>
    <t>SID951375988176</t>
  </si>
  <si>
    <t>MIRA DEVI</t>
  </si>
  <si>
    <t>SSF5290279</t>
  </si>
  <si>
    <t>BEBI YADAV</t>
  </si>
  <si>
    <t>SSF2965526</t>
  </si>
  <si>
    <t>BARRA BARAUNA C2 Pradeep1</t>
  </si>
  <si>
    <t>SSF4012712</t>
  </si>
  <si>
    <t>SEEMA KASYAP</t>
  </si>
  <si>
    <t>SSF3381275</t>
  </si>
  <si>
    <t>703743 C1 Bhaupur1</t>
  </si>
  <si>
    <t>Unnati</t>
  </si>
  <si>
    <t>SID951375979366</t>
  </si>
  <si>
    <t>SUMAN SHARMA</t>
  </si>
  <si>
    <t>SID951374878850</t>
  </si>
  <si>
    <t>371 Kajgav1</t>
  </si>
  <si>
    <t>SSF3392855</t>
  </si>
  <si>
    <t>LALITA</t>
  </si>
  <si>
    <t>SSF3363524</t>
  </si>
  <si>
    <t>MAYA DEVI</t>
  </si>
  <si>
    <t>SSF2742451</t>
  </si>
  <si>
    <t>Bakery Business</t>
  </si>
  <si>
    <t>PINKI</t>
  </si>
  <si>
    <t>CID211503920</t>
  </si>
  <si>
    <t>Atta Business</t>
  </si>
  <si>
    <t>URMEELA</t>
  </si>
  <si>
    <t>590191 C1 Baispar1</t>
  </si>
  <si>
    <t>SSF3557795</t>
  </si>
  <si>
    <t>HAJRUN NISHA</t>
  </si>
  <si>
    <t>SID951375938394</t>
  </si>
  <si>
    <t>SAREETA DEVI</t>
  </si>
  <si>
    <t>SSF3067767</t>
  </si>
  <si>
    <t>GUDIYA</t>
  </si>
  <si>
    <t>SSF3067820</t>
  </si>
  <si>
    <t>POOJA</t>
  </si>
  <si>
    <t>SID951375898556</t>
  </si>
  <si>
    <t>HASIBUNNISHA</t>
  </si>
  <si>
    <t>SID951374878852</t>
  </si>
  <si>
    <t>SUDAMA</t>
  </si>
  <si>
    <t>SSF3788088</t>
  </si>
  <si>
    <t>NITU GAUTAM</t>
  </si>
  <si>
    <t>SSF5579172</t>
  </si>
  <si>
    <t>CHAMPA</t>
  </si>
  <si>
    <t>SSF2782085</t>
  </si>
  <si>
    <t>SHABNAM</t>
  </si>
  <si>
    <t>SID951375063922</t>
  </si>
  <si>
    <t>AMOLA DEVI</t>
  </si>
  <si>
    <t>SID951375915834</t>
  </si>
  <si>
    <t>RUKSHANA BANO</t>
  </si>
  <si>
    <t>SSF5758993</t>
  </si>
  <si>
    <t>PINKI VISHWAKARMA</t>
  </si>
  <si>
    <t>SID951374542154</t>
  </si>
  <si>
    <t>MANISHA GIRI</t>
  </si>
  <si>
    <t>590191 C1 Sai tempal1</t>
  </si>
  <si>
    <t>SSF3024730</t>
  </si>
  <si>
    <t>NIRMALA DEVI</t>
  </si>
  <si>
    <t>SSF2801051</t>
  </si>
  <si>
    <t>SID951375286909</t>
  </si>
  <si>
    <t>HAKIKUN</t>
  </si>
  <si>
    <t>SID951375889160</t>
  </si>
  <si>
    <t>SAMIM BANO</t>
  </si>
  <si>
    <t>SSF3170961</t>
  </si>
  <si>
    <t>SID951375012260</t>
  </si>
  <si>
    <t>SSF3652896</t>
  </si>
  <si>
    <t>Kirana shop</t>
  </si>
  <si>
    <t>RUKHSANNA</t>
  </si>
  <si>
    <t>SSF3757997</t>
  </si>
  <si>
    <t>KAMLI</t>
  </si>
  <si>
    <t>SSF3652895</t>
  </si>
  <si>
    <t>SSF2794363</t>
  </si>
  <si>
    <t>ANJANA DEVI</t>
  </si>
  <si>
    <t>SSF3087201</t>
  </si>
  <si>
    <t>SANGEETA</t>
  </si>
  <si>
    <t>SID951376210924</t>
  </si>
  <si>
    <t>SSF3024728</t>
  </si>
  <si>
    <t>CHAMPA DEVI</t>
  </si>
  <si>
    <t>SSF3565806</t>
  </si>
  <si>
    <t xml:space="preserve">SUNITA DEVI </t>
  </si>
  <si>
    <t>SID951374869035</t>
  </si>
  <si>
    <t>KAMALA DEVI</t>
  </si>
  <si>
    <t>SSF3985767</t>
  </si>
  <si>
    <t>POONAM DEVI</t>
  </si>
  <si>
    <t>SSF4127151</t>
  </si>
  <si>
    <t>SEEMADEVI</t>
  </si>
  <si>
    <t xml:space="preserve">nawabad c1 (620464) </t>
  </si>
  <si>
    <t>620464 C1 Nvaabaad1</t>
  </si>
  <si>
    <t>SSF3422767</t>
  </si>
  <si>
    <t>639391 Gulsan1</t>
  </si>
  <si>
    <t>SSF3533801</t>
  </si>
  <si>
    <t>KANEEZ FATMA</t>
  </si>
  <si>
    <t>SSF2847654</t>
  </si>
  <si>
    <t>BAVITA SONKAR</t>
  </si>
  <si>
    <t>SID951375967883</t>
  </si>
  <si>
    <t>SIMA DEVI</t>
  </si>
  <si>
    <t>SSF3557741</t>
  </si>
  <si>
    <t>SAVITA DEVI</t>
  </si>
  <si>
    <t>SSF3780418</t>
  </si>
  <si>
    <t>SSF2782087</t>
  </si>
  <si>
    <t>HAZRA BEGAM</t>
  </si>
  <si>
    <t>SSF2782084</t>
  </si>
  <si>
    <t>MAA</t>
  </si>
  <si>
    <t>SSF3271185</t>
  </si>
  <si>
    <t>RADHIKA DEVI</t>
  </si>
  <si>
    <t>SSF3478906</t>
  </si>
  <si>
    <t>GUDDI</t>
  </si>
  <si>
    <t>SSF3486085</t>
  </si>
  <si>
    <t>CHINTA</t>
  </si>
  <si>
    <t>SSF3271184</t>
  </si>
  <si>
    <t>SUSHILA SAROJ</t>
  </si>
  <si>
    <t>SID951374591144</t>
  </si>
  <si>
    <t>SID951375929973</t>
  </si>
  <si>
    <t>ASHAMA BEGAM</t>
  </si>
  <si>
    <t>Pachokhar c1 C1 G2</t>
  </si>
  <si>
    <t>SSF3611729</t>
  </si>
  <si>
    <t>KAMALI YADAV</t>
  </si>
  <si>
    <t>SSF3852457</t>
  </si>
  <si>
    <t>SSF3422877</t>
  </si>
  <si>
    <t>USHA DEVI</t>
  </si>
  <si>
    <t>SSF6317652</t>
  </si>
  <si>
    <t>ANJU DEVI</t>
  </si>
  <si>
    <t>SSF6317705</t>
  </si>
  <si>
    <t>JYOTI ANAND</t>
  </si>
  <si>
    <t>SSF6317786</t>
  </si>
  <si>
    <t>RADHA</t>
  </si>
  <si>
    <t>SID951375898555</t>
  </si>
  <si>
    <t>SANJU KAMALAKANT PAL</t>
  </si>
  <si>
    <t>SSF3932690</t>
  </si>
  <si>
    <t>SUSHILA DEVI</t>
  </si>
  <si>
    <t>SSF3401093</t>
  </si>
  <si>
    <t>AFSARI BEGAM</t>
  </si>
  <si>
    <t>SSF3938273</t>
  </si>
  <si>
    <t>RUBI DEVI</t>
  </si>
  <si>
    <t>SSF3258318</t>
  </si>
  <si>
    <t>SHYAMLATA BANARSI SONI</t>
  </si>
  <si>
    <t>SSF2782086</t>
  </si>
  <si>
    <t>TABASSUM BANO</t>
  </si>
  <si>
    <t>SID951374616370</t>
  </si>
  <si>
    <t>SUNITA DEVI</t>
  </si>
  <si>
    <t>SID951375209237</t>
  </si>
  <si>
    <t>SID951374774080</t>
  </si>
  <si>
    <t>SHEELA</t>
  </si>
  <si>
    <t>SID951375008565</t>
  </si>
  <si>
    <t>SID951374850912</t>
  </si>
  <si>
    <t xml:space="preserve">ASHA </t>
  </si>
  <si>
    <t>SSF3780264</t>
  </si>
  <si>
    <t>SSF4179061</t>
  </si>
  <si>
    <t>GEELA GAUTAM</t>
  </si>
  <si>
    <t>SSF4470940</t>
  </si>
  <si>
    <t>Weaving Business</t>
  </si>
  <si>
    <t>KANCHAN DEVI</t>
  </si>
  <si>
    <t>SSF4106223</t>
  </si>
  <si>
    <t>SHANTI DEVI</t>
  </si>
  <si>
    <t>SID951375909338</t>
  </si>
  <si>
    <t>SARITA YADAV</t>
  </si>
  <si>
    <t>SSF3363511</t>
  </si>
  <si>
    <t>BABITA</t>
  </si>
  <si>
    <t>SSF3557743</t>
  </si>
  <si>
    <t>SHANKUNTALA YADAV</t>
  </si>
  <si>
    <t>SID951374758310</t>
  </si>
  <si>
    <t>SAVITRI DEVI</t>
  </si>
  <si>
    <t>SID951374943321</t>
  </si>
  <si>
    <t>URMILA DEVI</t>
  </si>
  <si>
    <t>SID951375969280</t>
  </si>
  <si>
    <t>REKHA DEVI</t>
  </si>
  <si>
    <t>SID951375986021</t>
  </si>
  <si>
    <t>CHANDRAMA DEVI</t>
  </si>
  <si>
    <t>SID951375196594</t>
  </si>
  <si>
    <t>SSF3544054</t>
  </si>
  <si>
    <t>SEEMA DEVI</t>
  </si>
  <si>
    <t>SID951375979380</t>
  </si>
  <si>
    <t>SID2125123139</t>
  </si>
  <si>
    <t>SUNITA SAROJ</t>
  </si>
  <si>
    <t>SID951375474671</t>
  </si>
  <si>
    <t>PREMA DWVI</t>
  </si>
  <si>
    <t>SSF2965353</t>
  </si>
  <si>
    <t>DALEE DEVI</t>
  </si>
  <si>
    <t>SID951375433550</t>
  </si>
  <si>
    <t>SSF4023836</t>
  </si>
  <si>
    <t>SANGITA</t>
  </si>
  <si>
    <t>SSF3443207</t>
  </si>
  <si>
    <t>SID951374755945</t>
  </si>
  <si>
    <t>SSF2822001</t>
  </si>
  <si>
    <t>USHA KUMARI</t>
  </si>
  <si>
    <t>SID951375135392</t>
  </si>
  <si>
    <t>SID951374914878</t>
  </si>
  <si>
    <t>BASMATI</t>
  </si>
  <si>
    <t>SID951375922733</t>
  </si>
  <si>
    <t>GULABI</t>
  </si>
  <si>
    <t>SSF2668817</t>
  </si>
  <si>
    <t>SSF3088720</t>
  </si>
  <si>
    <t>SSF4266900</t>
  </si>
  <si>
    <t>SSF3932677</t>
  </si>
  <si>
    <t>SAVITA</t>
  </si>
  <si>
    <t>SSF3422769</t>
  </si>
  <si>
    <t>PRAMILA SAROJ</t>
  </si>
  <si>
    <t>SID951374755293</t>
  </si>
  <si>
    <t>SEETA DEVI</t>
  </si>
  <si>
    <t>SID951376209659</t>
  </si>
  <si>
    <t>SSF3546852</t>
  </si>
  <si>
    <t>POONAM NISHAD</t>
  </si>
  <si>
    <t>SID951374091330</t>
  </si>
  <si>
    <t>ARCHANA DEVI</t>
  </si>
  <si>
    <t>SSF3258396</t>
  </si>
  <si>
    <t>KUSUM DEVI</t>
  </si>
  <si>
    <t>SSF2479008</t>
  </si>
  <si>
    <t>26-Sep-2018</t>
  </si>
  <si>
    <t>25-Oct-2018</t>
  </si>
  <si>
    <t>01-Dec-2018</t>
  </si>
  <si>
    <t>27-Dec-2018</t>
  </si>
  <si>
    <t>29-Dec-2018</t>
  </si>
  <si>
    <t>24-Jan-2019</t>
  </si>
  <si>
    <t>07-Mar-2019</t>
  </si>
  <si>
    <t>04-Mar-2019</t>
  </si>
  <si>
    <t>09-Mar-2019</t>
  </si>
  <si>
    <t>11-Mar-2019</t>
  </si>
  <si>
    <t>20-Mar-2019</t>
  </si>
  <si>
    <t>31-Mar-2019</t>
  </si>
  <si>
    <t>25-Mar-2019</t>
  </si>
  <si>
    <t>29-Mar-2019</t>
  </si>
  <si>
    <t>12-Apr-2019</t>
  </si>
  <si>
    <t>09-Apr-2019</t>
  </si>
  <si>
    <t>16-Apr-2019</t>
  </si>
  <si>
    <t>11-Apr-2019</t>
  </si>
  <si>
    <t>17-Apr-2019</t>
  </si>
  <si>
    <t>10-May-2019</t>
  </si>
  <si>
    <t>19-Apr-2019</t>
  </si>
  <si>
    <t>11-Jun-2019</t>
  </si>
  <si>
    <t>04-Jun-2019</t>
  </si>
  <si>
    <t>21-Jun-2019</t>
  </si>
  <si>
    <t>05-Jul-2019</t>
  </si>
  <si>
    <t>03-Jul-2019</t>
  </si>
  <si>
    <t>09-Jul-2019</t>
  </si>
  <si>
    <t>07-Aug-2019</t>
  </si>
  <si>
    <t>08-Aug-2019</t>
  </si>
  <si>
    <t>13-Aug-2019</t>
  </si>
  <si>
    <t>18-Dec-2019</t>
  </si>
  <si>
    <t>09-Dec-2019</t>
  </si>
  <si>
    <t>10-Dec-2019</t>
  </si>
  <si>
    <t>21-Dec-2019</t>
  </si>
  <si>
    <t>27-Dec-2019</t>
  </si>
  <si>
    <t>04-Feb-2020</t>
  </si>
  <si>
    <t>17-Jan-2020</t>
  </si>
  <si>
    <t>21-Jan-2020</t>
  </si>
  <si>
    <t>11-Feb-2020</t>
  </si>
  <si>
    <t>12-Feb-2020</t>
  </si>
  <si>
    <t>04-Mar-2020</t>
  </si>
  <si>
    <t>19-Mar-2020</t>
  </si>
  <si>
    <t>22-Aug-2020</t>
  </si>
  <si>
    <t>25-Aug-2020</t>
  </si>
  <si>
    <t>07-Sep-2020</t>
  </si>
  <si>
    <t>08-Sep-2020</t>
  </si>
  <si>
    <t>14-Aug-2020</t>
  </si>
  <si>
    <t>26-Aug-2020</t>
  </si>
  <si>
    <t>29-Sep-2020</t>
  </si>
  <si>
    <t>26-Sep-2020</t>
  </si>
  <si>
    <t>16-Oct-2020</t>
  </si>
  <si>
    <t>02-Nov-2020</t>
  </si>
  <si>
    <t>27-Oct-2020</t>
  </si>
  <si>
    <t>20-Oct-2020</t>
  </si>
  <si>
    <t>30-Oct-2020</t>
  </si>
  <si>
    <t>28-Nov-2020</t>
  </si>
  <si>
    <t>26-Nov-2020</t>
  </si>
  <si>
    <t>20-Nov-2020</t>
  </si>
  <si>
    <t>25-Mar-2021</t>
  </si>
  <si>
    <t>01-Mar-2021</t>
  </si>
  <si>
    <t>22-Jan-2021</t>
  </si>
  <si>
    <t>26-Dec-2020</t>
  </si>
  <si>
    <t>02-Feb-2021</t>
  </si>
  <si>
    <t>05-Feb-2021</t>
  </si>
  <si>
    <t>18-Mar-2021</t>
  </si>
  <si>
    <t>22-Mar-2021</t>
  </si>
  <si>
    <t>23-Jan-2021</t>
  </si>
  <si>
    <t>20-Jan-2021</t>
  </si>
  <si>
    <t>26-Mar-2021</t>
  </si>
  <si>
    <t>03-Mar-2021</t>
  </si>
  <si>
    <t>20-Mar-2021</t>
  </si>
  <si>
    <t>31-Mar-2021</t>
  </si>
  <si>
    <t>15-Sep-2021</t>
  </si>
  <si>
    <t>20-Sep-2021</t>
  </si>
  <si>
    <t>07-Oct-2021</t>
  </si>
  <si>
    <t>12-Oct-2021</t>
  </si>
  <si>
    <t>11-Oct-2021</t>
  </si>
  <si>
    <t>23-Oct-2021</t>
  </si>
  <si>
    <t>27-Feb-2022</t>
  </si>
  <si>
    <t>28-Mar-2022</t>
  </si>
  <si>
    <t>28-Sep-2022</t>
  </si>
  <si>
    <t>30-Sep-2022</t>
  </si>
  <si>
    <t>04-Dec-2022</t>
  </si>
  <si>
    <t>15-Dec-2022</t>
  </si>
  <si>
    <t>15-Feb-2023</t>
  </si>
  <si>
    <t>16-Feb-2023</t>
  </si>
  <si>
    <t>31-Mar-2023</t>
  </si>
  <si>
    <t>19-Apr-2023</t>
  </si>
  <si>
    <t>02-May-2023</t>
  </si>
  <si>
    <t>19-May-2023</t>
  </si>
  <si>
    <t>11-Jul-2023</t>
  </si>
  <si>
    <t>13-Jul-2023</t>
  </si>
  <si>
    <t>14-Jul-2023</t>
  </si>
  <si>
    <t>24-Jul-2023</t>
  </si>
  <si>
    <t>25-Jul-2023</t>
  </si>
  <si>
    <t>03-Aug-2023</t>
  </si>
  <si>
    <t>18-Aug-2023</t>
  </si>
  <si>
    <t>22-Aug-2023</t>
  </si>
  <si>
    <t>07-Sep-2023</t>
  </si>
  <si>
    <t>10-Sep-2023</t>
  </si>
  <si>
    <t>12-Sep-2023</t>
  </si>
  <si>
    <t>14-Sep-2023</t>
  </si>
  <si>
    <t>20-Sep-2023</t>
  </si>
  <si>
    <t>23-Sep-2023</t>
  </si>
  <si>
    <t>26-Sep-2023</t>
  </si>
  <si>
    <t>29-Sep-2023</t>
  </si>
  <si>
    <t>28-Sep-2023</t>
  </si>
  <si>
    <t>10-Oct-2023</t>
  </si>
  <si>
    <t>09-Oct-2023</t>
  </si>
  <si>
    <t>26-Oct-2023</t>
  </si>
  <si>
    <t>28-Oct-2023</t>
  </si>
  <si>
    <t>21-Nov-2023</t>
  </si>
  <si>
    <t>27-Nov-2023</t>
  </si>
  <si>
    <t>20-Dec-2023</t>
  </si>
  <si>
    <t>06-Jan-2024</t>
  </si>
  <si>
    <t>29-Jan-2024</t>
  </si>
  <si>
    <t>04-Jan-2024</t>
  </si>
  <si>
    <t>12-Jan-2024</t>
  </si>
  <si>
    <t>24-Jan-2024</t>
  </si>
  <si>
    <t>26-Feb-2024</t>
  </si>
  <si>
    <t>22-Feb-2024</t>
  </si>
  <si>
    <t>31-Jan-2024</t>
  </si>
  <si>
    <t>01-Feb-2024</t>
  </si>
  <si>
    <t>03-Feb-2024</t>
  </si>
  <si>
    <t>02-Feb-2024</t>
  </si>
  <si>
    <t>05-Feb-2024</t>
  </si>
  <si>
    <t>07-Feb-2024</t>
  </si>
  <si>
    <t>06-Feb-2024</t>
  </si>
  <si>
    <t>08-Feb-2024</t>
  </si>
  <si>
    <t>19-Feb-2024</t>
  </si>
  <si>
    <t>01-Mar-2024</t>
  </si>
  <si>
    <t>02-Mar-2024</t>
  </si>
  <si>
    <t>07-Mar-2024</t>
  </si>
  <si>
    <t>11-Mar-2024</t>
  </si>
  <si>
    <t>23-Mar-2024</t>
  </si>
  <si>
    <t>31-Mar-2024</t>
  </si>
  <si>
    <t>08-Apr-2024</t>
  </si>
  <si>
    <t>09-Apr-2024</t>
  </si>
  <si>
    <t>13-Apr-2024</t>
  </si>
  <si>
    <t>15-Apr-2024</t>
  </si>
  <si>
    <t>23-Apr-2024</t>
  </si>
  <si>
    <t>25-Apr-2024</t>
  </si>
  <si>
    <t>03-May-2024</t>
  </si>
  <si>
    <t>06-May-2024</t>
  </si>
  <si>
    <t>07-May-2024</t>
  </si>
  <si>
    <t>08-May-2024</t>
  </si>
  <si>
    <t>12-Jun-2024</t>
  </si>
  <si>
    <t>09-Jun-2024</t>
  </si>
  <si>
    <t>29-May-2024</t>
  </si>
  <si>
    <t>03-Jun-2024</t>
  </si>
  <si>
    <t>04-Jun-2024</t>
  </si>
  <si>
    <t>06-Jun-2024</t>
  </si>
  <si>
    <t>10-Jun-2024</t>
  </si>
  <si>
    <t>23-Jun-2024</t>
  </si>
  <si>
    <t>21-Jun-2024</t>
  </si>
  <si>
    <t>24-Jun-2024</t>
  </si>
  <si>
    <t>25-Jun-2024</t>
  </si>
  <si>
    <t>02-Jul-2024</t>
  </si>
  <si>
    <t>06-Jul-2024</t>
  </si>
  <si>
    <t>08-Jul-2024</t>
  </si>
  <si>
    <t>18-Jul-2024</t>
  </si>
  <si>
    <t>02-Sep-2024</t>
  </si>
  <si>
    <t>05-Aug-2024</t>
  </si>
  <si>
    <t>06-Aug-2024</t>
  </si>
  <si>
    <t>10-Aug-2024</t>
  </si>
  <si>
    <t>11-Aug-2024</t>
  </si>
  <si>
    <t>18-Aug-2024</t>
  </si>
  <si>
    <t>02-Nov-2024</t>
  </si>
  <si>
    <t>01-Oct-2024</t>
  </si>
  <si>
    <t>01-Nov-2024</t>
  </si>
  <si>
    <t>14-Nov-2024</t>
  </si>
  <si>
    <t>11-Nov-2024</t>
  </si>
  <si>
    <t>12-Nov-2024</t>
  </si>
  <si>
    <t>17-Nov-2024</t>
  </si>
  <si>
    <t>13-Nov-2024</t>
  </si>
  <si>
    <t>05-Jul-2025</t>
  </si>
  <si>
    <t>10-Jul-2025</t>
  </si>
  <si>
    <t>12-Jul-2025</t>
  </si>
  <si>
    <t>22-Jul-2025</t>
  </si>
  <si>
    <t>25-Jul-2025</t>
  </si>
  <si>
    <t>28-Jul-2025</t>
  </si>
  <si>
    <t>THU</t>
  </si>
  <si>
    <t>1</t>
  </si>
  <si>
    <t>6 Yrs</t>
  </si>
  <si>
    <t>26 Sep 2018</t>
  </si>
  <si>
    <t>&gt; 6 to 10 Years</t>
  </si>
  <si>
    <t>31-Mar-2022</t>
  </si>
  <si>
    <t>25 Oct 2018</t>
  </si>
  <si>
    <t>&gt; 4 to 6 Years</t>
  </si>
  <si>
    <t>01 Dec 2018</t>
  </si>
  <si>
    <t>Wed</t>
  </si>
  <si>
    <t>27 Dec 2018</t>
  </si>
  <si>
    <t>29 Dec 2018</t>
  </si>
  <si>
    <t>24 Jan 2019</t>
  </si>
  <si>
    <t>FRI</t>
  </si>
  <si>
    <t>07 Mar 2019</t>
  </si>
  <si>
    <t>04 Mar 2019</t>
  </si>
  <si>
    <t>09 Mar 2019</t>
  </si>
  <si>
    <t>TUE</t>
  </si>
  <si>
    <t>11 Mar 2019</t>
  </si>
  <si>
    <t>27-Dec-2023</t>
  </si>
  <si>
    <t>20 Mar 2019</t>
  </si>
  <si>
    <t>31 Mar 2019</t>
  </si>
  <si>
    <t>26-Dec-2023</t>
  </si>
  <si>
    <t>2</t>
  </si>
  <si>
    <t>25 Mar 2019</t>
  </si>
  <si>
    <t>29 Mar 2019</t>
  </si>
  <si>
    <t>12 Apr 2019</t>
  </si>
  <si>
    <t>09 Apr 2019</t>
  </si>
  <si>
    <t>5 Yrs</t>
  </si>
  <si>
    <t>16 Apr 2019</t>
  </si>
  <si>
    <t>Mon</t>
  </si>
  <si>
    <t>11 Apr 2019</t>
  </si>
  <si>
    <t>17 Apr 2019</t>
  </si>
  <si>
    <t>10 May 2019</t>
  </si>
  <si>
    <t>19 Apr 2019</t>
  </si>
  <si>
    <t>11 Jun 2019</t>
  </si>
  <si>
    <t>04 Jun 2019</t>
  </si>
  <si>
    <t>07-Aug-2025</t>
  </si>
  <si>
    <t>21 Jun 2019</t>
  </si>
  <si>
    <t>05 Jul 2019</t>
  </si>
  <si>
    <t>03 Jul 2019</t>
  </si>
  <si>
    <t>09 Jul 2019</t>
  </si>
  <si>
    <t>07 Aug 2019</t>
  </si>
  <si>
    <t>MON</t>
  </si>
  <si>
    <t>08 Aug 2019</t>
  </si>
  <si>
    <t>13 Aug 2019</t>
  </si>
  <si>
    <t>18 Dec 2019</t>
  </si>
  <si>
    <t>WED</t>
  </si>
  <si>
    <t>09 Dec 2019</t>
  </si>
  <si>
    <t>10 Dec 2019</t>
  </si>
  <si>
    <t>21 Dec 2019</t>
  </si>
  <si>
    <t>27 Dec 2019</t>
  </si>
  <si>
    <t>17 Jan 2020</t>
  </si>
  <si>
    <t>3</t>
  </si>
  <si>
    <t>11 Feb 2020</t>
  </si>
  <si>
    <t>12 Feb 2020</t>
  </si>
  <si>
    <t>Tue</t>
  </si>
  <si>
    <t>04 Mar 2020</t>
  </si>
  <si>
    <t>12-Apr-2023</t>
  </si>
  <si>
    <t>19 Mar 2020</t>
  </si>
  <si>
    <t>30-Sep-2021</t>
  </si>
  <si>
    <t>22 Aug 2020</t>
  </si>
  <si>
    <t>25 Aug 2020</t>
  </si>
  <si>
    <t>22-Jun-2023</t>
  </si>
  <si>
    <t>07 Sep 2020</t>
  </si>
  <si>
    <t>06-Jul-2023</t>
  </si>
  <si>
    <t>08 Sep 2020</t>
  </si>
  <si>
    <t>14 Aug 2020</t>
  </si>
  <si>
    <t>07-Sep-2022</t>
  </si>
  <si>
    <t>26 Aug 2020</t>
  </si>
  <si>
    <t>15-Jun-2023</t>
  </si>
  <si>
    <t>29 Sep 2020</t>
  </si>
  <si>
    <t>16-Jul-2025</t>
  </si>
  <si>
    <t>4 Yrs</t>
  </si>
  <si>
    <t>26 Sep 2020</t>
  </si>
  <si>
    <t>22-Oct-2021</t>
  </si>
  <si>
    <t>16 Oct 2020</t>
  </si>
  <si>
    <t>02 Nov 2020</t>
  </si>
  <si>
    <t>&gt; 2 to 4 Years</t>
  </si>
  <si>
    <t>05-Mar-2022</t>
  </si>
  <si>
    <t>27 Oct 2020</t>
  </si>
  <si>
    <t>10-Jan-2022</t>
  </si>
  <si>
    <t>07-Mar-2023</t>
  </si>
  <si>
    <t>20 Oct 2020</t>
  </si>
  <si>
    <t>30 Oct 2020</t>
  </si>
  <si>
    <t>03-Mar-2023</t>
  </si>
  <si>
    <t>28 Nov 2020</t>
  </si>
  <si>
    <t>23-Feb-2024</t>
  </si>
  <si>
    <t>26 Nov 2020</t>
  </si>
  <si>
    <t>06-Sep-2023</t>
  </si>
  <si>
    <t>4</t>
  </si>
  <si>
    <t>25 Mar 2021</t>
  </si>
  <si>
    <t>01 Mar 2021</t>
  </si>
  <si>
    <t>22 Jan 2021</t>
  </si>
  <si>
    <t>26 Dec 2020</t>
  </si>
  <si>
    <t>02 Feb 2021</t>
  </si>
  <si>
    <t>05 Feb 2021</t>
  </si>
  <si>
    <t>18 Mar 2021</t>
  </si>
  <si>
    <t>22 Mar 2021</t>
  </si>
  <si>
    <t>23 Jan 2021</t>
  </si>
  <si>
    <t>06-May-2025</t>
  </si>
  <si>
    <t>6</t>
  </si>
  <si>
    <t>26 Mar 2021</t>
  </si>
  <si>
    <t>03 Mar 2021</t>
  </si>
  <si>
    <t>5</t>
  </si>
  <si>
    <t>20 Mar 2021</t>
  </si>
  <si>
    <t>06-Apr-2023</t>
  </si>
  <si>
    <t>31 Mar 2021</t>
  </si>
  <si>
    <t>15 Sep 2021</t>
  </si>
  <si>
    <t>20 Sep 2021</t>
  </si>
  <si>
    <t>04-Jun-2023</t>
  </si>
  <si>
    <t>3 Yrs</t>
  </si>
  <si>
    <t>07 Oct 2021</t>
  </si>
  <si>
    <t>08-May-2023</t>
  </si>
  <si>
    <t>12 Oct 2021</t>
  </si>
  <si>
    <t>22-Sep-2023</t>
  </si>
  <si>
    <t>04-Apr-2023</t>
  </si>
  <si>
    <t>10 Sep 2020</t>
  </si>
  <si>
    <t>03-Jan-2024</t>
  </si>
  <si>
    <t>24 Sep 2020</t>
  </si>
  <si>
    <t>05-Mar-2023</t>
  </si>
  <si>
    <t>27 Feb 2022</t>
  </si>
  <si>
    <t>07-Apr-2022</t>
  </si>
  <si>
    <t>07-Apr-2023</t>
  </si>
  <si>
    <t>12 Sep 2020</t>
  </si>
  <si>
    <t>07-May-2022</t>
  </si>
  <si>
    <t>2 Yrs</t>
  </si>
  <si>
    <t>15 Oct 2020</t>
  </si>
  <si>
    <t>03-Nov-2022</t>
  </si>
  <si>
    <t>27-Jul-2024</t>
  </si>
  <si>
    <t>30 Sep 2022</t>
  </si>
  <si>
    <t>06-Nov-2022</t>
  </si>
  <si>
    <t>04 Dec 2022</t>
  </si>
  <si>
    <t>&lt;= 2 Years</t>
  </si>
  <si>
    <t>03-Jan-2023</t>
  </si>
  <si>
    <t>30-Aug-2023</t>
  </si>
  <si>
    <t>15 Dec 2022</t>
  </si>
  <si>
    <t>10-Feb-2023</t>
  </si>
  <si>
    <t>22-Nov-2024</t>
  </si>
  <si>
    <t>08-Apr-2023</t>
  </si>
  <si>
    <t>16 Feb 2023</t>
  </si>
  <si>
    <t>08-Jan-2025</t>
  </si>
  <si>
    <t>31 Mar 2023</t>
  </si>
  <si>
    <t>08-Jun-2023</t>
  </si>
  <si>
    <t>29-Apr-2025</t>
  </si>
  <si>
    <t>21 Oct 2021</t>
  </si>
  <si>
    <t>05-Jun-2023</t>
  </si>
  <si>
    <t>27-Jan-2025</t>
  </si>
  <si>
    <t>1 Yrs</t>
  </si>
  <si>
    <t>05-Jul-2023</t>
  </si>
  <si>
    <t>22-May-2025</t>
  </si>
  <si>
    <t>11 Jul 2023</t>
  </si>
  <si>
    <t>01-Sep-2023</t>
  </si>
  <si>
    <t>11-Jul-2025</t>
  </si>
  <si>
    <t>13 Jul 2023</t>
  </si>
  <si>
    <t>01-Jul-2025</t>
  </si>
  <si>
    <t>14 Jul 2023</t>
  </si>
  <si>
    <t>02-Jul-2025</t>
  </si>
  <si>
    <t>24 Jul 2023</t>
  </si>
  <si>
    <t>04-Sep-2023</t>
  </si>
  <si>
    <t>07-Jul-2025</t>
  </si>
  <si>
    <t>25 Jul 2023</t>
  </si>
  <si>
    <t>15-Jul-2025</t>
  </si>
  <si>
    <t>03 Aug 2023</t>
  </si>
  <si>
    <t>05-Aug-2025</t>
  </si>
  <si>
    <t>18 Aug 2023</t>
  </si>
  <si>
    <t>04-Oct-2023</t>
  </si>
  <si>
    <t>15-Jan-2025</t>
  </si>
  <si>
    <t>08 Oct 2020</t>
  </si>
  <si>
    <t>01 Feb 2020</t>
  </si>
  <si>
    <t>01-Nov-2023</t>
  </si>
  <si>
    <t>10 Sep 2023</t>
  </si>
  <si>
    <t>12 Sep 2023</t>
  </si>
  <si>
    <t>06-Oct-2023</t>
  </si>
  <si>
    <t>04-Jul-2025</t>
  </si>
  <si>
    <t>14 Sep 2023</t>
  </si>
  <si>
    <t>05-Oct-2023</t>
  </si>
  <si>
    <t>17 Jul 2020</t>
  </si>
  <si>
    <t>23 Sep 2023</t>
  </si>
  <si>
    <t>06-Nov-2023</t>
  </si>
  <si>
    <t>09-Jul-2025</t>
  </si>
  <si>
    <t>05 Mar 2021</t>
  </si>
  <si>
    <t>14-Jul-2025</t>
  </si>
  <si>
    <t>29 Sep 2023</t>
  </si>
  <si>
    <t>28-Dec-2024</t>
  </si>
  <si>
    <t>26-Nov-2024</t>
  </si>
  <si>
    <t>Fri</t>
  </si>
  <si>
    <t>28 Sep 2023</t>
  </si>
  <si>
    <t>03-Nov-2023</t>
  </si>
  <si>
    <t>05-Jun-2025</t>
  </si>
  <si>
    <t>05 Sep 2020</t>
  </si>
  <si>
    <t>07-Nov-2023</t>
  </si>
  <si>
    <t>09 Oct 2023</t>
  </si>
  <si>
    <t>04-Aug-2025</t>
  </si>
  <si>
    <t>06-Dec-2023</t>
  </si>
  <si>
    <t>24 Nov 2022</t>
  </si>
  <si>
    <t>05-Dec-2023</t>
  </si>
  <si>
    <t>30-Jun-2024</t>
  </si>
  <si>
    <t>14-May-2024</t>
  </si>
  <si>
    <t>29 Jan 2021</t>
  </si>
  <si>
    <t>02-Jan-2024</t>
  </si>
  <si>
    <t>13-Mar-2024</t>
  </si>
  <si>
    <t>21 Sep 2020</t>
  </si>
  <si>
    <t>25 Dec 2020</t>
  </si>
  <si>
    <t>17-Jul-2025</t>
  </si>
  <si>
    <t>12 Jan 2024</t>
  </si>
  <si>
    <t>05-Mar-2024</t>
  </si>
  <si>
    <t>29-Jul-2024</t>
  </si>
  <si>
    <t>22 Jun 2023</t>
  </si>
  <si>
    <t>10-Apr-2024</t>
  </si>
  <si>
    <t>14 Feb 2023</t>
  </si>
  <si>
    <t>01-Apr-2024</t>
  </si>
  <si>
    <t>31-Jul-2025</t>
  </si>
  <si>
    <t>0</t>
  </si>
  <si>
    <t>04-Mar-2024</t>
  </si>
  <si>
    <t>21-May-2024</t>
  </si>
  <si>
    <t>22 Feb 2023</t>
  </si>
  <si>
    <t>13-Jul-2025</t>
  </si>
  <si>
    <t>27-Feb-2025</t>
  </si>
  <si>
    <t>11 Sep 2022</t>
  </si>
  <si>
    <t>06-Mar-2024</t>
  </si>
  <si>
    <t>7</t>
  </si>
  <si>
    <t>25-Mar-2025</t>
  </si>
  <si>
    <t>15 Mar 2023</t>
  </si>
  <si>
    <t>04 Oct 2020</t>
  </si>
  <si>
    <t>12-Mar-2024</t>
  </si>
  <si>
    <t>23 Dec 2022</t>
  </si>
  <si>
    <t>28 Sep 2020</t>
  </si>
  <si>
    <t>21 Apr 2023</t>
  </si>
  <si>
    <t>25-May-2025</t>
  </si>
  <si>
    <t>19 Feb 2024</t>
  </si>
  <si>
    <t>03-Apr-2024</t>
  </si>
  <si>
    <t>21 Sep 2022</t>
  </si>
  <si>
    <t>05-Apr-2024</t>
  </si>
  <si>
    <t>08-Jul-2025</t>
  </si>
  <si>
    <t>01 Oct 2020</t>
  </si>
  <si>
    <t>11 Mar 2024</t>
  </si>
  <si>
    <t>13 Aug 2020</t>
  </si>
  <si>
    <t>20 Jan 2023</t>
  </si>
  <si>
    <t>26 Sep 2022</t>
  </si>
  <si>
    <t>27 Aug 2020</t>
  </si>
  <si>
    <t>01-May-2024</t>
  </si>
  <si>
    <t>29 Oct 2020</t>
  </si>
  <si>
    <t>21-Jul-2025</t>
  </si>
  <si>
    <t>24 Feb 2023</t>
  </si>
  <si>
    <t>25 Mar 2023</t>
  </si>
  <si>
    <t>18 Apr 2023</t>
  </si>
  <si>
    <t>03-Jul-2025</t>
  </si>
  <si>
    <t>06-Aug-2025</t>
  </si>
  <si>
    <t>05-Jun-2024</t>
  </si>
  <si>
    <t>03 Dec 2022</t>
  </si>
  <si>
    <t>19 Mar 2023</t>
  </si>
  <si>
    <t>10-Jul-2024</t>
  </si>
  <si>
    <t>28-Mar-2025</t>
  </si>
  <si>
    <t>GL-2</t>
  </si>
  <si>
    <t>21 Feb 2023</t>
  </si>
  <si>
    <t>05-Jul-2024</t>
  </si>
  <si>
    <t>01-Aug-2025</t>
  </si>
  <si>
    <t>14 Mar 2023</t>
  </si>
  <si>
    <t>03-Jul-2024</t>
  </si>
  <si>
    <t>GL-3</t>
  </si>
  <si>
    <t>26-Jul-2025</t>
  </si>
  <si>
    <t>IL-1</t>
  </si>
  <si>
    <t>09 Jul 2023</t>
  </si>
  <si>
    <t>01-Jul-2024</t>
  </si>
  <si>
    <t>20 Apr 2023</t>
  </si>
  <si>
    <t>30 Jan 2023</t>
  </si>
  <si>
    <t>06 Mar 2023</t>
  </si>
  <si>
    <t>GL-4</t>
  </si>
  <si>
    <t>14 Jan 2021</t>
  </si>
  <si>
    <t>07-Aug-2024</t>
  </si>
  <si>
    <t>22 Mar 2023</t>
  </si>
  <si>
    <t>02-Aug-2024</t>
  </si>
  <si>
    <t>12 May 2023</t>
  </si>
  <si>
    <t>GL-1</t>
  </si>
  <si>
    <t>0 Yrs</t>
  </si>
  <si>
    <t>06 Jul 2024</t>
  </si>
  <si>
    <t>10 Jun 2023</t>
  </si>
  <si>
    <t>17 Feb 2023</t>
  </si>
  <si>
    <t>11 Jun 2023</t>
  </si>
  <si>
    <t>13-Aug-2024</t>
  </si>
  <si>
    <t>25 Jan 2023</t>
  </si>
  <si>
    <t>06-Sep-2024</t>
  </si>
  <si>
    <t>04-Oct-2024</t>
  </si>
  <si>
    <t>11 Jan 2021</t>
  </si>
  <si>
    <t>03-Sep-2024</t>
  </si>
  <si>
    <t>19 Apr 2023</t>
  </si>
  <si>
    <t>04-Sep-2024</t>
  </si>
  <si>
    <t>07-Oct-2024</t>
  </si>
  <si>
    <t>25-Jun-2025</t>
  </si>
  <si>
    <t>08 Sep 2023</t>
  </si>
  <si>
    <t>16 Sep 2020</t>
  </si>
  <si>
    <t>02-Oct-2024</t>
  </si>
  <si>
    <t>17 Mar 2023</t>
  </si>
  <si>
    <t>27 Jul 2020</t>
  </si>
  <si>
    <t>03-Dec-2024</t>
  </si>
  <si>
    <t>06-Nov-2024</t>
  </si>
  <si>
    <t>05-Nov-2024</t>
  </si>
  <si>
    <t>24-Jan-2025</t>
  </si>
  <si>
    <t>04-Nov-2024</t>
  </si>
  <si>
    <t>25-Jan-2025</t>
  </si>
  <si>
    <t>01-Apr-2025</t>
  </si>
  <si>
    <t>04-Dec-2024</t>
  </si>
  <si>
    <t>23 Jun 2023</t>
  </si>
  <si>
    <t>23 Feb 2023</t>
  </si>
  <si>
    <t>20-Jun-2025</t>
  </si>
  <si>
    <t>27 Sep 2022</t>
  </si>
  <si>
    <t>15 Jul 2020</t>
  </si>
  <si>
    <t>20 Sep 2022</t>
  </si>
  <si>
    <t>06-Jan-2025</t>
  </si>
  <si>
    <t>13-Apr-2025</t>
  </si>
  <si>
    <t>22 Dec 2022</t>
  </si>
  <si>
    <t>02-Dec-2024</t>
  </si>
  <si>
    <t>05 Aug 2023</t>
  </si>
  <si>
    <t>08 Apr 2021</t>
  </si>
  <si>
    <t>19 Oct 2021</t>
  </si>
  <si>
    <t>13 Mar 2023</t>
  </si>
  <si>
    <t>05-Sep-2025</t>
  </si>
  <si>
    <t>11 Sep 2021</t>
  </si>
  <si>
    <t>02-Sep-2025</t>
  </si>
  <si>
    <t>13 Apr 2023</t>
  </si>
  <si>
    <t>&gt;180</t>
  </si>
  <si>
    <t>Standard</t>
  </si>
  <si>
    <t>151-180</t>
  </si>
  <si>
    <t>121-150</t>
  </si>
  <si>
    <t>1-30 Days</t>
  </si>
  <si>
    <t>31-60</t>
  </si>
  <si>
    <t>61-90</t>
  </si>
  <si>
    <t>Open</t>
  </si>
  <si>
    <t>7310442072</t>
  </si>
  <si>
    <t>9936815876</t>
  </si>
  <si>
    <t>8081913724</t>
  </si>
  <si>
    <t>9916492070</t>
  </si>
  <si>
    <t>9956801018</t>
  </si>
  <si>
    <t>7458077869</t>
  </si>
  <si>
    <t>7528071446</t>
  </si>
  <si>
    <t>7388423998</t>
  </si>
  <si>
    <t>7081084582</t>
  </si>
  <si>
    <t>8299161207</t>
  </si>
  <si>
    <t>9930580596</t>
  </si>
  <si>
    <t>8737849326</t>
  </si>
  <si>
    <t>7291969441</t>
  </si>
  <si>
    <t>9372439986</t>
  </si>
  <si>
    <t>9670710653</t>
  </si>
  <si>
    <t>7617854430</t>
  </si>
  <si>
    <t>9716961827</t>
  </si>
  <si>
    <t>9598715433</t>
  </si>
  <si>
    <t>9519588958</t>
  </si>
  <si>
    <t>8173017313</t>
  </si>
  <si>
    <t>9519927508</t>
  </si>
  <si>
    <t>7991878832</t>
  </si>
  <si>
    <t>9129835676</t>
  </si>
  <si>
    <t>7860044266</t>
  </si>
  <si>
    <t>8177091211</t>
  </si>
  <si>
    <t>8506860490</t>
  </si>
  <si>
    <t>7800099123</t>
  </si>
  <si>
    <t>8795328490</t>
  </si>
  <si>
    <t>6394592525</t>
  </si>
  <si>
    <t>8795350966</t>
  </si>
  <si>
    <t>9651963626</t>
  </si>
  <si>
    <t>8291802419</t>
  </si>
  <si>
    <t>7068295105</t>
  </si>
  <si>
    <t>8175023563</t>
  </si>
  <si>
    <t>7800532591</t>
  </si>
  <si>
    <t>9517177507</t>
  </si>
  <si>
    <t>6394173541</t>
  </si>
  <si>
    <t>9889659027</t>
  </si>
  <si>
    <t>8957899979</t>
  </si>
  <si>
    <t>8932906497</t>
  </si>
  <si>
    <t>9956451579</t>
  </si>
  <si>
    <t>8052923147</t>
  </si>
  <si>
    <t>6306260432</t>
  </si>
  <si>
    <t>7084222869</t>
  </si>
  <si>
    <t>9616333941</t>
  </si>
  <si>
    <t>8756902789</t>
  </si>
  <si>
    <t>9324939601</t>
  </si>
  <si>
    <t>9565583923</t>
  </si>
  <si>
    <t>7985406431</t>
  </si>
  <si>
    <t>9598607013</t>
  </si>
  <si>
    <t>9670150902</t>
  </si>
  <si>
    <t>9532412773</t>
  </si>
  <si>
    <t>6393584950</t>
  </si>
  <si>
    <t>9044379788</t>
  </si>
  <si>
    <t>7753907304</t>
  </si>
  <si>
    <t>8931029987</t>
  </si>
  <si>
    <t>8668556472</t>
  </si>
  <si>
    <t>9552150345</t>
  </si>
  <si>
    <t>7081079635</t>
  </si>
  <si>
    <t>9598179553</t>
  </si>
  <si>
    <t>9956546659</t>
  </si>
  <si>
    <t>7755072298</t>
  </si>
  <si>
    <t>9648821298</t>
  </si>
  <si>
    <t>9918582370</t>
  </si>
  <si>
    <t>9151739557</t>
  </si>
  <si>
    <t>8948602590</t>
  </si>
  <si>
    <t>9616898826</t>
  </si>
  <si>
    <t>7408185208</t>
  </si>
  <si>
    <t>7897054045</t>
  </si>
  <si>
    <t>9565247305</t>
  </si>
  <si>
    <t>7706022824</t>
  </si>
  <si>
    <t>7428405342</t>
  </si>
  <si>
    <t>7571081499</t>
  </si>
  <si>
    <t>8573013143</t>
  </si>
  <si>
    <t>9451085172</t>
  </si>
  <si>
    <t>7056499528</t>
  </si>
  <si>
    <t>9369269345</t>
  </si>
  <si>
    <t>7705838214</t>
  </si>
  <si>
    <t>7800360313</t>
  </si>
  <si>
    <t>7275161822</t>
  </si>
  <si>
    <t>6386621277</t>
  </si>
  <si>
    <t>9838770643</t>
  </si>
  <si>
    <t>9565766506</t>
  </si>
  <si>
    <t>8957475547</t>
  </si>
  <si>
    <t>8707593181</t>
  </si>
  <si>
    <t>8887889582</t>
  </si>
  <si>
    <t>7860454550</t>
  </si>
  <si>
    <t>8953158097</t>
  </si>
  <si>
    <t>8881082907</t>
  </si>
  <si>
    <t>9696770643</t>
  </si>
  <si>
    <t>9650607706</t>
  </si>
  <si>
    <t>9889973821</t>
  </si>
  <si>
    <t>7309041737</t>
  </si>
  <si>
    <t>9369723133</t>
  </si>
  <si>
    <t>8115586765</t>
  </si>
  <si>
    <t>7518622637</t>
  </si>
  <si>
    <t>9643126913</t>
  </si>
  <si>
    <t>9198697003</t>
  </si>
  <si>
    <t>9554076771</t>
  </si>
  <si>
    <t>6307836556</t>
  </si>
  <si>
    <t>7991691795</t>
  </si>
  <si>
    <t>9616796838</t>
  </si>
  <si>
    <t>9598504150</t>
  </si>
  <si>
    <t>8764518467</t>
  </si>
  <si>
    <t>8115031798</t>
  </si>
  <si>
    <t>9569895423</t>
  </si>
  <si>
    <t>7753037857</t>
  </si>
  <si>
    <t>7860204379</t>
  </si>
  <si>
    <t>6358845566</t>
  </si>
  <si>
    <t>7236882773</t>
  </si>
  <si>
    <t>8588226643</t>
  </si>
  <si>
    <t>9198537524</t>
  </si>
  <si>
    <t>8853268210</t>
  </si>
  <si>
    <t>9795508092</t>
  </si>
  <si>
    <t>6353787475</t>
  </si>
  <si>
    <t>9517007031</t>
  </si>
  <si>
    <t>7393854294</t>
  </si>
  <si>
    <t>8882943558</t>
  </si>
  <si>
    <t>8933911669</t>
  </si>
  <si>
    <t>6390494544</t>
  </si>
  <si>
    <t>8128545301</t>
  </si>
  <si>
    <t>8693057610</t>
  </si>
  <si>
    <t>9125854557</t>
  </si>
  <si>
    <t>9654871240</t>
  </si>
  <si>
    <t>8795354806</t>
  </si>
  <si>
    <t>8112814508</t>
  </si>
  <si>
    <t>8604350164</t>
  </si>
  <si>
    <t>7080515465</t>
  </si>
  <si>
    <t>6306004410</t>
  </si>
  <si>
    <t>6390419170</t>
  </si>
  <si>
    <t>8795137014</t>
  </si>
  <si>
    <t>6354553526</t>
  </si>
  <si>
    <t>8173904505</t>
  </si>
  <si>
    <t>7880900455</t>
  </si>
  <si>
    <t>8354988686</t>
  </si>
  <si>
    <t>7233917839</t>
  </si>
  <si>
    <t>9936706460</t>
  </si>
  <si>
    <t>8577960186</t>
  </si>
  <si>
    <t>8853844569</t>
  </si>
  <si>
    <t>8318610515</t>
  </si>
  <si>
    <t>8291308923</t>
  </si>
  <si>
    <t>9662903411</t>
  </si>
  <si>
    <t>7522810446</t>
  </si>
  <si>
    <t>7068797489</t>
  </si>
  <si>
    <t>9838920925</t>
  </si>
  <si>
    <t>8933921453</t>
  </si>
  <si>
    <t>8853907436</t>
  </si>
  <si>
    <t>8127492053</t>
  </si>
  <si>
    <t>9793921103</t>
  </si>
  <si>
    <t>6388199527</t>
  </si>
  <si>
    <t>7238010974</t>
  </si>
  <si>
    <t>9913110435</t>
  </si>
  <si>
    <t>7054308032</t>
  </si>
  <si>
    <t>9665092027</t>
  </si>
  <si>
    <t>7080175096</t>
  </si>
  <si>
    <t>9721358588</t>
  </si>
  <si>
    <t>9792676496</t>
  </si>
  <si>
    <t>8591224374</t>
  </si>
  <si>
    <t>7800536893</t>
  </si>
  <si>
    <t>6388729076</t>
  </si>
  <si>
    <t>9838756033</t>
  </si>
  <si>
    <t>9512513240</t>
  </si>
  <si>
    <t>8355047724</t>
  </si>
  <si>
    <t>7619930573</t>
  </si>
  <si>
    <t>9889104438</t>
  </si>
  <si>
    <t>8738091990</t>
  </si>
  <si>
    <t>9137906673</t>
  </si>
  <si>
    <t>7084956991</t>
  </si>
  <si>
    <t>9936089893</t>
  </si>
  <si>
    <t>7052119208</t>
  </si>
  <si>
    <t>9935469749</t>
  </si>
  <si>
    <t>7738484109</t>
  </si>
  <si>
    <t>9235825254</t>
  </si>
  <si>
    <t>8853640514</t>
  </si>
  <si>
    <t>9793557707</t>
  </si>
  <si>
    <t>9044645520</t>
  </si>
  <si>
    <t>9721144674</t>
  </si>
  <si>
    <t>7318455362</t>
  </si>
  <si>
    <t>9161320656</t>
  </si>
  <si>
    <t>9749715973</t>
  </si>
  <si>
    <t>7887296166</t>
  </si>
  <si>
    <t>8779955076</t>
  </si>
  <si>
    <t>8953677255</t>
  </si>
  <si>
    <t>7860588349</t>
  </si>
  <si>
    <t>8756696210</t>
  </si>
  <si>
    <t>9793347544</t>
  </si>
  <si>
    <t>8960449545</t>
  </si>
  <si>
    <t>7348671573</t>
  </si>
  <si>
    <t>8009114678</t>
  </si>
  <si>
    <t>7860876859</t>
  </si>
  <si>
    <t>8090460791</t>
  </si>
  <si>
    <t>8112356011</t>
  </si>
  <si>
    <t>8419001422</t>
  </si>
  <si>
    <t>9305660523</t>
  </si>
  <si>
    <t>8112880946</t>
  </si>
  <si>
    <t>8528254158</t>
  </si>
  <si>
    <t>7084743923</t>
  </si>
  <si>
    <t>7028320027</t>
  </si>
  <si>
    <t>8932095235</t>
  </si>
  <si>
    <t>8858707557</t>
  </si>
  <si>
    <t>8318833023</t>
  </si>
  <si>
    <t>6386460767</t>
  </si>
  <si>
    <t>9833792242</t>
  </si>
  <si>
    <t>6394625588</t>
  </si>
  <si>
    <t>7065999066</t>
  </si>
  <si>
    <t>6388071321</t>
  </si>
  <si>
    <t>8689852636</t>
  </si>
  <si>
    <t>9873476092</t>
  </si>
  <si>
    <t>9998143526</t>
  </si>
  <si>
    <t>8689957057</t>
  </si>
  <si>
    <t>8623046235</t>
  </si>
  <si>
    <t>8948833259</t>
  </si>
  <si>
    <t>8429638905</t>
  </si>
  <si>
    <t>8707476403</t>
  </si>
  <si>
    <t>9580883518</t>
  </si>
  <si>
    <t>8545066380</t>
  </si>
  <si>
    <t>6392778022</t>
  </si>
  <si>
    <t>7408206591</t>
  </si>
  <si>
    <t>9554252385</t>
  </si>
  <si>
    <t>9792232871</t>
  </si>
  <si>
    <t>6387946290</t>
  </si>
  <si>
    <t>8291306763</t>
  </si>
  <si>
    <t>9082807750</t>
  </si>
  <si>
    <t>8957742822</t>
  </si>
  <si>
    <t>7084552134</t>
  </si>
  <si>
    <t>9554181065</t>
  </si>
  <si>
    <t>9723143295</t>
  </si>
  <si>
    <t>8114236152</t>
  </si>
  <si>
    <t>7317632869</t>
  </si>
  <si>
    <t>8726344149</t>
  </si>
  <si>
    <t>9506223736</t>
  </si>
  <si>
    <t>7619928730</t>
  </si>
  <si>
    <t>9363526817</t>
  </si>
  <si>
    <t>8308494934</t>
  </si>
  <si>
    <t>7992175061</t>
  </si>
  <si>
    <t>7459075713</t>
  </si>
  <si>
    <t>8081288703</t>
  </si>
  <si>
    <t>8726079420</t>
  </si>
  <si>
    <t>9598471268</t>
  </si>
  <si>
    <t>9065224985</t>
  </si>
  <si>
    <t>8881004518</t>
  </si>
  <si>
    <t>8115216541</t>
  </si>
  <si>
    <t>8601261071</t>
  </si>
  <si>
    <t>7348584707</t>
  </si>
  <si>
    <t>9621974563</t>
  </si>
  <si>
    <t>8953082484</t>
  </si>
  <si>
    <t>7525015472</t>
  </si>
  <si>
    <t>7054075137</t>
  </si>
  <si>
    <t>7525000204</t>
  </si>
  <si>
    <t>9026472387</t>
  </si>
  <si>
    <t>7310158839</t>
  </si>
  <si>
    <t>9918212453</t>
  </si>
  <si>
    <t>9999493188</t>
  </si>
  <si>
    <t>7976897428</t>
  </si>
  <si>
    <t>8115205652</t>
  </si>
  <si>
    <t>9598211656</t>
  </si>
  <si>
    <t>Deepak Kumar Nema/SF0055590</t>
  </si>
  <si>
    <t>As per the loan card, Borrower PREMSHILA/352592138 paid the below-mentioned EMI amount to the loan officer Ajay Kumar/SF0077795 but the same was not posted in the FIMO.
# Paid an EMI amount of Rs. 2830/- on 06-Aug-2025.
# Total fraud amount is Rs. 2830/-</t>
  </si>
  <si>
    <t>As per the loan card, Borrower SUDAMA/355121220 paid the below-mentioned EMI amount to the loan officer Ajay Kumar/SF0077795 but the same was not posted in the FIMO.
# Paid an EMI amount of Rs. 3790/- on 06-Aug-2025.
# Total fraud amount is Rs. 3790/-</t>
  </si>
  <si>
    <t>As per the digital payment screenshot, Borrower ASHAMA BEGAM/357370296  paid the below-mentioned EMI amount to the Loan Officer Ajay Kumar SF0077795 but the same was not posted in the FIMO.
# Paid an amount of Rs. 3850/- on 06-Aug-2025 through Digital payment.
# Total Fraud amount is Rs. 3850/-
Note : " Loan officer Ajay Kumar/SF0077795 transferred the borrower's installment amount to his friend's account."
UPI holder name - Sandeep Kumar</t>
  </si>
  <si>
    <t>As per the loan card, Borrower KANEEZ FATMA/356998034 paid the below-mentioned EMI amount to the loan officer Ajay Kumar/SF0077795 but the same was not posted in the FIMO.
# Paid an EMI amount of Rs. 3470/- on 06-Aug-2025.
# Total fraud amount is Rs. 3470/-</t>
  </si>
  <si>
    <t>As per the loan card, Borrower NISHA/357937457 paid the below-mentioned EMI amount to the loan officer Ajay Kumar/SF0077795 but the same was not posted in the FIMO.
# Paid an EMI amount of Rs. 3470/- on 06-Aug-2025.
# Total fraud amount is Rs. 3470/-</t>
  </si>
  <si>
    <t xml:space="preserve">USHA  DEVI </t>
  </si>
  <si>
    <t>As per the loan card, Borrower SARITA DEVI/358382586 paid the below-mentioned EMI amount to the loan officer Ajay Kumar/SF0077795 but the same was not posted in the FIMO.
# Paid an EMI amount of Rs. 3190/- on 06-Aug-2025.
# Total fraud amount is Rs. 3190/-</t>
  </si>
  <si>
    <t>As per the digital payment screenshot, Borrower PINKI/355013564 paid the below-mentioned EMI amount to the Loan Officer Ajay Kumar/SF0077795 but the same was not posted in the FIMO.
# Paid an amount of Rs. 3470/- on 06-Aug-2025 through Digital payment.
Note : " Loan officer Ajay Kumar/SF0077795 transferred the borrower's installment amount to his friend's account."
UPI holder name - Sandeep Kumar</t>
  </si>
  <si>
    <t>As per the center leader written statement, Borrower SAROJA/358752816 paid the below-mentioned EMI amount to the Loan Officer Ajay Kumar/SF0077795 but the same was not posted in the FIMO.
# Paid an amount of Rs. 2320/- on 06-Aug-2025 through Cash.
# Total Fraud amount is Rs. 2320/- 
"borrower's written statement available" , proper evidence not available.</t>
  </si>
  <si>
    <t>As per the borrower written statement, Borrower SUSHILA/356530631 paid the below-mentioned EMI amount to the Loan Officer Ajay Kumar/SF0077795 but the same was not posted in the FIMO.
# Paid an amount of Rs. 3840/- on 06-Aug-2025 through Cash.
# Total Fraud amount is Rs. 3840/-
"borrower's written statement available" proper evidence not available.</t>
  </si>
  <si>
    <t>As per the center leader written statement, Borrower RITA DEVI/356441407 paid the below-mentioned EMI amount to the Loan Officer Ajay Kumar/SF0077795 but the same was not posted in the FIMO.
# Paid an amount of Rs. 2690/- on 06-Aug-2025 through Cash.
# Total Fraud amount is Rs. 2690/-
"borrower's written statement available" , proper evidence not available.</t>
  </si>
  <si>
    <t>As per the borrower written statement, Borrower RITA DEVI/353068836 paid the below-mentioned EMI amount to the Loan Officer Ajay Kumar/SF0077795 but the same was not posted in the FIMO.
# Paid an amount of Rs. 3360/- on 06-Aug-2025 through Cash.
# Total Fraud amount is Rs. 3360/-
"borrower's written statement available" , proper evidence not available.</t>
  </si>
  <si>
    <t>As per the borrower written statement, Borrower SULEKHA PAL/352149406 paid the below-mentioned EMI amount to the Loan Officer Ajay Kumar/SF0077795 but the same was not posted in the FIMO.
# Paid an amount of Rs. 3306/- on 06-Aug-2025 through Cash.
# Total Fraud amount is Rs. 3306/- 
"borrower's written statement available" , proper evidence not available.</t>
  </si>
  <si>
    <t>As per the borrower written statement, Borrower BHAGWANI DEVI/352905712 paid the below-mentioned EMI amount to the Loan Officer Ajay Kumar/SF0077795 but the same was not posted in the FIMO.
# Paid an amount of Rs. 2240/- on 06-Aug-2025 through Cash.
# Total Fraud amount is Rs. 2240/- 
"borrower's written statement available" , proper evidence not available.</t>
  </si>
  <si>
    <t>As per the digital payment screenshot, Borrower PINKI VISHWAKARMA/355751701 paid the below-mentioned EMI amount to the Loan Officer Ajay Kumar/SF0077795 but the same was not posted in the FIMO. (Borrower was paid EMI of Rs. 4250 of her 02 diffrence loan)
# Paid an amount of Rs. 2010/- on 06-Aug-2025 through Digital payment.
Note : " Loan officer Ajay Kumar/SF0077795 transferred the borrower's installment amount to his friend's account."
UPI holder name - Sandeep Kumar</t>
  </si>
  <si>
    <t>As per the digital payment screenshot, Borrower PINKI VISHWAKARMA/355751701 paid the below-mentioned EMI amount to the Loan Officer Ajay Kumar/SF0077795 but the same was not posted in the FIMO. (Borrower was paid EMI of Rs. 4250 of her 02 diffrence loan)
# Paid an amount of Rs. 2240/- on 06-Aug-2025 through Digital payment.
Note : " Loan officer Ajay Kumar/SF0077795 transferred the borrower's installment amount to his friend's account."
UPI holder name - Sandeep Kumar</t>
  </si>
  <si>
    <t>As per the borrower written statement, Borrower SARITA YADAV/358066174 paid the below-mentioned EMI amount to the Loan Officer Ajay Kumar/SF0077795 but the same was not posted in the FIMO.
# Paid an amount of Rs. 2770/- on 06-Aug-2025 through Cash.
# Total Fraud amount is Rs. 2770/-
"borrower's written statement available" proper evidence not available.</t>
  </si>
  <si>
    <t>As per the borrower written statement, Borrower CHANDRAMA DEVI/358376747 paid the below-mentioned EMI amount to the Loan Officer Ajay Kumar/SF0077795 but the same was not posted in the FIMO.
# Paid an amount of Rs. 3820/- on 06-Aug-2025 through Cash.
# Total Fraud amount is Rs. 3820/-
"borrower's written statement available" proper evidence not available.</t>
  </si>
  <si>
    <t>As per the borrower written statement, Borrower SINTARA YADAV/352888631 paid the below-mentioned EMI amount to the Loan Officer Ajay Kumar/SF0077795 but the same was not posted in the FIMO.
# Paid an amount of Rs. 2240/- on 06-Aug-2025 through Cash.
# Total Fraud amount is Rs. 2240/-
"borrower's written statement available" proper evidence not available.</t>
  </si>
  <si>
    <t>As per the digital payment screenshot, Borrower CHAMPA/355316318 paid the below-mentioned EMI amount to the Loan Officer Ajay Kumar/SF0077795 but the same was not posted in the FIMO.
# Paid an amount of Rs. 2240/- on 06-Aug-2025 through Digital payment.
Note : " Loan officer Ajay Kumar/SF0077795 transferred the borrower's installment amount to his friend's account."
UPI holder name - Sandeep Kumar</t>
  </si>
  <si>
    <t>As per the digital payment screenshot, Borrower GEETA SAROJ/356700803 paid the below-mentioned EMI amount to the Loan Officer Ajay Kumar/SF0077795 but the same was not posted in the FIMO.
# Paid an amount of Rs. 2690/- on 06-Aug-2025 through Digital payment.
# Total Fraud amount is Rs. 2690/-
"UPI holder name - Ajay Kumar"</t>
  </si>
  <si>
    <t>Adampur</t>
  </si>
  <si>
    <t>SF0095155</t>
  </si>
  <si>
    <t>Vishal Singh</t>
  </si>
  <si>
    <t>ghabhiran (89631)</t>
  </si>
  <si>
    <t>1167068</t>
  </si>
  <si>
    <t>SID951375367887</t>
  </si>
  <si>
    <t>RITA</t>
  </si>
  <si>
    <t>Sahyog</t>
  </si>
  <si>
    <t>89631 Gabhiran1</t>
  </si>
  <si>
    <t>SSF4902011</t>
  </si>
  <si>
    <t>KM GENA YADAV</t>
  </si>
  <si>
    <t>SID951375367817</t>
  </si>
  <si>
    <t>KIRAN</t>
  </si>
  <si>
    <t>SID951375368025</t>
  </si>
  <si>
    <t>RUKMEENA</t>
  </si>
  <si>
    <t>SSF5804614</t>
  </si>
  <si>
    <t>SHASHI YADAV</t>
  </si>
  <si>
    <t>utarpatti 89631 C2</t>
  </si>
  <si>
    <t>89631 C2 Uttapatti1</t>
  </si>
  <si>
    <t>SSF3697968</t>
  </si>
  <si>
    <t>KESHA DEVI</t>
  </si>
  <si>
    <t>SSF3723917</t>
  </si>
  <si>
    <t xml:space="preserve">RANGEELA </t>
  </si>
  <si>
    <t>SSF4081947</t>
  </si>
  <si>
    <t>PUSPA YADAV</t>
  </si>
  <si>
    <t>SSF4085680</t>
  </si>
  <si>
    <t>NIMALA</t>
  </si>
  <si>
    <t>SSF4079899</t>
  </si>
  <si>
    <t>RAJIYA BEGAM</t>
  </si>
  <si>
    <t>89631 Basti1</t>
  </si>
  <si>
    <t>SSF4084223</t>
  </si>
  <si>
    <t>adampur c1 (89631)</t>
  </si>
  <si>
    <t>89631 C1 Adampur1</t>
  </si>
  <si>
    <t>SSF3744095</t>
  </si>
  <si>
    <t>UMIA DEVI</t>
  </si>
  <si>
    <t>SSF4201256</t>
  </si>
  <si>
    <t>SUMAN TIWANI</t>
  </si>
  <si>
    <t>SSF3213208</t>
  </si>
  <si>
    <t>01-Jan-2020</t>
  </si>
  <si>
    <t>Thu</t>
  </si>
  <si>
    <t>01 Jan 2020</t>
  </si>
  <si>
    <t>09-Sep-2022</t>
  </si>
  <si>
    <t>28-May-2022</t>
  </si>
  <si>
    <t>09-Jul-2022</t>
  </si>
  <si>
    <t>21 Nov 2023</t>
  </si>
  <si>
    <t>04-Apr-2024</t>
  </si>
  <si>
    <t>08-Aug-2025</t>
  </si>
  <si>
    <t>15-Mar-2024</t>
  </si>
  <si>
    <t>15 Mar 2024</t>
  </si>
  <si>
    <t>14-Mar-2024</t>
  </si>
  <si>
    <t>03 Apr 2023</t>
  </si>
  <si>
    <t>02-May-2024</t>
  </si>
  <si>
    <t>02 Jul 2023</t>
  </si>
  <si>
    <t>04 Jul 2023</t>
  </si>
  <si>
    <t>11-Jun-2024</t>
  </si>
  <si>
    <t>04-Jul-2024</t>
  </si>
  <si>
    <t>06 Jul 2023</t>
  </si>
  <si>
    <t>03-Apr-2025</t>
  </si>
  <si>
    <t>26 Jul 2023</t>
  </si>
  <si>
    <t>8052319211</t>
  </si>
  <si>
    <t>7619093313</t>
  </si>
  <si>
    <t>8127445097</t>
  </si>
  <si>
    <t>9305203148</t>
  </si>
  <si>
    <t>8112687226</t>
  </si>
  <si>
    <t>9265672771</t>
  </si>
  <si>
    <t>7080564015</t>
  </si>
  <si>
    <t>8576971257</t>
  </si>
  <si>
    <t>7617849877</t>
  </si>
  <si>
    <t>8953546981</t>
  </si>
  <si>
    <t>8874861914</t>
  </si>
  <si>
    <t>8112998407</t>
  </si>
  <si>
    <t>8828455401</t>
  </si>
  <si>
    <t>9565732346</t>
  </si>
  <si>
    <t>As per the digital payment screenshot, Borrower HAJRUN NISHA/355083137 paid the below-mentioned EMI amount to the Loan Officer Ajay Kumar/SF0077795 but the same was not posted in the FIMO.
# Paid an amount of Rs. 2690/- on 04-Aug-2025 through Digital payment.
Note : "UPI holder name - Ajay Kumar"</t>
  </si>
  <si>
    <t>As per the loan card, Borrower SEEMA DEVI/358397792 paid the below-mentioned EMI amount to the loan officer Ajay Kumar/SF0077795 but the same was not posted in the FIMO.
# Paid an EMI amount of Rs. 3460/- on 01-Aug-2025.
# Total fraud amount is Rs. 3460/-</t>
  </si>
  <si>
    <t>As per the digital payment screenshot, Borrower CHANDA/357880525 paid the below-mentioned EMI amount to the Loan Officer Ajay Kumar/SF0077795 but the same was not posted in the FIMO.
# Paid an amount of Rs. 2800/- on 06-Aug-2025 through Digital payment.
Note : "UPI holder name - Ajay Kumar"</t>
  </si>
  <si>
    <t>As per the digital payment screenshot, Borrower SHABNAM/355561380 paid the below-mentioned EMI amount to the Loan Officer Ajay Kumar/SF0077795 but the same was not posted in the FIMO.
# Paid an amount of Rs. 2350/- on 01-Aug-2025 through Digital payment.
Note : "UPI holder name - Ajay Kumar"</t>
  </si>
  <si>
    <t>As per the digital payment screenshot, Borrower SUNITA DEVI/357847287 paid the below-mentioned EMI amount to the Loan Officer Ajay Kumar/SF0077795 but the same was not posted in the FIMO.
# Paid an amount of Rs. 2000/- on 05-Aug-2025 through Digital payment.
Note : Borrower paid EMI amount of Rs. 2000/- through UPI and Rs. 2270/- Cash, so consider only UPI transaction receipt as evidence , proper evidence not available for remaining amount.
# Total fraud amount Rs. 2000/-
"UPI holder name - Ajay Kumar"</t>
  </si>
  <si>
    <t>As per the borrower written statement, Borrower JYOTI ANAND/357489666 paid the below-mentioned EMI amount to the Loan Officer Ajay Kumar/SF0077795 but the same was not posted in the FIMO.
# Paid an amount of Rs. 2240/- on 04-Aug-2025 through Cash.
# Total Fraud amount is Rs. 2240/-
"borrower's written statement available" proper evidence not available.</t>
  </si>
  <si>
    <t>As per the center leader written statement, Borrower SUNITA/352906085 paid the below-mentioned EMI amount to the Loan Officer Ajay Kumar/SF0077795 but the same was not posted in the FIMO.
# Paid an amount of Rs. 2240/- on 06-Aug-2025 through Cash.
# Total Fraud amount is Rs. 2240/- 
"borrower's written statement available" , proper evidence not available.</t>
  </si>
  <si>
    <t>As per the borrower written statement, Borrower SUNITA/352911785 paid the below-mentioned EMI amount to the Loan Officer Ajay Kumar/SF0077795 but the same was not posted in the FIMO.
# Paid an amount of Rs. 2240/- on 01-Aug-2025 through Cash.
# Total Fraud amount is Rs. 2240/- 
"borrower's written statement available" , proper evidence not available.</t>
  </si>
  <si>
    <t xml:space="preserve">As per the center leader written statement, Borrower SAROJA/352146719 paid the below-mentioned EMI amount to the Loan Officer Ajay Kumar/SF0077795 but the same was not posted in the FIMO.
# Paid an amount of Rs. 2892/- on 06-Aug-2025 through Cash.
# Total Fraud amount is Rs. 2892/- 
Note : "Proper (Hard) evidence not available so fraud not consider , only center leader written statement available" </t>
  </si>
  <si>
    <t>As per the digital payment screenshot, Borrower CHANCHAL/352849803 paid the below-mentioned Pre-close amount to the Loan Officer Ajay Kumar/SF0077795 but the same was not posted in the FIMO.
# Paid an amount of Rs. 12810/- on 06-Aug-2025 through Digital payment.
# Total Fraud amount is Rs. 12810/-
Note : " Loan officer Ajay Kumar/SF0077795 transferred the borrower's installment amount to his friend's account."
UPI holder name - Sandeep Kumar</t>
  </si>
  <si>
    <t>As per the loan card, Borrower NIRMALA/353193772 paid the below-mentioned EMI amount to the loan officer Ajay Kumar/SF0077795 but the same was not posted in the FIMO.
# Paid an EMI amount of Rs. 2240/- on 01-Nov-2024.
# Total fraud amount is Rs. 2240/-</t>
  </si>
  <si>
    <t>As per the loan card, Borrower NIRMALA/353193772 paid the below-mentioned EMI amount to the loan officer Ajay Kumar/SF0077795 but the same was not posted in the FIMO.
# Paid an EMI amount of Rs. 2240/- on 01-Nov-2024.
# Paid an EMI amount of Rs. 2240/- on 01-Jul-2025.
# Total fraud amount is Rs. 4480/-</t>
  </si>
  <si>
    <t>As per the digital payment screenshot, Borrower GEETA SAROJ/353111868 paid the below-mentioned EMI amount to the Loan Officer Ajay Kumar/SF0077795 but the same was not posted in the FIMO.
# Paid an amount of Rs. 1240/- on 06-Aug-2025 through Digital payment.
# Paid an amount of Rs. 1000/- on 06-Aug-2025 through Cash.
# Total Fraud amount is Rs. 1240/-
Note : " Loan officer Ajay Kumar/SF0077795 received Rs. 1240/- through digital payment and Rs. 1000/- through cash , but fraud consider only Rs. 1240/- due to proper evidence not available.
"UPI holder name - Ajay Kumar"</t>
  </si>
  <si>
    <t>As per the digital payment screenshot, Borrower MIRA DEVI/354482225 paid the below-mentioned EMI amount to the Loan Officer Ajay Kumar/SF0077795 but the same was not posted in the FIMO.
# Paid an amount of Rs. 1000/- on 06-Aug-2025 through Digital payment.
# Paid an amount of Rs. 2360/- on 06-Aug-2025 through Cash.
# Total Fraud amount is Rs. 1000/-
Note : " Loan officer Ajay Kumar/SF0077795 received Rs. 1000/- through digital payment and Rs. 2360/- through cash , but fraud consider only Rs. 1000/- due to proper evidence not available."
UPI holder name. - Ajay Kumar</t>
  </si>
  <si>
    <t>As per the digital payment screenshot, Borrower HAKIKUN/356246483 paid the below-mentioned EMI amount to the Loan Officer Ajay Kumar SF0077795 but the same was not posted in the FIMO.
# Paid an amount of Rs. 4270/- on 06-Aug-2025 through Digital payment.
# Total Fraud amount is Rs. 4270/-
Note : " Loan officer Ajay Kumar/SF0077795 transferred the borrower's installment amount to his friend's account."
UPI holder name - Sandeep Kumar</t>
  </si>
  <si>
    <t>As per the digital payment screenshot, Borrower BASMATI/358758080  paid the below-mentioned EMI amount to the Loan Officer Ajay Kumar/SF0077795 but the same was not posted in the FIMO.
# Paid an amount of Rs. 2740/- on 06-Aug-2025 through Digital payment.
# Total Fraud amount is Rs. 2740/-
Note : " Loan officer Ajay Kumar/SF0077795 transferred the borrower's installment amount to his friend's account." 
(UPI holder name - Sandeep Kumar)</t>
  </si>
  <si>
    <t>As per the digital payment screenshot, Borrower KESHA DEVI/355885028 paid the below-mentioned Pre-close amount to the Loan Officer Ajay Kumar SF0077795 but the same was not posted in the FIMO.
# Borrower paid an amount of Rs. 7780/- on 20-Jun-2025 through Digital payment.
# LO Posted EMI amount of Rs. 2690 on date 07-Jul-25.
# Total Fraud amount is Rs. 5090/-
"UPI holder name - Ajay Kumar"</t>
  </si>
  <si>
    <t>FN25-26-01703</t>
  </si>
  <si>
    <t>Ajay Kumar</t>
  </si>
  <si>
    <t>No Action Taken</t>
  </si>
  <si>
    <t>Business</t>
  </si>
  <si>
    <t>Amit Kumar/SF0049563</t>
  </si>
  <si>
    <t>Dileep Kumar Yadav/SF0080298</t>
  </si>
  <si>
    <t>Ajay Gautam/SF0074699</t>
  </si>
  <si>
    <t>Vipin Yadav/SF0071928</t>
  </si>
  <si>
    <t>Completed-Report Submitted</t>
  </si>
  <si>
    <t>Suspended-Not Working</t>
  </si>
  <si>
    <t>Form Date : 11-Aug-2025</t>
  </si>
  <si>
    <t>To Date : 11-Aug-2025</t>
  </si>
  <si>
    <t xml:space="preserve">Reporting Time : 12:08 PM </t>
  </si>
  <si>
    <t>As per the borrower family written statement, Borrower SUJATA DEVI/352911948 paid the below-mentioned EMI amount to the Loan Officer Ajay Kumar/SF0077795 but the same was not posted in the FIMO.
# Paid an amount of Rs. 2240/- on 01-Aug-2025 through Cash.
# Total Fraud amount is Rs. 2240/- 
"borrower's written statement available" , proper evidence not available.</t>
  </si>
  <si>
    <t>As per the digital payment screenshot, Borrower CHANCHAL/352849803 paid the below-mentioned advance amount to the Loan Officer Ajay Kumar/SF0077795 but the same was not posted in the FIMO.
# Paid an amount of Rs. 12810/- on 06-Aug-2025 through Digital payment.
# Total Fraud amount is Rs. 12810/-
Note : " Loan officer Ajay Kumar/SF0077795 transferred the borrower's installment amount to his friend's account."
UPI holder name - Sandeep Kumar</t>
  </si>
  <si>
    <t>As per the loan card, Borrower NIRMALA/353193772 paid the below-mentioned EMI amount to the loan officer Ajay Kumar/SF0077795 but the same was not posted in the FIMO.
# Paid an EMI amount of Rs. 2240/- on 04-Jul-2025.
# Total fraud amount is Rs. 2240/-</t>
  </si>
  <si>
    <t>Loan Officer</t>
  </si>
  <si>
    <t>As per the digital payment screenshot, Borrower BEBI YADAV/354628494 paid the below-mentioned EMI amount to the other person Satyendra Kumar but the same was not posted in the FIMO.
# Paid an amount of Rs. 2240/- on 06-Aug-2025 through Digital payment.
Note : " Borrower transferred the installment amount to Satyendra Kumar's account."
UPI holder name - Satyendra Kumar
We call to Satyendra Kumar, but he does not know LO Ajay Kumar, due to the relation not being established, hence we have not considered this case as fraud.</t>
  </si>
  <si>
    <t>During the investigation by IA team, observed that Loan Officer Ajay Kumar/SF0077795 embezzled borrower's collection amount and preclose amount of 21 borrower of Rs. 80,870/-
Total fraud amount : Rs. 80,870/-
Amount collected and posted : Rs. 2,690/-
Total fraud amount : Rs. 78,180/-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</si>
</sst>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F0055590.SSFL\Downloads\Asset%20Classification%20(1).xlsx" TargetMode="External"/><Relationship Id="rId1" Type="http://schemas.openxmlformats.org/officeDocument/2006/relationships/externalLinkPath" Target="file:///C:\Users\SF0055590.SSFL\Downloads\Asset%20Classification%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sset Classification"/>
      <sheetName val="Sheet1"/>
      <sheetName val="Sheet2"/>
    </sheetNames>
    <sheetDataSet>
      <sheetData sheetId="0">
        <row r="1">
          <cell r="J1" t="str">
            <v>Loan Id</v>
          </cell>
          <cell r="N1" t="str">
            <v>Loan DPD</v>
          </cell>
          <cell r="W1" t="str">
            <v xml:space="preserve">Aging Loan </v>
          </cell>
        </row>
        <row r="2">
          <cell r="J2">
            <v>12599393</v>
          </cell>
          <cell r="N2">
            <v>2224</v>
          </cell>
          <cell r="W2" t="str">
            <v>&gt;180</v>
          </cell>
        </row>
        <row r="3">
          <cell r="J3">
            <v>12539981</v>
          </cell>
          <cell r="N3">
            <v>2059</v>
          </cell>
          <cell r="W3" t="str">
            <v>&gt;180</v>
          </cell>
        </row>
        <row r="4">
          <cell r="J4">
            <v>12663729</v>
          </cell>
          <cell r="N4">
            <v>2059</v>
          </cell>
          <cell r="W4" t="str">
            <v>&gt;180</v>
          </cell>
        </row>
        <row r="5">
          <cell r="J5">
            <v>12935400</v>
          </cell>
          <cell r="N5">
            <v>2143</v>
          </cell>
          <cell r="W5" t="str">
            <v>&gt;180</v>
          </cell>
        </row>
        <row r="6">
          <cell r="J6">
            <v>12938425</v>
          </cell>
          <cell r="N6">
            <v>2045</v>
          </cell>
          <cell r="W6" t="str">
            <v>&gt;180</v>
          </cell>
        </row>
        <row r="7">
          <cell r="J7">
            <v>13302285</v>
          </cell>
          <cell r="N7">
            <v>2059</v>
          </cell>
          <cell r="W7" t="str">
            <v>&gt;180</v>
          </cell>
        </row>
        <row r="8">
          <cell r="J8">
            <v>13314717</v>
          </cell>
          <cell r="N8">
            <v>2041</v>
          </cell>
          <cell r="W8" t="str">
            <v>&gt;180</v>
          </cell>
        </row>
        <row r="9">
          <cell r="J9">
            <v>13386366</v>
          </cell>
          <cell r="N9">
            <v>1944</v>
          </cell>
          <cell r="W9" t="str">
            <v>&gt;180</v>
          </cell>
        </row>
        <row r="10">
          <cell r="J10">
            <v>13318158</v>
          </cell>
          <cell r="N10">
            <v>1798</v>
          </cell>
          <cell r="W10" t="str">
            <v>&gt;180</v>
          </cell>
        </row>
        <row r="11">
          <cell r="J11">
            <v>14328196</v>
          </cell>
          <cell r="N11">
            <v>1798</v>
          </cell>
          <cell r="W11" t="str">
            <v>&gt;180</v>
          </cell>
        </row>
        <row r="12">
          <cell r="J12">
            <v>13411011</v>
          </cell>
          <cell r="N12">
            <v>2204</v>
          </cell>
          <cell r="W12" t="str">
            <v>&gt;180</v>
          </cell>
        </row>
        <row r="13">
          <cell r="J13">
            <v>13411012</v>
          </cell>
          <cell r="N13">
            <v>2022</v>
          </cell>
          <cell r="W13" t="str">
            <v>&gt;180</v>
          </cell>
        </row>
        <row r="14">
          <cell r="J14">
            <v>13402781</v>
          </cell>
          <cell r="N14">
            <v>2064</v>
          </cell>
          <cell r="W14" t="str">
            <v>&gt;180</v>
          </cell>
        </row>
        <row r="15">
          <cell r="J15">
            <v>13318407</v>
          </cell>
          <cell r="N15">
            <v>2008</v>
          </cell>
          <cell r="W15" t="str">
            <v>&gt;180</v>
          </cell>
        </row>
        <row r="16">
          <cell r="J16">
            <v>358550512</v>
          </cell>
          <cell r="N16">
            <v>252</v>
          </cell>
          <cell r="W16" t="str">
            <v>&gt;180</v>
          </cell>
        </row>
        <row r="17">
          <cell r="J17">
            <v>13466509</v>
          </cell>
          <cell r="N17">
            <v>1392</v>
          </cell>
          <cell r="W17" t="str">
            <v>&gt;180</v>
          </cell>
        </row>
        <row r="18">
          <cell r="J18">
            <v>13548127</v>
          </cell>
          <cell r="N18">
            <v>1392</v>
          </cell>
          <cell r="W18" t="str">
            <v>&gt;180</v>
          </cell>
        </row>
        <row r="19">
          <cell r="J19">
            <v>13544388</v>
          </cell>
          <cell r="N19">
            <v>1392</v>
          </cell>
          <cell r="W19" t="str">
            <v>&gt;180</v>
          </cell>
        </row>
        <row r="20">
          <cell r="J20">
            <v>13551572</v>
          </cell>
          <cell r="N20">
            <v>1406</v>
          </cell>
          <cell r="W20" t="str">
            <v>&gt;180</v>
          </cell>
        </row>
        <row r="21">
          <cell r="J21">
            <v>13571997</v>
          </cell>
          <cell r="N21">
            <v>1769</v>
          </cell>
          <cell r="W21" t="str">
            <v>&gt;180</v>
          </cell>
        </row>
        <row r="22">
          <cell r="J22">
            <v>19840864</v>
          </cell>
          <cell r="N22">
            <v>1283</v>
          </cell>
          <cell r="W22" t="str">
            <v>&gt;180</v>
          </cell>
        </row>
        <row r="23">
          <cell r="J23">
            <v>13569682</v>
          </cell>
          <cell r="N23">
            <v>1232</v>
          </cell>
          <cell r="W23" t="str">
            <v>&gt;180</v>
          </cell>
        </row>
        <row r="24">
          <cell r="J24">
            <v>13735604</v>
          </cell>
          <cell r="N24">
            <v>2045</v>
          </cell>
          <cell r="W24" t="str">
            <v>&gt;180</v>
          </cell>
        </row>
        <row r="25">
          <cell r="J25">
            <v>13759220</v>
          </cell>
          <cell r="N25">
            <v>2217</v>
          </cell>
          <cell r="W25" t="str">
            <v>&gt;180</v>
          </cell>
        </row>
        <row r="26">
          <cell r="J26">
            <v>13779136</v>
          </cell>
          <cell r="N26">
            <v>1408</v>
          </cell>
          <cell r="W26" t="str">
            <v>&gt;180</v>
          </cell>
        </row>
        <row r="27">
          <cell r="J27">
            <v>13762335</v>
          </cell>
          <cell r="N27">
            <v>2059</v>
          </cell>
          <cell r="W27" t="str">
            <v>&gt;180</v>
          </cell>
        </row>
        <row r="28">
          <cell r="J28">
            <v>13651916</v>
          </cell>
          <cell r="N28">
            <v>1408</v>
          </cell>
          <cell r="W28" t="str">
            <v>&gt;180</v>
          </cell>
        </row>
        <row r="29">
          <cell r="J29">
            <v>13807577</v>
          </cell>
          <cell r="N29">
            <v>1754</v>
          </cell>
          <cell r="W29" t="str">
            <v>&gt;180</v>
          </cell>
        </row>
        <row r="30">
          <cell r="J30">
            <v>13779794</v>
          </cell>
          <cell r="N30">
            <v>1740</v>
          </cell>
          <cell r="W30" t="str">
            <v>&gt;180</v>
          </cell>
        </row>
        <row r="31">
          <cell r="J31">
            <v>13823558</v>
          </cell>
          <cell r="N31">
            <v>1726</v>
          </cell>
          <cell r="W31" t="str">
            <v>&gt;180</v>
          </cell>
        </row>
        <row r="32">
          <cell r="J32">
            <v>13800616</v>
          </cell>
          <cell r="N32">
            <v>1757</v>
          </cell>
          <cell r="W32" t="str">
            <v>&gt;180</v>
          </cell>
        </row>
        <row r="33">
          <cell r="J33">
            <v>31261264</v>
          </cell>
          <cell r="N33">
            <v>1253</v>
          </cell>
          <cell r="W33" t="str">
            <v>&gt;180</v>
          </cell>
        </row>
        <row r="34">
          <cell r="J34">
            <v>13800618</v>
          </cell>
          <cell r="N34">
            <v>1771</v>
          </cell>
          <cell r="W34" t="str">
            <v>&gt;180</v>
          </cell>
        </row>
        <row r="35">
          <cell r="J35">
            <v>31250370</v>
          </cell>
          <cell r="N35">
            <v>1526</v>
          </cell>
          <cell r="W35" t="str">
            <v>&gt;180</v>
          </cell>
        </row>
        <row r="36">
          <cell r="J36">
            <v>13837110</v>
          </cell>
          <cell r="N36">
            <v>1729</v>
          </cell>
          <cell r="W36" t="str">
            <v>&gt;180</v>
          </cell>
        </row>
        <row r="37">
          <cell r="J37">
            <v>13836097</v>
          </cell>
          <cell r="N37">
            <v>1743</v>
          </cell>
          <cell r="W37" t="str">
            <v>&gt;180</v>
          </cell>
        </row>
        <row r="38">
          <cell r="J38">
            <v>13780455</v>
          </cell>
          <cell r="N38">
            <v>1714</v>
          </cell>
          <cell r="W38" t="str">
            <v>&gt;180</v>
          </cell>
        </row>
        <row r="39">
          <cell r="J39">
            <v>13966070</v>
          </cell>
          <cell r="N39">
            <v>2143</v>
          </cell>
          <cell r="W39" t="str">
            <v>&gt;180</v>
          </cell>
        </row>
        <row r="40">
          <cell r="J40">
            <v>13916084</v>
          </cell>
          <cell r="N40">
            <v>2115</v>
          </cell>
          <cell r="W40" t="str">
            <v>&gt;180</v>
          </cell>
        </row>
        <row r="41">
          <cell r="J41">
            <v>13946167</v>
          </cell>
          <cell r="N41">
            <v>2031</v>
          </cell>
          <cell r="W41" t="str">
            <v>&gt;180</v>
          </cell>
        </row>
        <row r="42">
          <cell r="J42">
            <v>14010492</v>
          </cell>
          <cell r="N42">
            <v>1775</v>
          </cell>
          <cell r="W42" t="str">
            <v>&gt;180</v>
          </cell>
        </row>
        <row r="43">
          <cell r="J43">
            <v>14022152</v>
          </cell>
          <cell r="N43">
            <v>1754</v>
          </cell>
          <cell r="W43" t="str">
            <v>&gt;180</v>
          </cell>
        </row>
        <row r="44">
          <cell r="J44">
            <v>14088927</v>
          </cell>
          <cell r="W44" t="str">
            <v>Standard</v>
          </cell>
        </row>
        <row r="45">
          <cell r="J45">
            <v>14331442</v>
          </cell>
          <cell r="N45">
            <v>1803</v>
          </cell>
          <cell r="W45" t="str">
            <v>&gt;180</v>
          </cell>
        </row>
        <row r="46">
          <cell r="J46">
            <v>14839406</v>
          </cell>
          <cell r="N46">
            <v>1411</v>
          </cell>
          <cell r="W46" t="str">
            <v>&gt;180</v>
          </cell>
        </row>
        <row r="47">
          <cell r="J47">
            <v>14576406</v>
          </cell>
          <cell r="N47">
            <v>2157</v>
          </cell>
          <cell r="W47" t="str">
            <v>&gt;180</v>
          </cell>
        </row>
        <row r="48">
          <cell r="J48">
            <v>14732724</v>
          </cell>
          <cell r="N48">
            <v>1397</v>
          </cell>
          <cell r="W48" t="str">
            <v>&gt;180</v>
          </cell>
        </row>
        <row r="49">
          <cell r="J49">
            <v>14876535</v>
          </cell>
          <cell r="N49">
            <v>2064</v>
          </cell>
          <cell r="W49" t="str">
            <v>&gt;180</v>
          </cell>
        </row>
        <row r="50">
          <cell r="J50">
            <v>14865367</v>
          </cell>
          <cell r="N50">
            <v>2045</v>
          </cell>
          <cell r="W50" t="str">
            <v>&gt;180</v>
          </cell>
        </row>
        <row r="51">
          <cell r="J51">
            <v>14901796</v>
          </cell>
          <cell r="N51">
            <v>1410</v>
          </cell>
          <cell r="W51" t="str">
            <v>&gt;180</v>
          </cell>
        </row>
        <row r="52">
          <cell r="J52">
            <v>358550518</v>
          </cell>
          <cell r="N52">
            <v>189</v>
          </cell>
          <cell r="W52" t="str">
            <v>&gt;180</v>
          </cell>
        </row>
        <row r="53">
          <cell r="J53">
            <v>14943686</v>
          </cell>
          <cell r="N53">
            <v>1716</v>
          </cell>
          <cell r="W53" t="str">
            <v>&gt;180</v>
          </cell>
        </row>
        <row r="54">
          <cell r="J54">
            <v>14939812</v>
          </cell>
          <cell r="N54">
            <v>1789</v>
          </cell>
          <cell r="W54" t="str">
            <v>&gt;180</v>
          </cell>
        </row>
        <row r="55">
          <cell r="J55">
            <v>14959039</v>
          </cell>
          <cell r="N55">
            <v>1912</v>
          </cell>
          <cell r="W55" t="str">
            <v>&gt;180</v>
          </cell>
        </row>
        <row r="56">
          <cell r="J56">
            <v>14840776</v>
          </cell>
          <cell r="N56">
            <v>1406</v>
          </cell>
          <cell r="W56" t="str">
            <v>&gt;180</v>
          </cell>
        </row>
        <row r="57">
          <cell r="J57">
            <v>15064740</v>
          </cell>
          <cell r="N57">
            <v>2129</v>
          </cell>
          <cell r="W57" t="str">
            <v>&gt;180</v>
          </cell>
        </row>
        <row r="58">
          <cell r="J58">
            <v>15064737</v>
          </cell>
          <cell r="N58">
            <v>1383</v>
          </cell>
          <cell r="W58" t="str">
            <v>&gt;180</v>
          </cell>
        </row>
        <row r="59">
          <cell r="J59">
            <v>15073568</v>
          </cell>
          <cell r="N59">
            <v>1383</v>
          </cell>
          <cell r="W59" t="str">
            <v>&gt;180</v>
          </cell>
        </row>
        <row r="60">
          <cell r="J60">
            <v>15065878</v>
          </cell>
          <cell r="N60">
            <v>2115</v>
          </cell>
          <cell r="W60" t="str">
            <v>&gt;180</v>
          </cell>
        </row>
        <row r="61">
          <cell r="J61">
            <v>15089241</v>
          </cell>
          <cell r="N61">
            <v>1400</v>
          </cell>
          <cell r="W61" t="str">
            <v>&gt;180</v>
          </cell>
        </row>
        <row r="62">
          <cell r="J62">
            <v>15228353</v>
          </cell>
          <cell r="N62">
            <v>1699</v>
          </cell>
          <cell r="W62" t="str">
            <v>&gt;180</v>
          </cell>
        </row>
        <row r="63">
          <cell r="J63">
            <v>21191552</v>
          </cell>
          <cell r="N63">
            <v>1072</v>
          </cell>
          <cell r="W63" t="str">
            <v>&gt;180</v>
          </cell>
        </row>
        <row r="64">
          <cell r="J64">
            <v>15105903</v>
          </cell>
          <cell r="N64">
            <v>1947</v>
          </cell>
          <cell r="W64" t="str">
            <v>&gt;180</v>
          </cell>
        </row>
        <row r="65">
          <cell r="J65">
            <v>15064741</v>
          </cell>
          <cell r="N65">
            <v>1400</v>
          </cell>
          <cell r="W65" t="str">
            <v>&gt;180</v>
          </cell>
        </row>
        <row r="66">
          <cell r="J66">
            <v>15064739</v>
          </cell>
          <cell r="N66">
            <v>1400</v>
          </cell>
          <cell r="W66" t="str">
            <v>&gt;180</v>
          </cell>
        </row>
        <row r="67">
          <cell r="J67">
            <v>15414859</v>
          </cell>
          <cell r="N67">
            <v>1403</v>
          </cell>
          <cell r="W67" t="str">
            <v>&gt;180</v>
          </cell>
        </row>
        <row r="68">
          <cell r="J68">
            <v>15408053</v>
          </cell>
          <cell r="N68">
            <v>1386</v>
          </cell>
          <cell r="W68" t="str">
            <v>&gt;180</v>
          </cell>
        </row>
        <row r="69">
          <cell r="J69">
            <v>15377822</v>
          </cell>
          <cell r="N69">
            <v>1191</v>
          </cell>
          <cell r="W69" t="str">
            <v>&gt;180</v>
          </cell>
        </row>
        <row r="70">
          <cell r="J70">
            <v>15401573</v>
          </cell>
          <cell r="N70">
            <v>1400</v>
          </cell>
          <cell r="W70" t="str">
            <v>&gt;180</v>
          </cell>
        </row>
        <row r="71">
          <cell r="J71">
            <v>15463275</v>
          </cell>
          <cell r="N71">
            <v>1987</v>
          </cell>
          <cell r="W71" t="str">
            <v>&gt;180</v>
          </cell>
        </row>
        <row r="72">
          <cell r="J72">
            <v>15372146</v>
          </cell>
          <cell r="N72">
            <v>1410</v>
          </cell>
          <cell r="W72" t="str">
            <v>&gt;180</v>
          </cell>
        </row>
        <row r="73">
          <cell r="J73">
            <v>29644133</v>
          </cell>
          <cell r="N73">
            <v>1347</v>
          </cell>
          <cell r="W73" t="str">
            <v>&gt;180</v>
          </cell>
        </row>
        <row r="74">
          <cell r="J74">
            <v>15459927</v>
          </cell>
          <cell r="N74">
            <v>1406</v>
          </cell>
          <cell r="W74" t="str">
            <v>&gt;180</v>
          </cell>
        </row>
        <row r="75">
          <cell r="J75">
            <v>15459926</v>
          </cell>
          <cell r="N75">
            <v>1406</v>
          </cell>
          <cell r="W75" t="str">
            <v>&gt;180</v>
          </cell>
        </row>
        <row r="76">
          <cell r="J76">
            <v>15510878</v>
          </cell>
          <cell r="N76">
            <v>1789</v>
          </cell>
          <cell r="W76" t="str">
            <v>&gt;180</v>
          </cell>
        </row>
        <row r="77">
          <cell r="J77">
            <v>15467029</v>
          </cell>
          <cell r="N77">
            <v>1691</v>
          </cell>
          <cell r="W77" t="str">
            <v>&gt;180</v>
          </cell>
        </row>
        <row r="78">
          <cell r="J78">
            <v>19217332</v>
          </cell>
          <cell r="N78">
            <v>1255</v>
          </cell>
          <cell r="W78" t="str">
            <v>&gt;180</v>
          </cell>
        </row>
        <row r="79">
          <cell r="J79">
            <v>356742403</v>
          </cell>
          <cell r="W79" t="str">
            <v>Standard</v>
          </cell>
        </row>
        <row r="80">
          <cell r="J80">
            <v>15414863</v>
          </cell>
          <cell r="N80">
            <v>1408</v>
          </cell>
          <cell r="W80" t="str">
            <v>&gt;180</v>
          </cell>
        </row>
        <row r="81">
          <cell r="J81">
            <v>15518131</v>
          </cell>
          <cell r="N81">
            <v>1406</v>
          </cell>
          <cell r="W81" t="str">
            <v>&gt;180</v>
          </cell>
        </row>
        <row r="82">
          <cell r="J82">
            <v>15518132</v>
          </cell>
          <cell r="N82">
            <v>1883</v>
          </cell>
          <cell r="W82" t="str">
            <v>&gt;180</v>
          </cell>
        </row>
        <row r="83">
          <cell r="J83">
            <v>349459176</v>
          </cell>
          <cell r="N83">
            <v>315</v>
          </cell>
          <cell r="W83" t="str">
            <v>&gt;180</v>
          </cell>
        </row>
        <row r="84">
          <cell r="J84">
            <v>15396136</v>
          </cell>
          <cell r="N84">
            <v>1384</v>
          </cell>
          <cell r="W84" t="str">
            <v>&gt;180</v>
          </cell>
        </row>
        <row r="85">
          <cell r="J85">
            <v>15588716</v>
          </cell>
          <cell r="N85">
            <v>1643</v>
          </cell>
          <cell r="W85" t="str">
            <v>&gt;180</v>
          </cell>
        </row>
        <row r="86">
          <cell r="J86">
            <v>15672094</v>
          </cell>
          <cell r="N86">
            <v>1698</v>
          </cell>
          <cell r="W86" t="str">
            <v>&gt;180</v>
          </cell>
        </row>
        <row r="87">
          <cell r="J87">
            <v>19257408</v>
          </cell>
          <cell r="N87">
            <v>1645</v>
          </cell>
          <cell r="W87" t="str">
            <v>&gt;180</v>
          </cell>
        </row>
        <row r="88">
          <cell r="J88">
            <v>15728234</v>
          </cell>
          <cell r="N88">
            <v>1400</v>
          </cell>
          <cell r="W88" t="str">
            <v>&gt;180</v>
          </cell>
        </row>
        <row r="89">
          <cell r="J89">
            <v>15768750</v>
          </cell>
          <cell r="N89">
            <v>1402</v>
          </cell>
          <cell r="W89" t="str">
            <v>&gt;180</v>
          </cell>
        </row>
        <row r="90">
          <cell r="J90">
            <v>15782903</v>
          </cell>
          <cell r="N90">
            <v>1403</v>
          </cell>
          <cell r="W90" t="str">
            <v>&gt;180</v>
          </cell>
        </row>
        <row r="91">
          <cell r="J91">
            <v>15809175</v>
          </cell>
          <cell r="N91">
            <v>1791</v>
          </cell>
          <cell r="W91" t="str">
            <v>&gt;180</v>
          </cell>
        </row>
        <row r="92">
          <cell r="J92">
            <v>15779671</v>
          </cell>
          <cell r="N92">
            <v>1388</v>
          </cell>
          <cell r="W92" t="str">
            <v>&gt;180</v>
          </cell>
        </row>
        <row r="93">
          <cell r="J93">
            <v>15782900</v>
          </cell>
          <cell r="N93">
            <v>1402</v>
          </cell>
          <cell r="W93" t="str">
            <v>&gt;180</v>
          </cell>
        </row>
        <row r="94">
          <cell r="J94">
            <v>15809189</v>
          </cell>
          <cell r="N94">
            <v>1384</v>
          </cell>
          <cell r="W94" t="str">
            <v>&gt;180</v>
          </cell>
        </row>
        <row r="95">
          <cell r="J95">
            <v>15844237</v>
          </cell>
          <cell r="N95">
            <v>1726</v>
          </cell>
          <cell r="W95" t="str">
            <v>&gt;180</v>
          </cell>
        </row>
        <row r="96">
          <cell r="J96">
            <v>19287369</v>
          </cell>
          <cell r="N96">
            <v>1678</v>
          </cell>
          <cell r="W96" t="str">
            <v>&gt;180</v>
          </cell>
        </row>
        <row r="97">
          <cell r="J97">
            <v>21618586</v>
          </cell>
          <cell r="N97">
            <v>1039</v>
          </cell>
          <cell r="W97" t="str">
            <v>&gt;180</v>
          </cell>
        </row>
        <row r="98">
          <cell r="J98">
            <v>19293284</v>
          </cell>
          <cell r="N98">
            <v>1617</v>
          </cell>
          <cell r="W98" t="str">
            <v>&gt;180</v>
          </cell>
        </row>
        <row r="99">
          <cell r="J99">
            <v>15897584</v>
          </cell>
          <cell r="N99">
            <v>1389</v>
          </cell>
          <cell r="W99" t="str">
            <v>&gt;180</v>
          </cell>
        </row>
        <row r="100">
          <cell r="J100">
            <v>15890262</v>
          </cell>
          <cell r="N100">
            <v>1642</v>
          </cell>
          <cell r="W100" t="str">
            <v>&gt;180</v>
          </cell>
        </row>
        <row r="101">
          <cell r="J101">
            <v>19293283</v>
          </cell>
          <cell r="N101">
            <v>1311</v>
          </cell>
          <cell r="W101" t="str">
            <v>&gt;180</v>
          </cell>
        </row>
        <row r="102">
          <cell r="J102">
            <v>15890267</v>
          </cell>
          <cell r="N102">
            <v>1726</v>
          </cell>
          <cell r="W102" t="str">
            <v>&gt;180</v>
          </cell>
        </row>
        <row r="103">
          <cell r="J103">
            <v>15566945</v>
          </cell>
          <cell r="N103">
            <v>1406</v>
          </cell>
          <cell r="W103" t="str">
            <v>&gt;180</v>
          </cell>
        </row>
        <row r="104">
          <cell r="J104">
            <v>15897585</v>
          </cell>
          <cell r="N104">
            <v>1740</v>
          </cell>
          <cell r="W104" t="str">
            <v>&gt;180</v>
          </cell>
        </row>
        <row r="105">
          <cell r="J105">
            <v>15831867</v>
          </cell>
          <cell r="N105">
            <v>1382</v>
          </cell>
          <cell r="W105" t="str">
            <v>&gt;180</v>
          </cell>
        </row>
        <row r="106">
          <cell r="J106">
            <v>15986615</v>
          </cell>
          <cell r="N106">
            <v>1390</v>
          </cell>
          <cell r="W106" t="str">
            <v>&gt;180</v>
          </cell>
        </row>
        <row r="107">
          <cell r="J107">
            <v>15986616</v>
          </cell>
          <cell r="N107">
            <v>1376</v>
          </cell>
          <cell r="W107" t="str">
            <v>&gt;180</v>
          </cell>
        </row>
        <row r="108">
          <cell r="J108">
            <v>19309575</v>
          </cell>
          <cell r="N108">
            <v>1256</v>
          </cell>
          <cell r="W108" t="str">
            <v>&gt;180</v>
          </cell>
        </row>
        <row r="109">
          <cell r="J109">
            <v>16151482</v>
          </cell>
          <cell r="N109">
            <v>1397</v>
          </cell>
          <cell r="W109" t="str">
            <v>&gt;180</v>
          </cell>
        </row>
        <row r="110">
          <cell r="J110">
            <v>16290631</v>
          </cell>
          <cell r="N110">
            <v>1395</v>
          </cell>
          <cell r="W110" t="str">
            <v>&gt;180</v>
          </cell>
        </row>
        <row r="111">
          <cell r="J111">
            <v>16293980</v>
          </cell>
          <cell r="N111">
            <v>1813</v>
          </cell>
          <cell r="W111" t="str">
            <v>&gt;180</v>
          </cell>
        </row>
        <row r="112">
          <cell r="J112">
            <v>16378151</v>
          </cell>
          <cell r="N112">
            <v>1765</v>
          </cell>
          <cell r="W112" t="str">
            <v>&gt;180</v>
          </cell>
        </row>
        <row r="113">
          <cell r="J113">
            <v>16378152</v>
          </cell>
          <cell r="W113" t="str">
            <v>Standard</v>
          </cell>
        </row>
        <row r="114">
          <cell r="J114">
            <v>16370062</v>
          </cell>
          <cell r="N114">
            <v>1765</v>
          </cell>
          <cell r="W114" t="str">
            <v>&gt;180</v>
          </cell>
        </row>
        <row r="115">
          <cell r="J115">
            <v>16387167</v>
          </cell>
          <cell r="N115">
            <v>1382</v>
          </cell>
          <cell r="W115" t="str">
            <v>&gt;180</v>
          </cell>
        </row>
        <row r="116">
          <cell r="J116">
            <v>16421897</v>
          </cell>
          <cell r="N116">
            <v>1407</v>
          </cell>
          <cell r="W116" t="str">
            <v>&gt;180</v>
          </cell>
        </row>
        <row r="117">
          <cell r="J117">
            <v>16369860</v>
          </cell>
          <cell r="N117">
            <v>1407</v>
          </cell>
          <cell r="W117" t="str">
            <v>&gt;180</v>
          </cell>
        </row>
        <row r="118">
          <cell r="J118">
            <v>16728597</v>
          </cell>
          <cell r="N118">
            <v>1387</v>
          </cell>
          <cell r="W118" t="str">
            <v>&gt;180</v>
          </cell>
        </row>
        <row r="119">
          <cell r="J119">
            <v>16733428</v>
          </cell>
          <cell r="N119">
            <v>1771</v>
          </cell>
          <cell r="W119" t="str">
            <v>&gt;180</v>
          </cell>
        </row>
        <row r="120">
          <cell r="J120">
            <v>16733429</v>
          </cell>
          <cell r="N120">
            <v>1617</v>
          </cell>
          <cell r="W120" t="str">
            <v>&gt;180</v>
          </cell>
        </row>
        <row r="121">
          <cell r="J121">
            <v>19394160</v>
          </cell>
          <cell r="N121">
            <v>1283</v>
          </cell>
          <cell r="W121" t="str">
            <v>&gt;180</v>
          </cell>
        </row>
        <row r="122">
          <cell r="J122">
            <v>16634476</v>
          </cell>
          <cell r="N122">
            <v>1407</v>
          </cell>
          <cell r="W122" t="str">
            <v>&gt;180</v>
          </cell>
        </row>
        <row r="123">
          <cell r="J123">
            <v>16876721</v>
          </cell>
          <cell r="N123">
            <v>1280</v>
          </cell>
          <cell r="W123" t="str">
            <v>&gt;180</v>
          </cell>
        </row>
        <row r="124">
          <cell r="J124">
            <v>16876722</v>
          </cell>
          <cell r="N124">
            <v>1410</v>
          </cell>
          <cell r="W124" t="str">
            <v>&gt;180</v>
          </cell>
        </row>
        <row r="125">
          <cell r="J125">
            <v>29728749</v>
          </cell>
          <cell r="N125">
            <v>1342</v>
          </cell>
          <cell r="W125" t="str">
            <v>&gt;180</v>
          </cell>
        </row>
        <row r="126">
          <cell r="J126">
            <v>16881085</v>
          </cell>
          <cell r="N126">
            <v>1404</v>
          </cell>
          <cell r="W126" t="str">
            <v>&gt;180</v>
          </cell>
        </row>
        <row r="127">
          <cell r="J127">
            <v>16914662</v>
          </cell>
          <cell r="N127">
            <v>1072</v>
          </cell>
          <cell r="W127" t="str">
            <v>&gt;180</v>
          </cell>
        </row>
        <row r="128">
          <cell r="J128">
            <v>16944330</v>
          </cell>
          <cell r="N128">
            <v>1588</v>
          </cell>
          <cell r="W128" t="str">
            <v>&gt;180</v>
          </cell>
        </row>
        <row r="129">
          <cell r="J129">
            <v>20477011</v>
          </cell>
          <cell r="N129">
            <v>1464</v>
          </cell>
          <cell r="W129" t="str">
            <v>&gt;180</v>
          </cell>
        </row>
        <row r="130">
          <cell r="J130">
            <v>31235234</v>
          </cell>
          <cell r="N130">
            <v>1403</v>
          </cell>
          <cell r="W130" t="str">
            <v>&gt;180</v>
          </cell>
        </row>
        <row r="131">
          <cell r="J131">
            <v>16915511</v>
          </cell>
          <cell r="N131">
            <v>1342</v>
          </cell>
          <cell r="W131" t="str">
            <v>&gt;180</v>
          </cell>
        </row>
        <row r="132">
          <cell r="J132">
            <v>16960056</v>
          </cell>
          <cell r="N132">
            <v>1403</v>
          </cell>
          <cell r="W132" t="str">
            <v>&gt;180</v>
          </cell>
        </row>
        <row r="133">
          <cell r="J133">
            <v>16945266</v>
          </cell>
          <cell r="N133">
            <v>1672</v>
          </cell>
          <cell r="W133" t="str">
            <v>&gt;180</v>
          </cell>
        </row>
        <row r="134">
          <cell r="J134">
            <v>16945264</v>
          </cell>
          <cell r="N134">
            <v>1644</v>
          </cell>
          <cell r="W134" t="str">
            <v>&gt;180</v>
          </cell>
        </row>
        <row r="135">
          <cell r="J135">
            <v>20477012</v>
          </cell>
          <cell r="N135">
            <v>1372</v>
          </cell>
          <cell r="W135" t="str">
            <v>&gt;180</v>
          </cell>
        </row>
        <row r="136">
          <cell r="J136">
            <v>16947729</v>
          </cell>
          <cell r="N136">
            <v>1686</v>
          </cell>
          <cell r="W136" t="str">
            <v>&gt;180</v>
          </cell>
        </row>
        <row r="137">
          <cell r="J137">
            <v>16918452</v>
          </cell>
          <cell r="N137">
            <v>1785</v>
          </cell>
          <cell r="W137" t="str">
            <v>&gt;180</v>
          </cell>
        </row>
        <row r="138">
          <cell r="J138">
            <v>16949972</v>
          </cell>
          <cell r="N138">
            <v>1403</v>
          </cell>
          <cell r="W138" t="str">
            <v>&gt;180</v>
          </cell>
        </row>
        <row r="139">
          <cell r="J139">
            <v>20477016</v>
          </cell>
          <cell r="W139" t="str">
            <v>Standard</v>
          </cell>
        </row>
        <row r="140">
          <cell r="J140">
            <v>31233072</v>
          </cell>
          <cell r="N140">
            <v>1372</v>
          </cell>
          <cell r="W140" t="str">
            <v>&gt;180</v>
          </cell>
        </row>
        <row r="141">
          <cell r="J141">
            <v>16796711</v>
          </cell>
          <cell r="N141">
            <v>1409</v>
          </cell>
          <cell r="W141" t="str">
            <v>&gt;180</v>
          </cell>
        </row>
        <row r="142">
          <cell r="J142">
            <v>16985976</v>
          </cell>
          <cell r="N142">
            <v>1393</v>
          </cell>
          <cell r="W142" t="str">
            <v>&gt;180</v>
          </cell>
        </row>
        <row r="143">
          <cell r="J143">
            <v>20680370</v>
          </cell>
          <cell r="N143">
            <v>1402</v>
          </cell>
          <cell r="W143" t="str">
            <v>&gt;180</v>
          </cell>
        </row>
        <row r="144">
          <cell r="J144">
            <v>17009868</v>
          </cell>
          <cell r="N144">
            <v>1382</v>
          </cell>
          <cell r="W144" t="str">
            <v>&gt;180</v>
          </cell>
        </row>
        <row r="145">
          <cell r="J145">
            <v>20477019</v>
          </cell>
          <cell r="N145">
            <v>1342</v>
          </cell>
          <cell r="W145" t="str">
            <v>&gt;180</v>
          </cell>
        </row>
        <row r="146">
          <cell r="J146">
            <v>31232713</v>
          </cell>
          <cell r="N146">
            <v>1342</v>
          </cell>
          <cell r="W146" t="str">
            <v>&gt;180</v>
          </cell>
        </row>
        <row r="147">
          <cell r="J147">
            <v>17008249</v>
          </cell>
          <cell r="N147">
            <v>2064</v>
          </cell>
          <cell r="W147" t="str">
            <v>&gt;180</v>
          </cell>
        </row>
        <row r="148">
          <cell r="J148">
            <v>17008250</v>
          </cell>
          <cell r="N148">
            <v>1396</v>
          </cell>
          <cell r="W148" t="str">
            <v>&gt;180</v>
          </cell>
        </row>
        <row r="149">
          <cell r="J149">
            <v>16986976</v>
          </cell>
          <cell r="N149">
            <v>1255</v>
          </cell>
          <cell r="W149" t="str">
            <v>&gt;180</v>
          </cell>
        </row>
        <row r="150">
          <cell r="J150">
            <v>20680373</v>
          </cell>
          <cell r="N150">
            <v>1279</v>
          </cell>
          <cell r="W150" t="str">
            <v>&gt;180</v>
          </cell>
        </row>
        <row r="151">
          <cell r="J151">
            <v>17055034</v>
          </cell>
          <cell r="N151">
            <v>1406</v>
          </cell>
          <cell r="W151" t="str">
            <v>&gt;180</v>
          </cell>
        </row>
        <row r="152">
          <cell r="J152">
            <v>17081516</v>
          </cell>
          <cell r="N152">
            <v>1387</v>
          </cell>
          <cell r="W152" t="str">
            <v>&gt;180</v>
          </cell>
        </row>
        <row r="153">
          <cell r="J153">
            <v>20687210</v>
          </cell>
          <cell r="N153">
            <v>1281</v>
          </cell>
          <cell r="W153" t="str">
            <v>&gt;180</v>
          </cell>
        </row>
        <row r="154">
          <cell r="J154">
            <v>20687213</v>
          </cell>
          <cell r="N154">
            <v>1161</v>
          </cell>
          <cell r="W154" t="str">
            <v>&gt;180</v>
          </cell>
        </row>
        <row r="155">
          <cell r="J155">
            <v>17228250</v>
          </cell>
          <cell r="N155">
            <v>1525</v>
          </cell>
          <cell r="W155" t="str">
            <v>&gt;180</v>
          </cell>
        </row>
        <row r="156">
          <cell r="J156">
            <v>352852466</v>
          </cell>
          <cell r="N156">
            <v>5</v>
          </cell>
          <cell r="W156" t="str">
            <v>1-30 Days</v>
          </cell>
        </row>
        <row r="157">
          <cell r="J157">
            <v>17193763</v>
          </cell>
          <cell r="N157">
            <v>1401</v>
          </cell>
          <cell r="W157" t="str">
            <v>&gt;180</v>
          </cell>
        </row>
        <row r="158">
          <cell r="J158">
            <v>20507049</v>
          </cell>
          <cell r="N158">
            <v>1281</v>
          </cell>
          <cell r="W158" t="str">
            <v>&gt;180</v>
          </cell>
        </row>
        <row r="159">
          <cell r="J159">
            <v>17261029</v>
          </cell>
          <cell r="N159">
            <v>1346</v>
          </cell>
          <cell r="W159" t="str">
            <v>&gt;180</v>
          </cell>
        </row>
        <row r="160">
          <cell r="J160">
            <v>20251069</v>
          </cell>
          <cell r="N160">
            <v>1134</v>
          </cell>
          <cell r="W160" t="str">
            <v>&gt;180</v>
          </cell>
        </row>
        <row r="161">
          <cell r="J161">
            <v>352954819</v>
          </cell>
          <cell r="W161" t="str">
            <v>Standard</v>
          </cell>
        </row>
        <row r="162">
          <cell r="J162">
            <v>17280485</v>
          </cell>
          <cell r="N162">
            <v>1284</v>
          </cell>
          <cell r="W162" t="str">
            <v>&gt;180</v>
          </cell>
        </row>
        <row r="163">
          <cell r="J163">
            <v>17401461</v>
          </cell>
          <cell r="N163">
            <v>1749</v>
          </cell>
          <cell r="W163" t="str">
            <v>&gt;180</v>
          </cell>
        </row>
        <row r="164">
          <cell r="J164">
            <v>347883704</v>
          </cell>
          <cell r="N164">
            <v>736</v>
          </cell>
          <cell r="W164" t="str">
            <v>&gt;180</v>
          </cell>
        </row>
        <row r="165">
          <cell r="J165">
            <v>17406194</v>
          </cell>
          <cell r="N165">
            <v>1392</v>
          </cell>
          <cell r="W165" t="str">
            <v>&gt;180</v>
          </cell>
        </row>
        <row r="166">
          <cell r="J166">
            <v>17390710</v>
          </cell>
          <cell r="N166">
            <v>1282</v>
          </cell>
          <cell r="W166" t="str">
            <v>&gt;180</v>
          </cell>
        </row>
        <row r="167">
          <cell r="J167">
            <v>20670703</v>
          </cell>
          <cell r="N167">
            <v>1071</v>
          </cell>
          <cell r="W167" t="str">
            <v>&gt;180</v>
          </cell>
        </row>
        <row r="168">
          <cell r="J168">
            <v>17427804</v>
          </cell>
          <cell r="N168">
            <v>1771</v>
          </cell>
          <cell r="W168" t="str">
            <v>&gt;180</v>
          </cell>
        </row>
        <row r="169">
          <cell r="J169">
            <v>17426653</v>
          </cell>
          <cell r="N169">
            <v>1403</v>
          </cell>
          <cell r="W169" t="str">
            <v>&gt;180</v>
          </cell>
        </row>
        <row r="170">
          <cell r="J170">
            <v>17372525</v>
          </cell>
          <cell r="N170">
            <v>1403</v>
          </cell>
          <cell r="W170" t="str">
            <v>&gt;180</v>
          </cell>
        </row>
        <row r="171">
          <cell r="J171">
            <v>17449358</v>
          </cell>
          <cell r="N171">
            <v>1660</v>
          </cell>
          <cell r="W171" t="str">
            <v>&gt;180</v>
          </cell>
        </row>
        <row r="172">
          <cell r="J172">
            <v>25700373</v>
          </cell>
          <cell r="N172">
            <v>1559</v>
          </cell>
          <cell r="W172" t="str">
            <v>&gt;180</v>
          </cell>
        </row>
        <row r="173">
          <cell r="J173">
            <v>17430147</v>
          </cell>
          <cell r="N173">
            <v>1856</v>
          </cell>
          <cell r="W173" t="str">
            <v>&gt;180</v>
          </cell>
        </row>
        <row r="174">
          <cell r="J174">
            <v>25703086</v>
          </cell>
          <cell r="N174">
            <v>1589</v>
          </cell>
          <cell r="W174" t="str">
            <v>&gt;180</v>
          </cell>
        </row>
        <row r="175">
          <cell r="J175">
            <v>17401506</v>
          </cell>
          <cell r="N175">
            <v>1348</v>
          </cell>
          <cell r="W175" t="str">
            <v>&gt;180</v>
          </cell>
        </row>
        <row r="176">
          <cell r="J176">
            <v>349459189</v>
          </cell>
          <cell r="N176">
            <v>309</v>
          </cell>
          <cell r="W176" t="str">
            <v>&gt;180</v>
          </cell>
        </row>
        <row r="177">
          <cell r="J177">
            <v>17463487</v>
          </cell>
          <cell r="N177">
            <v>1386</v>
          </cell>
          <cell r="W177" t="str">
            <v>&gt;180</v>
          </cell>
        </row>
        <row r="178">
          <cell r="J178">
            <v>17491400</v>
          </cell>
          <cell r="N178">
            <v>1658</v>
          </cell>
          <cell r="W178" t="str">
            <v>&gt;180</v>
          </cell>
        </row>
        <row r="179">
          <cell r="J179">
            <v>20477017</v>
          </cell>
          <cell r="N179">
            <v>1676</v>
          </cell>
          <cell r="W179" t="str">
            <v>&gt;180</v>
          </cell>
        </row>
        <row r="180">
          <cell r="J180">
            <v>358868521</v>
          </cell>
          <cell r="N180">
            <v>250</v>
          </cell>
          <cell r="W180" t="str">
            <v>&gt;180</v>
          </cell>
        </row>
        <row r="181">
          <cell r="J181">
            <v>17633113</v>
          </cell>
          <cell r="N181">
            <v>1399</v>
          </cell>
          <cell r="W181" t="str">
            <v>&gt;180</v>
          </cell>
        </row>
        <row r="182">
          <cell r="J182">
            <v>17491401</v>
          </cell>
          <cell r="N182">
            <v>2037</v>
          </cell>
          <cell r="W182" t="str">
            <v>&gt;180</v>
          </cell>
        </row>
        <row r="183">
          <cell r="J183">
            <v>31259962</v>
          </cell>
          <cell r="N183">
            <v>1556</v>
          </cell>
          <cell r="W183" t="str">
            <v>&gt;180</v>
          </cell>
        </row>
        <row r="184">
          <cell r="J184">
            <v>31329395</v>
          </cell>
          <cell r="N184">
            <v>1556</v>
          </cell>
          <cell r="W184" t="str">
            <v>&gt;180</v>
          </cell>
        </row>
        <row r="185">
          <cell r="J185">
            <v>17628584</v>
          </cell>
          <cell r="N185">
            <v>1785</v>
          </cell>
          <cell r="W185" t="str">
            <v>&gt;180</v>
          </cell>
        </row>
        <row r="186">
          <cell r="J186">
            <v>17633119</v>
          </cell>
          <cell r="N186">
            <v>1314</v>
          </cell>
          <cell r="W186" t="str">
            <v>&gt;180</v>
          </cell>
        </row>
        <row r="187">
          <cell r="J187">
            <v>17625369</v>
          </cell>
          <cell r="N187">
            <v>1799</v>
          </cell>
          <cell r="W187" t="str">
            <v>&gt;180</v>
          </cell>
        </row>
        <row r="188">
          <cell r="J188">
            <v>17761069</v>
          </cell>
          <cell r="N188">
            <v>1674</v>
          </cell>
          <cell r="W188" t="str">
            <v>&gt;180</v>
          </cell>
        </row>
        <row r="189">
          <cell r="J189">
            <v>20724533</v>
          </cell>
          <cell r="N189">
            <v>1644</v>
          </cell>
          <cell r="W189" t="str">
            <v>&gt;180</v>
          </cell>
        </row>
        <row r="190">
          <cell r="J190">
            <v>17797789</v>
          </cell>
          <cell r="N190">
            <v>1702</v>
          </cell>
          <cell r="W190" t="str">
            <v>&gt;180</v>
          </cell>
        </row>
        <row r="191">
          <cell r="J191">
            <v>20724536</v>
          </cell>
          <cell r="N191">
            <v>1736</v>
          </cell>
          <cell r="W191" t="str">
            <v>&gt;180</v>
          </cell>
        </row>
        <row r="192">
          <cell r="J192">
            <v>17761066</v>
          </cell>
          <cell r="N192">
            <v>1392</v>
          </cell>
          <cell r="W192" t="str">
            <v>&gt;180</v>
          </cell>
        </row>
        <row r="193">
          <cell r="J193">
            <v>20724530</v>
          </cell>
          <cell r="N193">
            <v>1402</v>
          </cell>
          <cell r="W193" t="str">
            <v>&gt;180</v>
          </cell>
        </row>
        <row r="194">
          <cell r="J194">
            <v>25703008</v>
          </cell>
          <cell r="N194">
            <v>1371</v>
          </cell>
          <cell r="W194" t="str">
            <v>&gt;180</v>
          </cell>
        </row>
        <row r="195">
          <cell r="J195">
            <v>20451340</v>
          </cell>
          <cell r="N195">
            <v>1105</v>
          </cell>
          <cell r="W195" t="str">
            <v>&gt;180</v>
          </cell>
        </row>
        <row r="196">
          <cell r="J196">
            <v>21167393</v>
          </cell>
          <cell r="N196">
            <v>1160</v>
          </cell>
          <cell r="W196" t="str">
            <v>&gt;180</v>
          </cell>
        </row>
        <row r="197">
          <cell r="J197">
            <v>18440478</v>
          </cell>
          <cell r="N197">
            <v>1407</v>
          </cell>
          <cell r="W197" t="str">
            <v>&gt;180</v>
          </cell>
        </row>
        <row r="198">
          <cell r="J198">
            <v>18423713</v>
          </cell>
          <cell r="N198">
            <v>1407</v>
          </cell>
          <cell r="W198" t="str">
            <v>&gt;180</v>
          </cell>
        </row>
        <row r="199">
          <cell r="J199">
            <v>18426177</v>
          </cell>
          <cell r="N199">
            <v>1315</v>
          </cell>
          <cell r="W199" t="str">
            <v>&gt;180</v>
          </cell>
        </row>
        <row r="200">
          <cell r="J200">
            <v>18493685</v>
          </cell>
          <cell r="N200">
            <v>1226</v>
          </cell>
          <cell r="W200" t="str">
            <v>&gt;180</v>
          </cell>
        </row>
        <row r="201">
          <cell r="J201">
            <v>18359785</v>
          </cell>
          <cell r="N201">
            <v>1561</v>
          </cell>
          <cell r="W201" t="str">
            <v>&gt;180</v>
          </cell>
        </row>
        <row r="202">
          <cell r="J202">
            <v>18560321</v>
          </cell>
          <cell r="N202">
            <v>1100</v>
          </cell>
          <cell r="W202" t="str">
            <v>&gt;180</v>
          </cell>
        </row>
        <row r="203">
          <cell r="J203">
            <v>20690215</v>
          </cell>
          <cell r="N203">
            <v>947</v>
          </cell>
          <cell r="W203" t="str">
            <v>&gt;180</v>
          </cell>
        </row>
        <row r="204">
          <cell r="J204">
            <v>34375944</v>
          </cell>
          <cell r="N204">
            <v>1131</v>
          </cell>
          <cell r="W204" t="str">
            <v>&gt;180</v>
          </cell>
        </row>
        <row r="205">
          <cell r="J205">
            <v>18528157</v>
          </cell>
          <cell r="N205">
            <v>1253</v>
          </cell>
          <cell r="W205" t="str">
            <v>&gt;180</v>
          </cell>
        </row>
        <row r="206">
          <cell r="J206">
            <v>358868533</v>
          </cell>
          <cell r="N206">
            <v>190</v>
          </cell>
          <cell r="W206" t="str">
            <v>&gt;180</v>
          </cell>
        </row>
        <row r="207">
          <cell r="J207">
            <v>354418690</v>
          </cell>
          <cell r="N207">
            <v>5</v>
          </cell>
          <cell r="W207" t="str">
            <v>1-30 Days</v>
          </cell>
        </row>
        <row r="208">
          <cell r="J208">
            <v>18595171</v>
          </cell>
          <cell r="N208">
            <v>1342</v>
          </cell>
          <cell r="W208" t="str">
            <v>&gt;180</v>
          </cell>
        </row>
        <row r="209">
          <cell r="J209">
            <v>18723603</v>
          </cell>
          <cell r="N209">
            <v>1313</v>
          </cell>
          <cell r="W209" t="str">
            <v>&gt;180</v>
          </cell>
        </row>
        <row r="210">
          <cell r="J210">
            <v>18678527</v>
          </cell>
          <cell r="N210">
            <v>1280</v>
          </cell>
          <cell r="W210" t="str">
            <v>&gt;180</v>
          </cell>
        </row>
        <row r="211">
          <cell r="J211">
            <v>18528833</v>
          </cell>
          <cell r="N211">
            <v>1406</v>
          </cell>
          <cell r="W211" t="str">
            <v>&gt;180</v>
          </cell>
        </row>
        <row r="212">
          <cell r="J212">
            <v>18614695</v>
          </cell>
          <cell r="N212">
            <v>1403</v>
          </cell>
          <cell r="W212" t="str">
            <v>&gt;180</v>
          </cell>
        </row>
        <row r="213">
          <cell r="J213">
            <v>18755311</v>
          </cell>
          <cell r="N213">
            <v>1587</v>
          </cell>
          <cell r="W213" t="str">
            <v>&gt;180</v>
          </cell>
        </row>
        <row r="214">
          <cell r="J214">
            <v>18752410</v>
          </cell>
          <cell r="N214">
            <v>1130</v>
          </cell>
          <cell r="W214" t="str">
            <v>&gt;180</v>
          </cell>
        </row>
        <row r="215">
          <cell r="J215">
            <v>18753530</v>
          </cell>
          <cell r="N215">
            <v>1192</v>
          </cell>
          <cell r="W215" t="str">
            <v>&gt;180</v>
          </cell>
        </row>
        <row r="216">
          <cell r="J216">
            <v>18604219</v>
          </cell>
          <cell r="N216">
            <v>1556</v>
          </cell>
          <cell r="W216" t="str">
            <v>&gt;180</v>
          </cell>
        </row>
        <row r="217">
          <cell r="J217">
            <v>18763955</v>
          </cell>
          <cell r="N217">
            <v>1710</v>
          </cell>
          <cell r="W217" t="str">
            <v>&gt;180</v>
          </cell>
        </row>
        <row r="218">
          <cell r="J218">
            <v>18688992</v>
          </cell>
          <cell r="N218">
            <v>1620</v>
          </cell>
          <cell r="W218" t="str">
            <v>&gt;180</v>
          </cell>
        </row>
        <row r="219">
          <cell r="J219">
            <v>18743873</v>
          </cell>
          <cell r="N219">
            <v>1560</v>
          </cell>
          <cell r="W219" t="str">
            <v>&gt;180</v>
          </cell>
        </row>
        <row r="220">
          <cell r="J220">
            <v>18739243</v>
          </cell>
          <cell r="N220">
            <v>1463</v>
          </cell>
          <cell r="W220" t="str">
            <v>&gt;180</v>
          </cell>
        </row>
        <row r="221">
          <cell r="J221">
            <v>19601563</v>
          </cell>
          <cell r="N221">
            <v>1284</v>
          </cell>
          <cell r="W221" t="str">
            <v>&gt;180</v>
          </cell>
        </row>
        <row r="222">
          <cell r="J222">
            <v>18739214</v>
          </cell>
          <cell r="N222">
            <v>1220</v>
          </cell>
          <cell r="W222" t="str">
            <v>&gt;180</v>
          </cell>
        </row>
        <row r="223">
          <cell r="J223">
            <v>18739364</v>
          </cell>
          <cell r="N223">
            <v>1251</v>
          </cell>
          <cell r="W223" t="str">
            <v>&gt;180</v>
          </cell>
        </row>
        <row r="224">
          <cell r="J224">
            <v>18739386</v>
          </cell>
          <cell r="N224">
            <v>1129</v>
          </cell>
          <cell r="W224" t="str">
            <v>&gt;180</v>
          </cell>
        </row>
        <row r="225">
          <cell r="J225">
            <v>355574182</v>
          </cell>
          <cell r="N225">
            <v>11</v>
          </cell>
          <cell r="W225" t="str">
            <v>1-30 Days</v>
          </cell>
        </row>
        <row r="226">
          <cell r="J226">
            <v>18744392</v>
          </cell>
          <cell r="N226">
            <v>1228</v>
          </cell>
          <cell r="W226" t="str">
            <v>&gt;180</v>
          </cell>
        </row>
        <row r="227">
          <cell r="J227">
            <v>19786715</v>
          </cell>
          <cell r="N227">
            <v>1440</v>
          </cell>
          <cell r="W227" t="str">
            <v>&gt;180</v>
          </cell>
        </row>
        <row r="228">
          <cell r="J228">
            <v>18741935</v>
          </cell>
          <cell r="N228">
            <v>1318</v>
          </cell>
          <cell r="W228" t="str">
            <v>&gt;180</v>
          </cell>
        </row>
        <row r="229">
          <cell r="J229">
            <v>34479771</v>
          </cell>
          <cell r="N229">
            <v>680</v>
          </cell>
          <cell r="W229" t="str">
            <v>&gt;180</v>
          </cell>
        </row>
        <row r="230">
          <cell r="J230">
            <v>18746801</v>
          </cell>
          <cell r="N230">
            <v>1349</v>
          </cell>
          <cell r="W230" t="str">
            <v>&gt;180</v>
          </cell>
        </row>
        <row r="231">
          <cell r="J231">
            <v>358326296</v>
          </cell>
          <cell r="W231" t="str">
            <v>Standard</v>
          </cell>
        </row>
        <row r="232">
          <cell r="J232">
            <v>356308570</v>
          </cell>
          <cell r="N232">
            <v>8</v>
          </cell>
          <cell r="W232" t="str">
            <v>1-30 Days</v>
          </cell>
        </row>
        <row r="233">
          <cell r="J233">
            <v>18746459</v>
          </cell>
          <cell r="N233">
            <v>1502</v>
          </cell>
          <cell r="W233" t="str">
            <v>&gt;180</v>
          </cell>
        </row>
        <row r="234">
          <cell r="J234">
            <v>18953234</v>
          </cell>
          <cell r="N234">
            <v>1226</v>
          </cell>
          <cell r="W234" t="str">
            <v>&gt;180</v>
          </cell>
        </row>
        <row r="235">
          <cell r="J235">
            <v>19904837</v>
          </cell>
          <cell r="N235">
            <v>1225</v>
          </cell>
          <cell r="W235" t="str">
            <v>&gt;180</v>
          </cell>
        </row>
        <row r="236">
          <cell r="J236">
            <v>18743087</v>
          </cell>
          <cell r="N236">
            <v>1042</v>
          </cell>
          <cell r="W236" t="str">
            <v>&gt;180</v>
          </cell>
        </row>
        <row r="237">
          <cell r="J237">
            <v>19761889</v>
          </cell>
          <cell r="N237">
            <v>1133</v>
          </cell>
          <cell r="W237" t="str">
            <v>&gt;180</v>
          </cell>
        </row>
        <row r="238">
          <cell r="J238">
            <v>353243301</v>
          </cell>
          <cell r="N238">
            <v>7</v>
          </cell>
          <cell r="W238" t="str">
            <v>1-30 Days</v>
          </cell>
        </row>
        <row r="239">
          <cell r="J239">
            <v>19059465</v>
          </cell>
          <cell r="N239">
            <v>1314</v>
          </cell>
          <cell r="W239" t="str">
            <v>&gt;180</v>
          </cell>
        </row>
        <row r="240">
          <cell r="J240">
            <v>356545829</v>
          </cell>
          <cell r="W240" t="str">
            <v>Standard</v>
          </cell>
        </row>
        <row r="241">
          <cell r="J241">
            <v>353405257</v>
          </cell>
          <cell r="N241">
            <v>5</v>
          </cell>
          <cell r="W241" t="str">
            <v>1-30 Days</v>
          </cell>
        </row>
        <row r="242">
          <cell r="J242">
            <v>19270126</v>
          </cell>
          <cell r="N242">
            <v>1256</v>
          </cell>
          <cell r="W242" t="str">
            <v>&gt;180</v>
          </cell>
        </row>
        <row r="243">
          <cell r="J243">
            <v>358074154</v>
          </cell>
          <cell r="W243" t="str">
            <v>Standard</v>
          </cell>
        </row>
        <row r="244">
          <cell r="J244">
            <v>19767137</v>
          </cell>
          <cell r="N244">
            <v>1256</v>
          </cell>
          <cell r="W244" t="str">
            <v>&gt;180</v>
          </cell>
        </row>
        <row r="245">
          <cell r="J245">
            <v>19309576</v>
          </cell>
          <cell r="N245">
            <v>1256</v>
          </cell>
          <cell r="W245" t="str">
            <v>&gt;180</v>
          </cell>
        </row>
        <row r="246">
          <cell r="J246">
            <v>19708542</v>
          </cell>
          <cell r="N246">
            <v>1072</v>
          </cell>
          <cell r="W246" t="str">
            <v>&gt;180</v>
          </cell>
        </row>
        <row r="247">
          <cell r="J247">
            <v>351637490</v>
          </cell>
          <cell r="N247">
            <v>132</v>
          </cell>
          <cell r="W247" t="str">
            <v>121-150</v>
          </cell>
        </row>
        <row r="248">
          <cell r="J248">
            <v>19040703</v>
          </cell>
          <cell r="N248">
            <v>1042</v>
          </cell>
          <cell r="W248" t="str">
            <v>&gt;180</v>
          </cell>
        </row>
        <row r="249">
          <cell r="J249">
            <v>348266404</v>
          </cell>
          <cell r="N249">
            <v>1072</v>
          </cell>
          <cell r="W249" t="str">
            <v>&gt;180</v>
          </cell>
        </row>
        <row r="250">
          <cell r="J250">
            <v>358321846</v>
          </cell>
          <cell r="N250">
            <v>6</v>
          </cell>
          <cell r="W250" t="str">
            <v>1-30 Days</v>
          </cell>
        </row>
        <row r="251">
          <cell r="J251">
            <v>19065910</v>
          </cell>
          <cell r="N251">
            <v>1225</v>
          </cell>
          <cell r="W251" t="str">
            <v>&gt;180</v>
          </cell>
        </row>
        <row r="252">
          <cell r="J252">
            <v>18970858</v>
          </cell>
          <cell r="N252">
            <v>1315</v>
          </cell>
          <cell r="W252" t="str">
            <v>&gt;180</v>
          </cell>
        </row>
        <row r="253">
          <cell r="J253">
            <v>19197801</v>
          </cell>
          <cell r="N253">
            <v>1407</v>
          </cell>
          <cell r="W253" t="str">
            <v>&gt;180</v>
          </cell>
        </row>
        <row r="254">
          <cell r="J254">
            <v>19197800</v>
          </cell>
          <cell r="N254">
            <v>1221</v>
          </cell>
          <cell r="W254" t="str">
            <v>&gt;180</v>
          </cell>
        </row>
        <row r="255">
          <cell r="J255">
            <v>19199931</v>
          </cell>
          <cell r="N255">
            <v>1195</v>
          </cell>
          <cell r="W255" t="str">
            <v>&gt;180</v>
          </cell>
        </row>
        <row r="256">
          <cell r="J256">
            <v>356257362</v>
          </cell>
          <cell r="N256">
            <v>8</v>
          </cell>
          <cell r="W256" t="str">
            <v>1-30 Days</v>
          </cell>
        </row>
        <row r="257">
          <cell r="J257">
            <v>19834712</v>
          </cell>
          <cell r="N257">
            <v>1403</v>
          </cell>
          <cell r="W257" t="str">
            <v>&gt;180</v>
          </cell>
        </row>
        <row r="258">
          <cell r="J258">
            <v>24157018</v>
          </cell>
          <cell r="N258">
            <v>1099</v>
          </cell>
          <cell r="W258" t="str">
            <v>&gt;180</v>
          </cell>
        </row>
        <row r="259">
          <cell r="J259">
            <v>31234445</v>
          </cell>
          <cell r="N259">
            <v>1403</v>
          </cell>
          <cell r="W259" t="str">
            <v>&gt;180</v>
          </cell>
        </row>
        <row r="260">
          <cell r="J260">
            <v>19794656</v>
          </cell>
          <cell r="N260">
            <v>1342</v>
          </cell>
          <cell r="W260" t="str">
            <v>&gt;180</v>
          </cell>
        </row>
        <row r="261">
          <cell r="J261">
            <v>19935583</v>
          </cell>
          <cell r="N261">
            <v>1159</v>
          </cell>
          <cell r="W261" t="str">
            <v>&gt;180</v>
          </cell>
        </row>
        <row r="262">
          <cell r="J262">
            <v>19724961</v>
          </cell>
          <cell r="N262">
            <v>1099</v>
          </cell>
          <cell r="W262" t="str">
            <v>&gt;180</v>
          </cell>
        </row>
        <row r="263">
          <cell r="J263">
            <v>355450881</v>
          </cell>
          <cell r="N263">
            <v>5</v>
          </cell>
          <cell r="W263" t="str">
            <v>1-30 Days</v>
          </cell>
        </row>
        <row r="264">
          <cell r="J264">
            <v>356257079</v>
          </cell>
          <cell r="N264">
            <v>71</v>
          </cell>
          <cell r="W264" t="str">
            <v>61-90</v>
          </cell>
        </row>
        <row r="265">
          <cell r="J265">
            <v>353280501</v>
          </cell>
          <cell r="W265" t="str">
            <v>Standard</v>
          </cell>
        </row>
        <row r="266">
          <cell r="J266">
            <v>20800714</v>
          </cell>
          <cell r="N266">
            <v>1195</v>
          </cell>
          <cell r="W266" t="str">
            <v>&gt;180</v>
          </cell>
        </row>
        <row r="267">
          <cell r="J267">
            <v>20800558</v>
          </cell>
          <cell r="W267" t="str">
            <v>Standard</v>
          </cell>
        </row>
        <row r="268">
          <cell r="J268">
            <v>19492050</v>
          </cell>
          <cell r="N268">
            <v>1225</v>
          </cell>
          <cell r="W268" t="str">
            <v>&gt;180</v>
          </cell>
        </row>
        <row r="269">
          <cell r="J269">
            <v>19793100</v>
          </cell>
          <cell r="N269">
            <v>1134</v>
          </cell>
          <cell r="W269" t="str">
            <v>&gt;180</v>
          </cell>
        </row>
        <row r="270">
          <cell r="J270">
            <v>19785445</v>
          </cell>
          <cell r="N270">
            <v>1256</v>
          </cell>
          <cell r="W270" t="str">
            <v>&gt;180</v>
          </cell>
        </row>
        <row r="271">
          <cell r="J271">
            <v>358440273</v>
          </cell>
          <cell r="W271" t="str">
            <v>Standard</v>
          </cell>
        </row>
        <row r="272">
          <cell r="J272">
            <v>350723177</v>
          </cell>
          <cell r="N272">
            <v>156</v>
          </cell>
          <cell r="W272" t="str">
            <v>151-180</v>
          </cell>
        </row>
        <row r="273">
          <cell r="J273">
            <v>354273039</v>
          </cell>
          <cell r="N273">
            <v>127</v>
          </cell>
          <cell r="W273" t="str">
            <v>121-150</v>
          </cell>
        </row>
        <row r="274">
          <cell r="J274">
            <v>355792620</v>
          </cell>
          <cell r="W274" t="str">
            <v>Standard</v>
          </cell>
        </row>
        <row r="275">
          <cell r="J275">
            <v>355766782</v>
          </cell>
          <cell r="W275" t="str">
            <v>Standard</v>
          </cell>
        </row>
        <row r="276">
          <cell r="J276">
            <v>19824162</v>
          </cell>
          <cell r="N276">
            <v>1224</v>
          </cell>
          <cell r="W276" t="str">
            <v>&gt;180</v>
          </cell>
        </row>
        <row r="277">
          <cell r="J277">
            <v>358069275</v>
          </cell>
          <cell r="W277" t="str">
            <v>Standard</v>
          </cell>
        </row>
        <row r="278">
          <cell r="J278">
            <v>19599657</v>
          </cell>
          <cell r="N278">
            <v>1198</v>
          </cell>
          <cell r="W278" t="str">
            <v>&gt;180</v>
          </cell>
        </row>
        <row r="279">
          <cell r="J279">
            <v>18739371</v>
          </cell>
          <cell r="N279">
            <v>1197</v>
          </cell>
          <cell r="W279" t="str">
            <v>&gt;180</v>
          </cell>
        </row>
        <row r="280">
          <cell r="J280">
            <v>18739149</v>
          </cell>
          <cell r="N280">
            <v>1191</v>
          </cell>
          <cell r="W280" t="str">
            <v>&gt;180</v>
          </cell>
        </row>
        <row r="281">
          <cell r="J281">
            <v>348266566</v>
          </cell>
          <cell r="N281">
            <v>856</v>
          </cell>
          <cell r="W281" t="str">
            <v>&gt;180</v>
          </cell>
        </row>
        <row r="282">
          <cell r="J282">
            <v>20964974</v>
          </cell>
          <cell r="N282">
            <v>1348</v>
          </cell>
          <cell r="W282" t="str">
            <v>&gt;180</v>
          </cell>
        </row>
        <row r="283">
          <cell r="J283">
            <v>37780330</v>
          </cell>
          <cell r="N283">
            <v>953</v>
          </cell>
          <cell r="W283" t="str">
            <v>&gt;180</v>
          </cell>
        </row>
        <row r="284">
          <cell r="J284">
            <v>19044286</v>
          </cell>
          <cell r="N284">
            <v>1405</v>
          </cell>
          <cell r="W284" t="str">
            <v>&gt;180</v>
          </cell>
        </row>
        <row r="285">
          <cell r="J285">
            <v>28001855</v>
          </cell>
          <cell r="N285">
            <v>1101</v>
          </cell>
          <cell r="W285" t="str">
            <v>&gt;180</v>
          </cell>
        </row>
        <row r="286">
          <cell r="J286">
            <v>34490807</v>
          </cell>
          <cell r="N286">
            <v>1197</v>
          </cell>
          <cell r="W286" t="str">
            <v>&gt;180</v>
          </cell>
        </row>
        <row r="287">
          <cell r="J287">
            <v>20964543</v>
          </cell>
          <cell r="N287">
            <v>1378</v>
          </cell>
          <cell r="W287" t="str">
            <v>&gt;180</v>
          </cell>
        </row>
        <row r="288">
          <cell r="J288">
            <v>19859392</v>
          </cell>
          <cell r="N288">
            <v>1223</v>
          </cell>
          <cell r="W288" t="str">
            <v>&gt;180</v>
          </cell>
        </row>
        <row r="289">
          <cell r="J289">
            <v>20477018</v>
          </cell>
          <cell r="N289">
            <v>1586</v>
          </cell>
          <cell r="W289" t="str">
            <v>&gt;180</v>
          </cell>
        </row>
        <row r="290">
          <cell r="J290">
            <v>31269547</v>
          </cell>
          <cell r="N290">
            <v>1433</v>
          </cell>
          <cell r="W290" t="str">
            <v>&gt;180</v>
          </cell>
        </row>
        <row r="291">
          <cell r="J291">
            <v>18739372</v>
          </cell>
          <cell r="W291" t="str">
            <v>Standard</v>
          </cell>
        </row>
        <row r="292">
          <cell r="J292">
            <v>20965430</v>
          </cell>
          <cell r="N292">
            <v>1197</v>
          </cell>
          <cell r="W292" t="str">
            <v>&gt;180</v>
          </cell>
        </row>
        <row r="293">
          <cell r="J293">
            <v>18976604</v>
          </cell>
          <cell r="N293">
            <v>1133</v>
          </cell>
          <cell r="W293" t="str">
            <v>&gt;180</v>
          </cell>
        </row>
        <row r="294">
          <cell r="J294">
            <v>21066097</v>
          </cell>
          <cell r="N294">
            <v>1407</v>
          </cell>
          <cell r="W294" t="str">
            <v>&gt;180</v>
          </cell>
        </row>
        <row r="295">
          <cell r="J295">
            <v>21048501</v>
          </cell>
          <cell r="N295">
            <v>1193</v>
          </cell>
          <cell r="W295" t="str">
            <v>&gt;180</v>
          </cell>
        </row>
        <row r="296">
          <cell r="J296">
            <v>21048894</v>
          </cell>
          <cell r="N296">
            <v>1407</v>
          </cell>
          <cell r="W296" t="str">
            <v>&gt;180</v>
          </cell>
        </row>
        <row r="297">
          <cell r="J297">
            <v>20406728</v>
          </cell>
          <cell r="N297">
            <v>1135</v>
          </cell>
          <cell r="W297" t="str">
            <v>&gt;180</v>
          </cell>
        </row>
        <row r="298">
          <cell r="J298">
            <v>21048518</v>
          </cell>
          <cell r="W298" t="str">
            <v>Standard</v>
          </cell>
        </row>
        <row r="299">
          <cell r="J299">
            <v>21048516</v>
          </cell>
          <cell r="N299">
            <v>1528</v>
          </cell>
          <cell r="W299" t="str">
            <v>&gt;180</v>
          </cell>
        </row>
        <row r="300">
          <cell r="J300">
            <v>18739173</v>
          </cell>
          <cell r="N300">
            <v>1647</v>
          </cell>
          <cell r="W300" t="str">
            <v>&gt;180</v>
          </cell>
        </row>
        <row r="301">
          <cell r="J301">
            <v>353972916</v>
          </cell>
          <cell r="N301">
            <v>7</v>
          </cell>
          <cell r="W301" t="str">
            <v>1-30 Days</v>
          </cell>
        </row>
        <row r="302">
          <cell r="J302">
            <v>25187967</v>
          </cell>
          <cell r="N302">
            <v>1403</v>
          </cell>
          <cell r="W302" t="str">
            <v>&gt;180</v>
          </cell>
        </row>
        <row r="303">
          <cell r="J303">
            <v>25703571</v>
          </cell>
          <cell r="N303">
            <v>1403</v>
          </cell>
          <cell r="W303" t="str">
            <v>&gt;180</v>
          </cell>
        </row>
        <row r="304">
          <cell r="J304">
            <v>29730574</v>
          </cell>
          <cell r="N304">
            <v>1403</v>
          </cell>
          <cell r="W304" t="str">
            <v>&gt;180</v>
          </cell>
        </row>
        <row r="305">
          <cell r="J305">
            <v>354066965</v>
          </cell>
          <cell r="N305">
            <v>7</v>
          </cell>
          <cell r="W305" t="str">
            <v>1-30 Days</v>
          </cell>
        </row>
        <row r="306">
          <cell r="J306">
            <v>19233775</v>
          </cell>
          <cell r="N306">
            <v>1255</v>
          </cell>
          <cell r="W306" t="str">
            <v>&gt;180</v>
          </cell>
        </row>
        <row r="307">
          <cell r="J307">
            <v>23582918</v>
          </cell>
          <cell r="N307">
            <v>1041</v>
          </cell>
          <cell r="W307" t="str">
            <v>&gt;180</v>
          </cell>
        </row>
        <row r="308">
          <cell r="J308">
            <v>19894360</v>
          </cell>
          <cell r="N308">
            <v>1074</v>
          </cell>
          <cell r="W308" t="str">
            <v>&gt;180</v>
          </cell>
        </row>
        <row r="309">
          <cell r="J309">
            <v>19076111</v>
          </cell>
          <cell r="N309">
            <v>1438</v>
          </cell>
          <cell r="W309" t="str">
            <v>&gt;180</v>
          </cell>
        </row>
        <row r="310">
          <cell r="J310">
            <v>349715329</v>
          </cell>
          <cell r="N310">
            <v>370</v>
          </cell>
          <cell r="W310" t="str">
            <v>&gt;180</v>
          </cell>
        </row>
        <row r="311">
          <cell r="J311">
            <v>21140091</v>
          </cell>
          <cell r="N311">
            <v>1134</v>
          </cell>
          <cell r="W311" t="str">
            <v>&gt;180</v>
          </cell>
        </row>
        <row r="312">
          <cell r="J312">
            <v>21136587</v>
          </cell>
          <cell r="N312">
            <v>1559</v>
          </cell>
          <cell r="W312" t="str">
            <v>&gt;180</v>
          </cell>
        </row>
        <row r="313">
          <cell r="J313">
            <v>19260623</v>
          </cell>
          <cell r="N313">
            <v>1283</v>
          </cell>
          <cell r="W313" t="str">
            <v>&gt;180</v>
          </cell>
        </row>
        <row r="314">
          <cell r="J314">
            <v>23582939</v>
          </cell>
          <cell r="N314">
            <v>1041</v>
          </cell>
          <cell r="W314" t="str">
            <v>&gt;180</v>
          </cell>
        </row>
        <row r="315">
          <cell r="J315">
            <v>31273240</v>
          </cell>
          <cell r="N315">
            <v>1375</v>
          </cell>
          <cell r="W315" t="str">
            <v>&gt;180</v>
          </cell>
        </row>
        <row r="316">
          <cell r="J316">
            <v>21164506</v>
          </cell>
          <cell r="N316">
            <v>946</v>
          </cell>
          <cell r="W316" t="str">
            <v>&gt;180</v>
          </cell>
        </row>
        <row r="317">
          <cell r="J317">
            <v>356275677</v>
          </cell>
          <cell r="W317" t="str">
            <v>Standard</v>
          </cell>
        </row>
        <row r="318">
          <cell r="J318">
            <v>19894359</v>
          </cell>
          <cell r="N318">
            <v>1197</v>
          </cell>
          <cell r="W318" t="str">
            <v>&gt;180</v>
          </cell>
        </row>
        <row r="319">
          <cell r="J319">
            <v>21098512</v>
          </cell>
          <cell r="N319">
            <v>1195</v>
          </cell>
          <cell r="W319" t="str">
            <v>&gt;180</v>
          </cell>
        </row>
        <row r="320">
          <cell r="J320">
            <v>359515246</v>
          </cell>
          <cell r="W320" t="str">
            <v>Standard</v>
          </cell>
        </row>
        <row r="321">
          <cell r="J321">
            <v>21098445</v>
          </cell>
          <cell r="N321">
            <v>1437</v>
          </cell>
          <cell r="W321" t="str">
            <v>&gt;180</v>
          </cell>
        </row>
        <row r="322">
          <cell r="J322">
            <v>18882100</v>
          </cell>
          <cell r="N322">
            <v>1074</v>
          </cell>
          <cell r="W322" t="str">
            <v>&gt;180</v>
          </cell>
        </row>
        <row r="323">
          <cell r="J323">
            <v>21098450</v>
          </cell>
          <cell r="N323">
            <v>1195</v>
          </cell>
          <cell r="W323" t="str">
            <v>&gt;180</v>
          </cell>
        </row>
        <row r="324">
          <cell r="J324">
            <v>23252308</v>
          </cell>
          <cell r="N324">
            <v>1166</v>
          </cell>
          <cell r="W324" t="str">
            <v>&gt;180</v>
          </cell>
        </row>
        <row r="325">
          <cell r="J325">
            <v>19840176</v>
          </cell>
          <cell r="N325">
            <v>1165</v>
          </cell>
          <cell r="W325" t="str">
            <v>&gt;180</v>
          </cell>
        </row>
        <row r="326">
          <cell r="J326">
            <v>21279489</v>
          </cell>
          <cell r="N326">
            <v>1405</v>
          </cell>
          <cell r="W326" t="str">
            <v>&gt;180</v>
          </cell>
        </row>
        <row r="327">
          <cell r="J327">
            <v>356500588</v>
          </cell>
          <cell r="W327" t="str">
            <v>Standard</v>
          </cell>
        </row>
        <row r="328">
          <cell r="J328">
            <v>21128731</v>
          </cell>
          <cell r="N328">
            <v>1226</v>
          </cell>
          <cell r="W328" t="str">
            <v>&gt;180</v>
          </cell>
        </row>
        <row r="329">
          <cell r="J329">
            <v>21155616</v>
          </cell>
          <cell r="N329">
            <v>1341</v>
          </cell>
          <cell r="W329" t="str">
            <v>&gt;180</v>
          </cell>
        </row>
        <row r="330">
          <cell r="J330">
            <v>357247724</v>
          </cell>
          <cell r="W330" t="str">
            <v>Standard</v>
          </cell>
        </row>
        <row r="331">
          <cell r="J331">
            <v>355701834</v>
          </cell>
          <cell r="N331">
            <v>41</v>
          </cell>
          <cell r="W331" t="str">
            <v>31-60</v>
          </cell>
        </row>
        <row r="332">
          <cell r="J332">
            <v>358221208</v>
          </cell>
          <cell r="N332">
            <v>6</v>
          </cell>
          <cell r="W332" t="str">
            <v>1-30 Days</v>
          </cell>
        </row>
        <row r="333">
          <cell r="J333">
            <v>357152839</v>
          </cell>
          <cell r="W333" t="str">
            <v>Standard</v>
          </cell>
        </row>
        <row r="334">
          <cell r="J334">
            <v>21210372</v>
          </cell>
          <cell r="N334">
            <v>1195</v>
          </cell>
          <cell r="W334" t="str">
            <v>&gt;180</v>
          </cell>
        </row>
        <row r="335">
          <cell r="J335">
            <v>21155647</v>
          </cell>
          <cell r="N335">
            <v>1258</v>
          </cell>
          <cell r="W335" t="str">
            <v>&gt;180</v>
          </cell>
        </row>
        <row r="336">
          <cell r="J336">
            <v>21189939</v>
          </cell>
          <cell r="N336">
            <v>1190</v>
          </cell>
          <cell r="W336" t="str">
            <v>&gt;180</v>
          </cell>
        </row>
        <row r="337">
          <cell r="J337">
            <v>20451341</v>
          </cell>
          <cell r="N337">
            <v>1136</v>
          </cell>
          <cell r="W337" t="str">
            <v>&gt;180</v>
          </cell>
        </row>
        <row r="338">
          <cell r="J338">
            <v>19786391</v>
          </cell>
          <cell r="N338">
            <v>1103</v>
          </cell>
          <cell r="W338" t="str">
            <v>&gt;180</v>
          </cell>
        </row>
        <row r="339">
          <cell r="J339">
            <v>19763262</v>
          </cell>
          <cell r="W339" t="str">
            <v>Standard</v>
          </cell>
        </row>
        <row r="340">
          <cell r="J340">
            <v>353831565</v>
          </cell>
          <cell r="N340">
            <v>133</v>
          </cell>
          <cell r="W340" t="str">
            <v>121-150</v>
          </cell>
        </row>
        <row r="341">
          <cell r="J341">
            <v>24062804</v>
          </cell>
          <cell r="N341">
            <v>1317</v>
          </cell>
          <cell r="W341" t="str">
            <v>&gt;180</v>
          </cell>
        </row>
        <row r="342">
          <cell r="J342">
            <v>356640138</v>
          </cell>
          <cell r="N342">
            <v>41</v>
          </cell>
          <cell r="W342" t="str">
            <v>31-60</v>
          </cell>
        </row>
        <row r="343">
          <cell r="J343">
            <v>21140122</v>
          </cell>
          <cell r="N343">
            <v>1495</v>
          </cell>
          <cell r="W343" t="str">
            <v>&gt;180</v>
          </cell>
        </row>
        <row r="344">
          <cell r="J344">
            <v>21207855</v>
          </cell>
          <cell r="N344">
            <v>1102</v>
          </cell>
          <cell r="W344" t="str">
            <v>&gt;180</v>
          </cell>
        </row>
        <row r="345">
          <cell r="J345">
            <v>21206997</v>
          </cell>
          <cell r="N345">
            <v>1255</v>
          </cell>
          <cell r="W345" t="str">
            <v>&gt;180</v>
          </cell>
        </row>
        <row r="346">
          <cell r="J346">
            <v>349684820</v>
          </cell>
          <cell r="N346">
            <v>344</v>
          </cell>
          <cell r="W346" t="str">
            <v>&gt;180</v>
          </cell>
        </row>
        <row r="347">
          <cell r="J347">
            <v>352849803</v>
          </cell>
          <cell r="N347">
            <v>6</v>
          </cell>
          <cell r="W347" t="str">
            <v>1-30 Days</v>
          </cell>
        </row>
        <row r="348">
          <cell r="J348">
            <v>21128204</v>
          </cell>
          <cell r="W348" t="str">
            <v>Standard</v>
          </cell>
        </row>
        <row r="349">
          <cell r="J349">
            <v>20690214</v>
          </cell>
          <cell r="N349">
            <v>1161</v>
          </cell>
          <cell r="W349" t="str">
            <v>&gt;180</v>
          </cell>
        </row>
        <row r="350">
          <cell r="J350">
            <v>353721247</v>
          </cell>
          <cell r="W350" t="str">
            <v>Standard</v>
          </cell>
        </row>
        <row r="351">
          <cell r="J351">
            <v>358436527</v>
          </cell>
          <cell r="W351" t="str">
            <v>Standard</v>
          </cell>
        </row>
        <row r="352">
          <cell r="J352">
            <v>356692731</v>
          </cell>
          <cell r="N352">
            <v>8</v>
          </cell>
          <cell r="W352" t="str">
            <v>1-30 Days</v>
          </cell>
        </row>
        <row r="353">
          <cell r="J353">
            <v>20693454</v>
          </cell>
          <cell r="N353">
            <v>1402</v>
          </cell>
          <cell r="W353" t="str">
            <v>&gt;180</v>
          </cell>
        </row>
        <row r="354">
          <cell r="J354">
            <v>23251315</v>
          </cell>
          <cell r="N354">
            <v>1402</v>
          </cell>
          <cell r="W354" t="str">
            <v>&gt;180</v>
          </cell>
        </row>
        <row r="355">
          <cell r="J355">
            <v>21074968</v>
          </cell>
          <cell r="N355">
            <v>1225</v>
          </cell>
          <cell r="W355" t="str">
            <v>&gt;180</v>
          </cell>
        </row>
        <row r="356">
          <cell r="J356">
            <v>21191553</v>
          </cell>
          <cell r="N356">
            <v>1103</v>
          </cell>
          <cell r="W356" t="str">
            <v>&gt;180</v>
          </cell>
        </row>
        <row r="357">
          <cell r="J357">
            <v>21552386</v>
          </cell>
          <cell r="N357">
            <v>1131</v>
          </cell>
          <cell r="W357" t="str">
            <v>&gt;180</v>
          </cell>
        </row>
        <row r="358">
          <cell r="J358">
            <v>21111229</v>
          </cell>
          <cell r="N358">
            <v>948</v>
          </cell>
          <cell r="W358" t="str">
            <v>&gt;180</v>
          </cell>
        </row>
        <row r="359">
          <cell r="J359">
            <v>21190429</v>
          </cell>
          <cell r="N359">
            <v>1162</v>
          </cell>
          <cell r="W359" t="str">
            <v>&gt;180</v>
          </cell>
        </row>
        <row r="360">
          <cell r="J360">
            <v>20693457</v>
          </cell>
          <cell r="N360">
            <v>1310</v>
          </cell>
          <cell r="W360" t="str">
            <v>&gt;180</v>
          </cell>
        </row>
        <row r="361">
          <cell r="J361">
            <v>21110797</v>
          </cell>
          <cell r="N361">
            <v>979</v>
          </cell>
          <cell r="W361" t="str">
            <v>&gt;180</v>
          </cell>
        </row>
        <row r="362">
          <cell r="J362">
            <v>21445090</v>
          </cell>
          <cell r="N362">
            <v>1407</v>
          </cell>
          <cell r="W362" t="str">
            <v>&gt;180</v>
          </cell>
        </row>
        <row r="363">
          <cell r="J363">
            <v>19760342</v>
          </cell>
          <cell r="N363">
            <v>1040</v>
          </cell>
          <cell r="W363" t="str">
            <v>&gt;180</v>
          </cell>
        </row>
        <row r="364">
          <cell r="J364">
            <v>21463033</v>
          </cell>
          <cell r="N364">
            <v>1070</v>
          </cell>
          <cell r="W364" t="str">
            <v>&gt;180</v>
          </cell>
        </row>
        <row r="365">
          <cell r="J365">
            <v>21463047</v>
          </cell>
          <cell r="N365">
            <v>1193</v>
          </cell>
          <cell r="W365" t="str">
            <v>&gt;180</v>
          </cell>
        </row>
        <row r="366">
          <cell r="J366">
            <v>21461206</v>
          </cell>
          <cell r="N366">
            <v>1162</v>
          </cell>
          <cell r="W366" t="str">
            <v>&gt;180</v>
          </cell>
        </row>
        <row r="367">
          <cell r="J367">
            <v>21463048</v>
          </cell>
          <cell r="N367">
            <v>1070</v>
          </cell>
          <cell r="W367" t="str">
            <v>&gt;180</v>
          </cell>
        </row>
        <row r="368">
          <cell r="J368">
            <v>21547302</v>
          </cell>
          <cell r="N368">
            <v>1197</v>
          </cell>
          <cell r="W368" t="str">
            <v>&gt;180</v>
          </cell>
        </row>
        <row r="369">
          <cell r="J369">
            <v>354225651</v>
          </cell>
          <cell r="N369">
            <v>5</v>
          </cell>
          <cell r="W369" t="str">
            <v>1-30 Days</v>
          </cell>
        </row>
        <row r="370">
          <cell r="J370">
            <v>21615579</v>
          </cell>
          <cell r="N370">
            <v>1227</v>
          </cell>
          <cell r="W370" t="str">
            <v>&gt;180</v>
          </cell>
        </row>
        <row r="371">
          <cell r="J371">
            <v>21665281</v>
          </cell>
          <cell r="N371">
            <v>1197</v>
          </cell>
          <cell r="W371" t="str">
            <v>&gt;180</v>
          </cell>
        </row>
        <row r="372">
          <cell r="J372">
            <v>21665269</v>
          </cell>
          <cell r="N372">
            <v>1166</v>
          </cell>
          <cell r="W372" t="str">
            <v>&gt;180</v>
          </cell>
        </row>
        <row r="373">
          <cell r="J373">
            <v>21711223</v>
          </cell>
          <cell r="N373">
            <v>1190</v>
          </cell>
          <cell r="W373" t="str">
            <v>&gt;180</v>
          </cell>
        </row>
        <row r="374">
          <cell r="J374">
            <v>353234706</v>
          </cell>
          <cell r="N374">
            <v>162</v>
          </cell>
          <cell r="W374" t="str">
            <v>151-180</v>
          </cell>
        </row>
        <row r="375">
          <cell r="J375">
            <v>21674966</v>
          </cell>
          <cell r="N375">
            <v>1403</v>
          </cell>
          <cell r="W375" t="str">
            <v>&gt;180</v>
          </cell>
        </row>
        <row r="376">
          <cell r="J376">
            <v>20669818</v>
          </cell>
          <cell r="N376">
            <v>1227</v>
          </cell>
          <cell r="W376" t="str">
            <v>&gt;180</v>
          </cell>
        </row>
        <row r="377">
          <cell r="J377">
            <v>27538619</v>
          </cell>
          <cell r="N377">
            <v>1105</v>
          </cell>
          <cell r="W377" t="str">
            <v>&gt;180</v>
          </cell>
        </row>
        <row r="378">
          <cell r="J378">
            <v>21476540</v>
          </cell>
          <cell r="N378">
            <v>1196</v>
          </cell>
          <cell r="W378" t="str">
            <v>&gt;180</v>
          </cell>
        </row>
        <row r="379">
          <cell r="J379">
            <v>21725558</v>
          </cell>
          <cell r="N379">
            <v>1226</v>
          </cell>
          <cell r="W379" t="str">
            <v>&gt;180</v>
          </cell>
        </row>
        <row r="380">
          <cell r="J380">
            <v>21614426</v>
          </cell>
          <cell r="N380">
            <v>984</v>
          </cell>
          <cell r="W380" t="str">
            <v>&gt;180</v>
          </cell>
        </row>
        <row r="381">
          <cell r="J381">
            <v>21662097</v>
          </cell>
          <cell r="N381">
            <v>1225</v>
          </cell>
          <cell r="W381" t="str">
            <v>&gt;180</v>
          </cell>
        </row>
        <row r="382">
          <cell r="J382">
            <v>21613308</v>
          </cell>
          <cell r="N382">
            <v>1624</v>
          </cell>
          <cell r="W382" t="str">
            <v>&gt;180</v>
          </cell>
        </row>
        <row r="383">
          <cell r="J383">
            <v>21615444</v>
          </cell>
          <cell r="N383">
            <v>1228</v>
          </cell>
          <cell r="W383" t="str">
            <v>&gt;180</v>
          </cell>
        </row>
        <row r="384">
          <cell r="J384">
            <v>21662098</v>
          </cell>
          <cell r="N384">
            <v>1407</v>
          </cell>
          <cell r="W384" t="str">
            <v>&gt;180</v>
          </cell>
        </row>
        <row r="385">
          <cell r="J385">
            <v>21737546</v>
          </cell>
          <cell r="N385">
            <v>1744</v>
          </cell>
          <cell r="W385" t="str">
            <v>&gt;180</v>
          </cell>
        </row>
        <row r="386">
          <cell r="J386">
            <v>21710079</v>
          </cell>
          <cell r="N386">
            <v>976</v>
          </cell>
          <cell r="W386" t="str">
            <v>&gt;180</v>
          </cell>
        </row>
        <row r="387">
          <cell r="J387">
            <v>21615443</v>
          </cell>
          <cell r="N387">
            <v>1471</v>
          </cell>
          <cell r="W387" t="str">
            <v>&gt;180</v>
          </cell>
        </row>
        <row r="388">
          <cell r="J388">
            <v>21728815</v>
          </cell>
          <cell r="W388" t="str">
            <v>Standard</v>
          </cell>
        </row>
        <row r="389">
          <cell r="J389">
            <v>21756062</v>
          </cell>
          <cell r="N389">
            <v>1310</v>
          </cell>
          <cell r="W389" t="str">
            <v>&gt;180</v>
          </cell>
        </row>
        <row r="390">
          <cell r="J390">
            <v>31275580</v>
          </cell>
          <cell r="N390">
            <v>1372</v>
          </cell>
          <cell r="W390" t="str">
            <v>&gt;180</v>
          </cell>
        </row>
        <row r="391">
          <cell r="J391">
            <v>21761679</v>
          </cell>
          <cell r="N391">
            <v>1038</v>
          </cell>
          <cell r="W391" t="str">
            <v>&gt;180</v>
          </cell>
        </row>
        <row r="392">
          <cell r="J392">
            <v>21802645</v>
          </cell>
          <cell r="N392">
            <v>1284</v>
          </cell>
          <cell r="W392" t="str">
            <v>&gt;180</v>
          </cell>
        </row>
        <row r="393">
          <cell r="J393">
            <v>347806303</v>
          </cell>
          <cell r="N393">
            <v>981</v>
          </cell>
          <cell r="W393" t="str">
            <v>&gt;180</v>
          </cell>
        </row>
        <row r="394">
          <cell r="J394">
            <v>357536336</v>
          </cell>
          <cell r="W394" t="str">
            <v>Standard</v>
          </cell>
        </row>
        <row r="395">
          <cell r="J395">
            <v>354773771</v>
          </cell>
          <cell r="N395">
            <v>342</v>
          </cell>
          <cell r="W395" t="str">
            <v>&gt;180</v>
          </cell>
        </row>
        <row r="396">
          <cell r="J396">
            <v>21783867</v>
          </cell>
          <cell r="N396">
            <v>1038</v>
          </cell>
          <cell r="W396" t="str">
            <v>&gt;180</v>
          </cell>
        </row>
        <row r="397">
          <cell r="J397">
            <v>21783598</v>
          </cell>
          <cell r="N397">
            <v>977</v>
          </cell>
          <cell r="W397" t="str">
            <v>&gt;180</v>
          </cell>
        </row>
        <row r="398">
          <cell r="J398">
            <v>21772584</v>
          </cell>
          <cell r="N398">
            <v>1376</v>
          </cell>
          <cell r="W398" t="str">
            <v>&gt;180</v>
          </cell>
        </row>
        <row r="399">
          <cell r="J399">
            <v>21615640</v>
          </cell>
          <cell r="N399">
            <v>1164</v>
          </cell>
          <cell r="W399" t="str">
            <v>&gt;180</v>
          </cell>
        </row>
        <row r="400">
          <cell r="J400">
            <v>21829283</v>
          </cell>
          <cell r="N400">
            <v>1129</v>
          </cell>
          <cell r="W400" t="str">
            <v>&gt;180</v>
          </cell>
        </row>
        <row r="401">
          <cell r="J401">
            <v>357528669</v>
          </cell>
          <cell r="N401">
            <v>132</v>
          </cell>
          <cell r="W401" t="str">
            <v>121-150</v>
          </cell>
        </row>
        <row r="402">
          <cell r="J402">
            <v>355835733</v>
          </cell>
          <cell r="W402" t="str">
            <v>Standard</v>
          </cell>
        </row>
        <row r="403">
          <cell r="J403">
            <v>353064968</v>
          </cell>
          <cell r="N403">
            <v>69</v>
          </cell>
          <cell r="W403" t="str">
            <v>61-90</v>
          </cell>
        </row>
        <row r="404">
          <cell r="J404">
            <v>21880812</v>
          </cell>
          <cell r="N404">
            <v>1227</v>
          </cell>
          <cell r="W404" t="str">
            <v>&gt;180</v>
          </cell>
        </row>
        <row r="405">
          <cell r="J405">
            <v>22309631</v>
          </cell>
          <cell r="N405">
            <v>1159</v>
          </cell>
          <cell r="W405" t="str">
            <v>&gt;180</v>
          </cell>
        </row>
        <row r="406">
          <cell r="J406">
            <v>347883753</v>
          </cell>
          <cell r="N406">
            <v>1098</v>
          </cell>
          <cell r="W406" t="str">
            <v>&gt;180</v>
          </cell>
        </row>
        <row r="407">
          <cell r="J407">
            <v>22435149</v>
          </cell>
          <cell r="N407">
            <v>1403</v>
          </cell>
          <cell r="W407" t="str">
            <v>&gt;180</v>
          </cell>
        </row>
        <row r="408">
          <cell r="J408">
            <v>30025580</v>
          </cell>
          <cell r="N408">
            <v>1403</v>
          </cell>
          <cell r="W408" t="str">
            <v>&gt;180</v>
          </cell>
        </row>
        <row r="409">
          <cell r="J409">
            <v>353419168</v>
          </cell>
          <cell r="N409">
            <v>67</v>
          </cell>
          <cell r="W409" t="str">
            <v>61-90</v>
          </cell>
        </row>
        <row r="410">
          <cell r="J410">
            <v>22312568</v>
          </cell>
          <cell r="N410">
            <v>1251</v>
          </cell>
          <cell r="W410" t="str">
            <v>&gt;180</v>
          </cell>
        </row>
        <row r="411">
          <cell r="J411">
            <v>355917846</v>
          </cell>
          <cell r="N411">
            <v>5</v>
          </cell>
          <cell r="W411" t="str">
            <v>1-30 Days</v>
          </cell>
        </row>
        <row r="412">
          <cell r="J412">
            <v>22340392</v>
          </cell>
          <cell r="N412">
            <v>1740</v>
          </cell>
          <cell r="W412" t="str">
            <v>&gt;180</v>
          </cell>
        </row>
        <row r="413">
          <cell r="J413">
            <v>22307799</v>
          </cell>
          <cell r="N413">
            <v>1740</v>
          </cell>
          <cell r="W413" t="str">
            <v>&gt;180</v>
          </cell>
        </row>
        <row r="414">
          <cell r="J414">
            <v>22307600</v>
          </cell>
          <cell r="N414">
            <v>1710</v>
          </cell>
          <cell r="W414" t="str">
            <v>&gt;180</v>
          </cell>
        </row>
        <row r="415">
          <cell r="J415">
            <v>21958741</v>
          </cell>
          <cell r="N415">
            <v>1223</v>
          </cell>
          <cell r="W415" t="str">
            <v>&gt;180</v>
          </cell>
        </row>
        <row r="416">
          <cell r="J416">
            <v>355095929</v>
          </cell>
          <cell r="W416" t="str">
            <v>Standard</v>
          </cell>
        </row>
        <row r="417">
          <cell r="J417">
            <v>23116038</v>
          </cell>
          <cell r="N417">
            <v>1409</v>
          </cell>
          <cell r="W417" t="str">
            <v>&gt;180</v>
          </cell>
        </row>
        <row r="418">
          <cell r="J418">
            <v>29675913</v>
          </cell>
          <cell r="N418">
            <v>1409</v>
          </cell>
          <cell r="W418" t="str">
            <v>&gt;180</v>
          </cell>
        </row>
        <row r="419">
          <cell r="J419">
            <v>23127018</v>
          </cell>
          <cell r="N419">
            <v>1409</v>
          </cell>
          <cell r="W419" t="str">
            <v>&gt;180</v>
          </cell>
        </row>
        <row r="420">
          <cell r="J420">
            <v>29586463</v>
          </cell>
          <cell r="N420">
            <v>1409</v>
          </cell>
          <cell r="W420" t="str">
            <v>&gt;180</v>
          </cell>
        </row>
        <row r="421">
          <cell r="J421">
            <v>22861281</v>
          </cell>
          <cell r="N421">
            <v>1407</v>
          </cell>
          <cell r="W421" t="str">
            <v>&gt;180</v>
          </cell>
        </row>
        <row r="422">
          <cell r="J422">
            <v>23968424</v>
          </cell>
          <cell r="N422">
            <v>1407</v>
          </cell>
          <cell r="W422" t="str">
            <v>&gt;180</v>
          </cell>
        </row>
        <row r="423">
          <cell r="J423">
            <v>358682942</v>
          </cell>
          <cell r="W423" t="str">
            <v>Standard</v>
          </cell>
        </row>
        <row r="424">
          <cell r="J424">
            <v>22845504</v>
          </cell>
          <cell r="N424">
            <v>1407</v>
          </cell>
          <cell r="W424" t="str">
            <v>&gt;180</v>
          </cell>
        </row>
        <row r="425">
          <cell r="J425">
            <v>22860536</v>
          </cell>
          <cell r="N425">
            <v>1560</v>
          </cell>
          <cell r="W425" t="str">
            <v>&gt;180</v>
          </cell>
        </row>
        <row r="426">
          <cell r="J426">
            <v>25239388</v>
          </cell>
          <cell r="N426">
            <v>1560</v>
          </cell>
          <cell r="W426" t="str">
            <v>&gt;180</v>
          </cell>
        </row>
        <row r="427">
          <cell r="J427">
            <v>22873943</v>
          </cell>
          <cell r="N427">
            <v>1407</v>
          </cell>
          <cell r="W427" t="str">
            <v>&gt;180</v>
          </cell>
        </row>
        <row r="428">
          <cell r="J428">
            <v>356644132</v>
          </cell>
          <cell r="W428" t="str">
            <v>Standard</v>
          </cell>
        </row>
        <row r="429">
          <cell r="J429">
            <v>22882286</v>
          </cell>
          <cell r="N429">
            <v>1407</v>
          </cell>
          <cell r="W429" t="str">
            <v>&gt;180</v>
          </cell>
        </row>
        <row r="430">
          <cell r="J430">
            <v>22872568</v>
          </cell>
          <cell r="N430">
            <v>1407</v>
          </cell>
          <cell r="W430" t="str">
            <v>&gt;180</v>
          </cell>
        </row>
        <row r="431">
          <cell r="J431">
            <v>23967923</v>
          </cell>
          <cell r="N431">
            <v>1407</v>
          </cell>
          <cell r="W431" t="str">
            <v>&gt;180</v>
          </cell>
        </row>
        <row r="432">
          <cell r="J432">
            <v>22800549</v>
          </cell>
          <cell r="N432">
            <v>1407</v>
          </cell>
          <cell r="W432" t="str">
            <v>&gt;180</v>
          </cell>
        </row>
        <row r="433">
          <cell r="J433">
            <v>23228495</v>
          </cell>
          <cell r="N433">
            <v>1135</v>
          </cell>
          <cell r="W433" t="str">
            <v>&gt;180</v>
          </cell>
        </row>
        <row r="434">
          <cell r="J434">
            <v>358752816</v>
          </cell>
          <cell r="N434">
            <v>6</v>
          </cell>
          <cell r="W434" t="str">
            <v>1-30 Days</v>
          </cell>
        </row>
        <row r="435">
          <cell r="J435">
            <v>22846867</v>
          </cell>
          <cell r="N435">
            <v>1407</v>
          </cell>
          <cell r="W435" t="str">
            <v>&gt;180</v>
          </cell>
        </row>
        <row r="436">
          <cell r="J436">
            <v>25239341</v>
          </cell>
          <cell r="N436">
            <v>1407</v>
          </cell>
          <cell r="W436" t="str">
            <v>&gt;180</v>
          </cell>
        </row>
        <row r="437">
          <cell r="J437">
            <v>353068836</v>
          </cell>
          <cell r="N437">
            <v>6</v>
          </cell>
          <cell r="W437" t="str">
            <v>1-30 Days</v>
          </cell>
        </row>
        <row r="438">
          <cell r="J438">
            <v>356441407</v>
          </cell>
          <cell r="N438">
            <v>6</v>
          </cell>
          <cell r="W438" t="str">
            <v>1-30 Days</v>
          </cell>
        </row>
        <row r="439">
          <cell r="J439">
            <v>23084031</v>
          </cell>
          <cell r="N439">
            <v>1402</v>
          </cell>
          <cell r="W439" t="str">
            <v>&gt;180</v>
          </cell>
        </row>
        <row r="440">
          <cell r="J440">
            <v>23250209</v>
          </cell>
          <cell r="N440">
            <v>1313</v>
          </cell>
          <cell r="W440" t="str">
            <v>&gt;180</v>
          </cell>
        </row>
        <row r="441">
          <cell r="J441">
            <v>23234375</v>
          </cell>
          <cell r="N441">
            <v>1402</v>
          </cell>
          <cell r="W441" t="str">
            <v>&gt;180</v>
          </cell>
        </row>
        <row r="442">
          <cell r="J442">
            <v>23262012</v>
          </cell>
          <cell r="N442">
            <v>1405</v>
          </cell>
          <cell r="W442" t="str">
            <v>&gt;180</v>
          </cell>
        </row>
        <row r="443">
          <cell r="J443">
            <v>23252318</v>
          </cell>
          <cell r="N443">
            <v>1341</v>
          </cell>
          <cell r="W443" t="str">
            <v>&gt;180</v>
          </cell>
        </row>
        <row r="444">
          <cell r="J444">
            <v>356154780</v>
          </cell>
          <cell r="N444">
            <v>5</v>
          </cell>
          <cell r="W444" t="str">
            <v>1-30 Days</v>
          </cell>
        </row>
        <row r="445">
          <cell r="J445">
            <v>358765542</v>
          </cell>
          <cell r="W445" t="str">
            <v>Standard</v>
          </cell>
        </row>
        <row r="446">
          <cell r="J446">
            <v>23235993</v>
          </cell>
          <cell r="N446">
            <v>1374</v>
          </cell>
          <cell r="W446" t="str">
            <v>&gt;180</v>
          </cell>
        </row>
        <row r="447">
          <cell r="J447">
            <v>358084660</v>
          </cell>
          <cell r="W447" t="str">
            <v>Standard</v>
          </cell>
        </row>
        <row r="448">
          <cell r="J448">
            <v>358316785</v>
          </cell>
          <cell r="N448">
            <v>11</v>
          </cell>
          <cell r="W448" t="str">
            <v>1-30 Days</v>
          </cell>
        </row>
        <row r="449">
          <cell r="J449">
            <v>30520018</v>
          </cell>
          <cell r="N449">
            <v>1313</v>
          </cell>
          <cell r="W449" t="str">
            <v>&gt;180</v>
          </cell>
        </row>
        <row r="450">
          <cell r="J450">
            <v>22830028</v>
          </cell>
          <cell r="N450">
            <v>1225</v>
          </cell>
          <cell r="W450" t="str">
            <v>&gt;180</v>
          </cell>
        </row>
        <row r="451">
          <cell r="J451">
            <v>23280109</v>
          </cell>
          <cell r="N451">
            <v>1407</v>
          </cell>
          <cell r="W451" t="str">
            <v>&gt;180</v>
          </cell>
        </row>
        <row r="452">
          <cell r="J452">
            <v>23992271</v>
          </cell>
          <cell r="N452">
            <v>1407</v>
          </cell>
          <cell r="W452" t="str">
            <v>&gt;180</v>
          </cell>
        </row>
        <row r="453">
          <cell r="J453">
            <v>349849901</v>
          </cell>
          <cell r="N453">
            <v>314</v>
          </cell>
          <cell r="W453" t="str">
            <v>&gt;180</v>
          </cell>
        </row>
        <row r="454">
          <cell r="J454">
            <v>23280110</v>
          </cell>
          <cell r="N454">
            <v>1407</v>
          </cell>
          <cell r="W454" t="str">
            <v>&gt;180</v>
          </cell>
        </row>
        <row r="455">
          <cell r="J455">
            <v>354346064</v>
          </cell>
          <cell r="N455">
            <v>5</v>
          </cell>
          <cell r="W455" t="str">
            <v>1-30 Days</v>
          </cell>
        </row>
        <row r="456">
          <cell r="J456">
            <v>354499431</v>
          </cell>
          <cell r="W456" t="str">
            <v>Standard</v>
          </cell>
        </row>
        <row r="457">
          <cell r="J457">
            <v>348822026</v>
          </cell>
          <cell r="N457">
            <v>341</v>
          </cell>
          <cell r="W457" t="str">
            <v>&gt;180</v>
          </cell>
        </row>
        <row r="458">
          <cell r="J458">
            <v>356092813</v>
          </cell>
          <cell r="W458" t="str">
            <v>Standard</v>
          </cell>
        </row>
        <row r="459">
          <cell r="J459">
            <v>23260106</v>
          </cell>
          <cell r="N459">
            <v>1402</v>
          </cell>
          <cell r="W459" t="str">
            <v>&gt;180</v>
          </cell>
        </row>
        <row r="460">
          <cell r="J460">
            <v>358868532</v>
          </cell>
          <cell r="N460">
            <v>190</v>
          </cell>
          <cell r="W460" t="str">
            <v>&gt;180</v>
          </cell>
        </row>
        <row r="461">
          <cell r="J461">
            <v>23611953</v>
          </cell>
          <cell r="N461">
            <v>1405</v>
          </cell>
          <cell r="W461" t="str">
            <v>&gt;180</v>
          </cell>
        </row>
        <row r="462">
          <cell r="J462">
            <v>31272550</v>
          </cell>
          <cell r="N462">
            <v>1405</v>
          </cell>
          <cell r="W462" t="str">
            <v>&gt;180</v>
          </cell>
        </row>
        <row r="463">
          <cell r="J463">
            <v>23613782</v>
          </cell>
          <cell r="N463">
            <v>1223</v>
          </cell>
          <cell r="W463" t="str">
            <v>&gt;180</v>
          </cell>
        </row>
        <row r="464">
          <cell r="J464">
            <v>358734422</v>
          </cell>
          <cell r="N464">
            <v>7</v>
          </cell>
          <cell r="W464" t="str">
            <v>1-30 Days</v>
          </cell>
        </row>
        <row r="465">
          <cell r="J465">
            <v>354440905</v>
          </cell>
          <cell r="W465" t="str">
            <v>Standard</v>
          </cell>
        </row>
        <row r="466">
          <cell r="J466">
            <v>354614492</v>
          </cell>
          <cell r="N466">
            <v>70</v>
          </cell>
          <cell r="W466" t="str">
            <v>61-90</v>
          </cell>
        </row>
        <row r="467">
          <cell r="J467">
            <v>354613875</v>
          </cell>
          <cell r="W467" t="str">
            <v>Standard</v>
          </cell>
        </row>
        <row r="468">
          <cell r="J468">
            <v>348796829</v>
          </cell>
          <cell r="N468">
            <v>343</v>
          </cell>
          <cell r="W468" t="str">
            <v>&gt;180</v>
          </cell>
        </row>
        <row r="469">
          <cell r="J469">
            <v>352399533</v>
          </cell>
          <cell r="N469">
            <v>7</v>
          </cell>
          <cell r="W469" t="str">
            <v>1-30 Days</v>
          </cell>
        </row>
        <row r="470">
          <cell r="J470">
            <v>358868531</v>
          </cell>
          <cell r="N470">
            <v>5</v>
          </cell>
          <cell r="W470" t="str">
            <v>1-30 Days</v>
          </cell>
        </row>
        <row r="471">
          <cell r="J471">
            <v>23498570</v>
          </cell>
          <cell r="N471">
            <v>1011</v>
          </cell>
          <cell r="W471" t="str">
            <v>&gt;180</v>
          </cell>
        </row>
        <row r="472">
          <cell r="J472">
            <v>23372011</v>
          </cell>
          <cell r="N472">
            <v>1403</v>
          </cell>
          <cell r="W472" t="str">
            <v>&gt;180</v>
          </cell>
        </row>
        <row r="473">
          <cell r="J473">
            <v>23289797</v>
          </cell>
          <cell r="N473">
            <v>1280</v>
          </cell>
          <cell r="W473" t="str">
            <v>&gt;180</v>
          </cell>
        </row>
        <row r="474">
          <cell r="J474">
            <v>30928474</v>
          </cell>
          <cell r="N474">
            <v>1403</v>
          </cell>
          <cell r="W474" t="str">
            <v>&gt;180</v>
          </cell>
        </row>
        <row r="475">
          <cell r="J475">
            <v>355065504</v>
          </cell>
          <cell r="N475">
            <v>8</v>
          </cell>
          <cell r="W475" t="str">
            <v>1-30 Days</v>
          </cell>
        </row>
        <row r="476">
          <cell r="J476">
            <v>358300136</v>
          </cell>
          <cell r="W476" t="str">
            <v>Standard</v>
          </cell>
        </row>
        <row r="477">
          <cell r="J477">
            <v>23613991</v>
          </cell>
          <cell r="N477">
            <v>1403</v>
          </cell>
          <cell r="W477" t="str">
            <v>&gt;180</v>
          </cell>
        </row>
        <row r="478">
          <cell r="J478">
            <v>24007766</v>
          </cell>
          <cell r="N478">
            <v>1403</v>
          </cell>
          <cell r="W478" t="str">
            <v>&gt;180</v>
          </cell>
        </row>
        <row r="479">
          <cell r="J479">
            <v>357566619</v>
          </cell>
          <cell r="N479">
            <v>7</v>
          </cell>
          <cell r="W479" t="str">
            <v>1-30 Days</v>
          </cell>
        </row>
        <row r="480">
          <cell r="J480">
            <v>358066714</v>
          </cell>
          <cell r="W480" t="str">
            <v>Standard</v>
          </cell>
        </row>
        <row r="481">
          <cell r="J481">
            <v>23289683</v>
          </cell>
          <cell r="N481">
            <v>1106</v>
          </cell>
          <cell r="W481" t="str">
            <v>&gt;180</v>
          </cell>
        </row>
        <row r="482">
          <cell r="J482">
            <v>353795750</v>
          </cell>
          <cell r="N482">
            <v>5</v>
          </cell>
          <cell r="W482" t="str">
            <v>1-30 Days</v>
          </cell>
        </row>
        <row r="483">
          <cell r="J483">
            <v>22515428</v>
          </cell>
          <cell r="N483">
            <v>1375</v>
          </cell>
          <cell r="W483" t="str">
            <v>&gt;180</v>
          </cell>
        </row>
        <row r="484">
          <cell r="J484">
            <v>356275025</v>
          </cell>
          <cell r="N484">
            <v>6</v>
          </cell>
          <cell r="W484" t="str">
            <v>1-30 Days</v>
          </cell>
        </row>
        <row r="485">
          <cell r="J485">
            <v>23737703</v>
          </cell>
          <cell r="N485">
            <v>1255</v>
          </cell>
          <cell r="W485" t="str">
            <v>&gt;180</v>
          </cell>
        </row>
        <row r="486">
          <cell r="J486">
            <v>23552920</v>
          </cell>
          <cell r="N486">
            <v>1402</v>
          </cell>
          <cell r="W486" t="str">
            <v>&gt;180</v>
          </cell>
        </row>
        <row r="487">
          <cell r="J487">
            <v>23944905</v>
          </cell>
          <cell r="N487">
            <v>1251</v>
          </cell>
          <cell r="W487" t="str">
            <v>&gt;180</v>
          </cell>
        </row>
        <row r="488">
          <cell r="J488">
            <v>23725880</v>
          </cell>
          <cell r="N488">
            <v>1040</v>
          </cell>
          <cell r="W488" t="str">
            <v>&gt;180</v>
          </cell>
        </row>
        <row r="489">
          <cell r="J489">
            <v>23745677</v>
          </cell>
          <cell r="N489">
            <v>1098</v>
          </cell>
          <cell r="W489" t="str">
            <v>&gt;180</v>
          </cell>
        </row>
        <row r="490">
          <cell r="J490">
            <v>358058812</v>
          </cell>
          <cell r="W490" t="str">
            <v>Standard</v>
          </cell>
        </row>
        <row r="491">
          <cell r="J491">
            <v>355121220</v>
          </cell>
          <cell r="N491">
            <v>6</v>
          </cell>
          <cell r="W491" t="str">
            <v>1-30 Days</v>
          </cell>
        </row>
        <row r="492">
          <cell r="J492">
            <v>357847287</v>
          </cell>
          <cell r="N492">
            <v>11</v>
          </cell>
          <cell r="W492" t="str">
            <v>1-30 Days</v>
          </cell>
        </row>
        <row r="493">
          <cell r="J493">
            <v>22534892</v>
          </cell>
          <cell r="N493">
            <v>1283</v>
          </cell>
          <cell r="W493" t="str">
            <v>&gt;180</v>
          </cell>
        </row>
        <row r="494">
          <cell r="J494">
            <v>34505053</v>
          </cell>
          <cell r="N494">
            <v>950</v>
          </cell>
          <cell r="W494" t="str">
            <v>&gt;180</v>
          </cell>
        </row>
        <row r="495">
          <cell r="J495">
            <v>23638899</v>
          </cell>
          <cell r="N495">
            <v>1006</v>
          </cell>
          <cell r="W495" t="str">
            <v>&gt;180</v>
          </cell>
        </row>
        <row r="496">
          <cell r="J496">
            <v>34607982</v>
          </cell>
          <cell r="N496">
            <v>676</v>
          </cell>
          <cell r="W496" t="str">
            <v>&gt;180</v>
          </cell>
        </row>
        <row r="497">
          <cell r="J497">
            <v>23739807</v>
          </cell>
          <cell r="N497">
            <v>1193</v>
          </cell>
          <cell r="W497" t="str">
            <v>&gt;180</v>
          </cell>
        </row>
        <row r="498">
          <cell r="J498">
            <v>356246483</v>
          </cell>
          <cell r="N498">
            <v>6</v>
          </cell>
          <cell r="W498" t="str">
            <v>1-30 Days</v>
          </cell>
        </row>
        <row r="499">
          <cell r="J499">
            <v>23779814</v>
          </cell>
          <cell r="N499">
            <v>1342</v>
          </cell>
          <cell r="W499" t="str">
            <v>&gt;180</v>
          </cell>
        </row>
        <row r="500">
          <cell r="J500">
            <v>358225562</v>
          </cell>
          <cell r="W500" t="str">
            <v>Standard</v>
          </cell>
        </row>
        <row r="501">
          <cell r="J501">
            <v>23742747</v>
          </cell>
          <cell r="N501">
            <v>1432</v>
          </cell>
          <cell r="W501" t="str">
            <v>&gt;180</v>
          </cell>
        </row>
        <row r="502">
          <cell r="J502">
            <v>29469714</v>
          </cell>
          <cell r="N502">
            <v>1463</v>
          </cell>
          <cell r="W502" t="str">
            <v>&gt;180</v>
          </cell>
        </row>
        <row r="503">
          <cell r="J503">
            <v>23733231</v>
          </cell>
          <cell r="N503">
            <v>1404</v>
          </cell>
          <cell r="W503" t="str">
            <v>&gt;180</v>
          </cell>
        </row>
        <row r="504">
          <cell r="J504">
            <v>356307742</v>
          </cell>
          <cell r="W504" t="str">
            <v>Standard</v>
          </cell>
        </row>
        <row r="505">
          <cell r="J505">
            <v>358477410</v>
          </cell>
          <cell r="N505">
            <v>7</v>
          </cell>
          <cell r="W505" t="str">
            <v>1-30 Days</v>
          </cell>
        </row>
        <row r="506">
          <cell r="J506">
            <v>358480289</v>
          </cell>
          <cell r="N506">
            <v>133</v>
          </cell>
          <cell r="W506" t="str">
            <v>121-150</v>
          </cell>
        </row>
        <row r="507">
          <cell r="J507">
            <v>358624995</v>
          </cell>
          <cell r="N507">
            <v>161</v>
          </cell>
          <cell r="W507" t="str">
            <v>151-180</v>
          </cell>
        </row>
        <row r="508">
          <cell r="J508">
            <v>353984415</v>
          </cell>
          <cell r="W508" t="str">
            <v>Standard</v>
          </cell>
        </row>
        <row r="509">
          <cell r="J509">
            <v>23839591</v>
          </cell>
          <cell r="N509">
            <v>1403</v>
          </cell>
          <cell r="W509" t="str">
            <v>&gt;180</v>
          </cell>
        </row>
        <row r="510">
          <cell r="J510">
            <v>23963082</v>
          </cell>
          <cell r="N510">
            <v>1372</v>
          </cell>
          <cell r="W510" t="str">
            <v>&gt;180</v>
          </cell>
        </row>
        <row r="511">
          <cell r="J511">
            <v>357853089</v>
          </cell>
          <cell r="W511" t="str">
            <v>Standard</v>
          </cell>
        </row>
        <row r="512">
          <cell r="J512">
            <v>354282802</v>
          </cell>
          <cell r="N512">
            <v>218</v>
          </cell>
          <cell r="W512" t="str">
            <v>&gt;180</v>
          </cell>
        </row>
        <row r="513">
          <cell r="J513">
            <v>23759617</v>
          </cell>
          <cell r="N513">
            <v>1407</v>
          </cell>
          <cell r="W513" t="str">
            <v>&gt;180</v>
          </cell>
        </row>
        <row r="514">
          <cell r="J514">
            <v>354227264</v>
          </cell>
          <cell r="W514" t="str">
            <v>Standard</v>
          </cell>
        </row>
        <row r="515">
          <cell r="J515">
            <v>354129396</v>
          </cell>
          <cell r="N515">
            <v>221</v>
          </cell>
          <cell r="W515" t="str">
            <v>&gt;180</v>
          </cell>
        </row>
        <row r="516">
          <cell r="J516">
            <v>355172472</v>
          </cell>
          <cell r="W516" t="str">
            <v>Standard</v>
          </cell>
        </row>
        <row r="517">
          <cell r="J517">
            <v>353240830</v>
          </cell>
          <cell r="N517">
            <v>7</v>
          </cell>
          <cell r="W517" t="str">
            <v>1-30 Days</v>
          </cell>
        </row>
        <row r="518">
          <cell r="J518">
            <v>23473660</v>
          </cell>
          <cell r="N518">
            <v>1041</v>
          </cell>
          <cell r="W518" t="str">
            <v>&gt;180</v>
          </cell>
        </row>
        <row r="519">
          <cell r="J519">
            <v>23566673</v>
          </cell>
          <cell r="N519">
            <v>1406</v>
          </cell>
          <cell r="W519" t="str">
            <v>&gt;180</v>
          </cell>
        </row>
        <row r="520">
          <cell r="J520">
            <v>23900743</v>
          </cell>
          <cell r="N520">
            <v>1406</v>
          </cell>
          <cell r="W520" t="str">
            <v>&gt;180</v>
          </cell>
        </row>
        <row r="521">
          <cell r="J521">
            <v>23883633</v>
          </cell>
          <cell r="N521">
            <v>1220</v>
          </cell>
          <cell r="W521" t="str">
            <v>&gt;180</v>
          </cell>
        </row>
        <row r="522">
          <cell r="J522">
            <v>357986417</v>
          </cell>
          <cell r="N522">
            <v>70</v>
          </cell>
          <cell r="W522" t="str">
            <v>61-90</v>
          </cell>
        </row>
        <row r="523">
          <cell r="J523">
            <v>23920997</v>
          </cell>
          <cell r="N523">
            <v>1038</v>
          </cell>
          <cell r="W523" t="str">
            <v>&gt;180</v>
          </cell>
        </row>
        <row r="524">
          <cell r="J524">
            <v>34511423</v>
          </cell>
          <cell r="N524">
            <v>741</v>
          </cell>
          <cell r="W524" t="str">
            <v>&gt;180</v>
          </cell>
        </row>
        <row r="525">
          <cell r="J525">
            <v>355892368</v>
          </cell>
          <cell r="N525">
            <v>8</v>
          </cell>
          <cell r="W525" t="str">
            <v>1-30 Days</v>
          </cell>
        </row>
        <row r="526">
          <cell r="J526">
            <v>23928611</v>
          </cell>
          <cell r="N526">
            <v>1402</v>
          </cell>
          <cell r="W526" t="str">
            <v>&gt;180</v>
          </cell>
        </row>
        <row r="527">
          <cell r="J527">
            <v>347852808</v>
          </cell>
          <cell r="N527">
            <v>1101</v>
          </cell>
          <cell r="W527" t="str">
            <v>&gt;180</v>
          </cell>
        </row>
        <row r="528">
          <cell r="J528">
            <v>30754809</v>
          </cell>
          <cell r="N528">
            <v>1344</v>
          </cell>
          <cell r="W528" t="str">
            <v>&gt;180</v>
          </cell>
        </row>
        <row r="529">
          <cell r="J529">
            <v>23971393</v>
          </cell>
          <cell r="N529">
            <v>1039</v>
          </cell>
          <cell r="W529" t="str">
            <v>&gt;180</v>
          </cell>
        </row>
        <row r="530">
          <cell r="J530">
            <v>355694836</v>
          </cell>
          <cell r="N530">
            <v>6</v>
          </cell>
          <cell r="W530" t="str">
            <v>1-30 Days</v>
          </cell>
        </row>
        <row r="531">
          <cell r="J531">
            <v>23858365</v>
          </cell>
          <cell r="N531">
            <v>888</v>
          </cell>
          <cell r="W531" t="str">
            <v>&gt;180</v>
          </cell>
        </row>
        <row r="532">
          <cell r="J532">
            <v>23947857</v>
          </cell>
          <cell r="N532">
            <v>1007</v>
          </cell>
          <cell r="W532" t="str">
            <v>&gt;180</v>
          </cell>
        </row>
        <row r="533">
          <cell r="J533">
            <v>23730803</v>
          </cell>
          <cell r="N533">
            <v>1372</v>
          </cell>
          <cell r="W533" t="str">
            <v>&gt;180</v>
          </cell>
        </row>
        <row r="534">
          <cell r="J534">
            <v>23977843</v>
          </cell>
          <cell r="N534">
            <v>1252</v>
          </cell>
          <cell r="W534" t="str">
            <v>&gt;180</v>
          </cell>
        </row>
        <row r="535">
          <cell r="J535">
            <v>22878196</v>
          </cell>
          <cell r="N535">
            <v>1281</v>
          </cell>
          <cell r="W535" t="str">
            <v>&gt;180</v>
          </cell>
        </row>
        <row r="536">
          <cell r="J536">
            <v>23953555</v>
          </cell>
          <cell r="N536">
            <v>1372</v>
          </cell>
          <cell r="W536" t="str">
            <v>&gt;180</v>
          </cell>
        </row>
        <row r="537">
          <cell r="J537">
            <v>358243013</v>
          </cell>
          <cell r="W537" t="str">
            <v>Standard</v>
          </cell>
        </row>
        <row r="538">
          <cell r="J538">
            <v>23950458</v>
          </cell>
          <cell r="N538">
            <v>1433</v>
          </cell>
          <cell r="W538" t="str">
            <v>&gt;180</v>
          </cell>
        </row>
        <row r="539">
          <cell r="J539">
            <v>23950023</v>
          </cell>
          <cell r="N539">
            <v>1372</v>
          </cell>
          <cell r="W539" t="str">
            <v>&gt;180</v>
          </cell>
        </row>
        <row r="540">
          <cell r="J540">
            <v>29552032</v>
          </cell>
          <cell r="N540">
            <v>1372</v>
          </cell>
          <cell r="W540" t="str">
            <v>&gt;180</v>
          </cell>
        </row>
        <row r="541">
          <cell r="J541">
            <v>23949542</v>
          </cell>
          <cell r="N541">
            <v>1403</v>
          </cell>
          <cell r="W541" t="str">
            <v>&gt;180</v>
          </cell>
        </row>
        <row r="542">
          <cell r="J542">
            <v>23875593</v>
          </cell>
          <cell r="N542">
            <v>1403</v>
          </cell>
          <cell r="W542" t="str">
            <v>&gt;180</v>
          </cell>
        </row>
        <row r="543">
          <cell r="J543">
            <v>31267466</v>
          </cell>
          <cell r="N543">
            <v>1403</v>
          </cell>
          <cell r="W543" t="str">
            <v>&gt;180</v>
          </cell>
        </row>
        <row r="544">
          <cell r="J544">
            <v>23951261</v>
          </cell>
          <cell r="N544">
            <v>1403</v>
          </cell>
          <cell r="W544" t="str">
            <v>&gt;180</v>
          </cell>
        </row>
        <row r="545">
          <cell r="J545">
            <v>23949789</v>
          </cell>
          <cell r="N545">
            <v>1372</v>
          </cell>
          <cell r="W545" t="str">
            <v>&gt;180</v>
          </cell>
        </row>
        <row r="546">
          <cell r="J546">
            <v>354274215</v>
          </cell>
          <cell r="N546">
            <v>40</v>
          </cell>
          <cell r="W546" t="str">
            <v>31-60</v>
          </cell>
        </row>
        <row r="547">
          <cell r="J547">
            <v>358066174</v>
          </cell>
          <cell r="N547">
            <v>6</v>
          </cell>
          <cell r="W547" t="str">
            <v>1-30 Days</v>
          </cell>
        </row>
        <row r="548">
          <cell r="J548">
            <v>358184339</v>
          </cell>
          <cell r="N548">
            <v>5</v>
          </cell>
          <cell r="W548" t="str">
            <v>1-30 Days</v>
          </cell>
        </row>
        <row r="549">
          <cell r="J549">
            <v>24002905</v>
          </cell>
          <cell r="N549">
            <v>1311</v>
          </cell>
          <cell r="W549" t="str">
            <v>&gt;180</v>
          </cell>
        </row>
        <row r="550">
          <cell r="J550">
            <v>24052238</v>
          </cell>
          <cell r="N550">
            <v>1221</v>
          </cell>
          <cell r="W550" t="str">
            <v>&gt;180</v>
          </cell>
        </row>
        <row r="551">
          <cell r="J551">
            <v>23906090</v>
          </cell>
          <cell r="N551">
            <v>1225</v>
          </cell>
          <cell r="W551" t="str">
            <v>&gt;180</v>
          </cell>
        </row>
        <row r="552">
          <cell r="J552">
            <v>23944709</v>
          </cell>
          <cell r="N552">
            <v>978</v>
          </cell>
          <cell r="W552" t="str">
            <v>&gt;180</v>
          </cell>
        </row>
        <row r="553">
          <cell r="J553">
            <v>354300167</v>
          </cell>
          <cell r="N553">
            <v>312</v>
          </cell>
          <cell r="W553" t="str">
            <v>&gt;180</v>
          </cell>
        </row>
        <row r="554">
          <cell r="J554">
            <v>23990969</v>
          </cell>
          <cell r="N554">
            <v>1404</v>
          </cell>
          <cell r="W554" t="str">
            <v>&gt;180</v>
          </cell>
        </row>
        <row r="555">
          <cell r="J555">
            <v>24018139</v>
          </cell>
          <cell r="N555">
            <v>1310</v>
          </cell>
          <cell r="W555" t="str">
            <v>&gt;180</v>
          </cell>
        </row>
        <row r="556">
          <cell r="J556">
            <v>352145245</v>
          </cell>
          <cell r="N556">
            <v>7</v>
          </cell>
          <cell r="W556" t="str">
            <v>1-30 Days</v>
          </cell>
        </row>
        <row r="557">
          <cell r="J557">
            <v>358238612</v>
          </cell>
          <cell r="W557" t="str">
            <v>Standard</v>
          </cell>
        </row>
        <row r="558">
          <cell r="J558">
            <v>24006496</v>
          </cell>
          <cell r="N558">
            <v>1227</v>
          </cell>
          <cell r="W558" t="str">
            <v>&gt;180</v>
          </cell>
        </row>
        <row r="559">
          <cell r="J559">
            <v>354473988</v>
          </cell>
          <cell r="N559">
            <v>6</v>
          </cell>
          <cell r="W559" t="str">
            <v>1-30 Days</v>
          </cell>
        </row>
        <row r="560">
          <cell r="J560">
            <v>358758080</v>
          </cell>
          <cell r="N560">
            <v>6</v>
          </cell>
          <cell r="W560" t="str">
            <v>1-30 Days</v>
          </cell>
        </row>
        <row r="561">
          <cell r="J561">
            <v>358180423</v>
          </cell>
          <cell r="N561">
            <v>308</v>
          </cell>
          <cell r="W561" t="str">
            <v>&gt;180</v>
          </cell>
        </row>
        <row r="562">
          <cell r="J562">
            <v>24058200</v>
          </cell>
          <cell r="N562">
            <v>1403</v>
          </cell>
          <cell r="W562" t="str">
            <v>&gt;180</v>
          </cell>
        </row>
        <row r="563">
          <cell r="J563">
            <v>24058197</v>
          </cell>
          <cell r="N563">
            <v>1342</v>
          </cell>
          <cell r="W563" t="str">
            <v>&gt;180</v>
          </cell>
        </row>
        <row r="564">
          <cell r="J564">
            <v>24058199</v>
          </cell>
          <cell r="N564">
            <v>1403</v>
          </cell>
          <cell r="W564" t="str">
            <v>&gt;180</v>
          </cell>
        </row>
        <row r="565">
          <cell r="J565">
            <v>24018506</v>
          </cell>
          <cell r="N565">
            <v>1402</v>
          </cell>
          <cell r="W565" t="str">
            <v>&gt;180</v>
          </cell>
        </row>
        <row r="566">
          <cell r="J566">
            <v>25238999</v>
          </cell>
          <cell r="N566">
            <v>1402</v>
          </cell>
          <cell r="W566" t="str">
            <v>&gt;180</v>
          </cell>
        </row>
        <row r="567">
          <cell r="J567">
            <v>23950230</v>
          </cell>
          <cell r="N567">
            <v>1342</v>
          </cell>
          <cell r="W567" t="str">
            <v>&gt;180</v>
          </cell>
        </row>
        <row r="568">
          <cell r="J568">
            <v>29768719</v>
          </cell>
          <cell r="N568">
            <v>1342</v>
          </cell>
          <cell r="W568" t="str">
            <v>&gt;180</v>
          </cell>
        </row>
        <row r="569">
          <cell r="J569">
            <v>24057913</v>
          </cell>
          <cell r="N569">
            <v>1372</v>
          </cell>
          <cell r="W569" t="str">
            <v>&gt;180</v>
          </cell>
        </row>
        <row r="570">
          <cell r="J570">
            <v>354988741</v>
          </cell>
          <cell r="W570" t="str">
            <v>Standard</v>
          </cell>
        </row>
        <row r="571">
          <cell r="J571">
            <v>355020775</v>
          </cell>
          <cell r="W571" t="str">
            <v>Standard</v>
          </cell>
        </row>
        <row r="572">
          <cell r="J572">
            <v>34036449</v>
          </cell>
          <cell r="N572">
            <v>1313</v>
          </cell>
          <cell r="W572" t="str">
            <v>&gt;180</v>
          </cell>
        </row>
        <row r="573">
          <cell r="J573">
            <v>34608709</v>
          </cell>
          <cell r="N573">
            <v>739</v>
          </cell>
          <cell r="W573" t="str">
            <v>&gt;180</v>
          </cell>
        </row>
        <row r="574">
          <cell r="J574">
            <v>355093884</v>
          </cell>
          <cell r="N574">
            <v>7</v>
          </cell>
          <cell r="W574" t="str">
            <v>1-30 Days</v>
          </cell>
        </row>
        <row r="575">
          <cell r="J575">
            <v>24112018</v>
          </cell>
          <cell r="N575">
            <v>1255</v>
          </cell>
          <cell r="W575" t="str">
            <v>&gt;180</v>
          </cell>
        </row>
        <row r="576">
          <cell r="J576">
            <v>34681908</v>
          </cell>
          <cell r="N576">
            <v>950</v>
          </cell>
          <cell r="W576" t="str">
            <v>&gt;180</v>
          </cell>
        </row>
        <row r="577">
          <cell r="J577">
            <v>24088462</v>
          </cell>
          <cell r="N577">
            <v>1403</v>
          </cell>
          <cell r="W577" t="str">
            <v>&gt;180</v>
          </cell>
        </row>
        <row r="578">
          <cell r="J578">
            <v>23868853</v>
          </cell>
          <cell r="N578">
            <v>1040</v>
          </cell>
          <cell r="W578" t="str">
            <v>&gt;180</v>
          </cell>
        </row>
        <row r="579">
          <cell r="J579">
            <v>358401351</v>
          </cell>
          <cell r="W579" t="str">
            <v>Standard</v>
          </cell>
        </row>
        <row r="580">
          <cell r="J580">
            <v>30150688</v>
          </cell>
          <cell r="N580">
            <v>1220</v>
          </cell>
          <cell r="W580" t="str">
            <v>&gt;180</v>
          </cell>
        </row>
        <row r="581">
          <cell r="J581">
            <v>356703219</v>
          </cell>
          <cell r="W581" t="str">
            <v>Standard</v>
          </cell>
        </row>
        <row r="582">
          <cell r="J582">
            <v>352612114</v>
          </cell>
          <cell r="W582" t="str">
            <v>Standard</v>
          </cell>
        </row>
        <row r="583">
          <cell r="J583">
            <v>353773404</v>
          </cell>
          <cell r="W583" t="str">
            <v>Standard</v>
          </cell>
        </row>
        <row r="584">
          <cell r="J584">
            <v>24102420</v>
          </cell>
          <cell r="N584">
            <v>1344</v>
          </cell>
          <cell r="W584" t="str">
            <v>&gt;180</v>
          </cell>
        </row>
        <row r="585">
          <cell r="J585">
            <v>353764143</v>
          </cell>
          <cell r="W585" t="str">
            <v>Standard</v>
          </cell>
        </row>
        <row r="586">
          <cell r="J586">
            <v>23971327</v>
          </cell>
          <cell r="N586">
            <v>1220</v>
          </cell>
          <cell r="W586" t="str">
            <v>&gt;180</v>
          </cell>
        </row>
        <row r="587">
          <cell r="J587">
            <v>24154200</v>
          </cell>
          <cell r="N587">
            <v>1403</v>
          </cell>
          <cell r="W587" t="str">
            <v>&gt;180</v>
          </cell>
        </row>
        <row r="588">
          <cell r="J588">
            <v>30928488</v>
          </cell>
          <cell r="N588">
            <v>1403</v>
          </cell>
          <cell r="W588" t="str">
            <v>&gt;180</v>
          </cell>
        </row>
        <row r="589">
          <cell r="J589">
            <v>355253617</v>
          </cell>
          <cell r="N589">
            <v>5</v>
          </cell>
          <cell r="W589" t="str">
            <v>1-30 Days</v>
          </cell>
        </row>
        <row r="590">
          <cell r="J590">
            <v>355115592</v>
          </cell>
          <cell r="W590" t="str">
            <v>Standard</v>
          </cell>
        </row>
        <row r="591">
          <cell r="J591">
            <v>353530619</v>
          </cell>
          <cell r="N591">
            <v>68</v>
          </cell>
          <cell r="W591" t="str">
            <v>61-90</v>
          </cell>
        </row>
        <row r="592">
          <cell r="J592">
            <v>23370719</v>
          </cell>
          <cell r="N592">
            <v>1009</v>
          </cell>
          <cell r="W592" t="str">
            <v>&gt;180</v>
          </cell>
        </row>
        <row r="593">
          <cell r="J593">
            <v>23535031</v>
          </cell>
          <cell r="N593">
            <v>1348</v>
          </cell>
          <cell r="W593" t="str">
            <v>&gt;180</v>
          </cell>
        </row>
        <row r="594">
          <cell r="J594">
            <v>24169852</v>
          </cell>
          <cell r="N594">
            <v>1348</v>
          </cell>
          <cell r="W594" t="str">
            <v>&gt;180</v>
          </cell>
        </row>
        <row r="595">
          <cell r="J595">
            <v>31138340</v>
          </cell>
          <cell r="N595">
            <v>1435</v>
          </cell>
          <cell r="W595" t="str">
            <v>&gt;180</v>
          </cell>
        </row>
        <row r="596">
          <cell r="J596">
            <v>24041372</v>
          </cell>
          <cell r="N596">
            <v>1374</v>
          </cell>
          <cell r="W596" t="str">
            <v>&gt;180</v>
          </cell>
        </row>
        <row r="597">
          <cell r="J597">
            <v>357513532</v>
          </cell>
          <cell r="N597">
            <v>6</v>
          </cell>
          <cell r="W597" t="str">
            <v>1-30 Days</v>
          </cell>
        </row>
        <row r="598">
          <cell r="J598">
            <v>354979713</v>
          </cell>
          <cell r="N598">
            <v>5</v>
          </cell>
          <cell r="W598" t="str">
            <v>1-30 Days</v>
          </cell>
        </row>
        <row r="599">
          <cell r="J599">
            <v>356881470</v>
          </cell>
          <cell r="N599">
            <v>404</v>
          </cell>
          <cell r="W599" t="str">
            <v>&gt;180</v>
          </cell>
        </row>
        <row r="600">
          <cell r="J600">
            <v>353391786</v>
          </cell>
          <cell r="N600">
            <v>8</v>
          </cell>
          <cell r="W600" t="str">
            <v>1-30 Days</v>
          </cell>
        </row>
        <row r="601">
          <cell r="J601">
            <v>354773779</v>
          </cell>
          <cell r="N601">
            <v>494</v>
          </cell>
          <cell r="W601" t="str">
            <v>&gt;180</v>
          </cell>
        </row>
        <row r="602">
          <cell r="J602">
            <v>24178098</v>
          </cell>
          <cell r="N602">
            <v>1376</v>
          </cell>
          <cell r="W602" t="str">
            <v>&gt;180</v>
          </cell>
        </row>
        <row r="603">
          <cell r="J603">
            <v>24185570</v>
          </cell>
          <cell r="N603">
            <v>1405</v>
          </cell>
          <cell r="W603" t="str">
            <v>&gt;180</v>
          </cell>
        </row>
        <row r="604">
          <cell r="J604">
            <v>29462932</v>
          </cell>
          <cell r="N604">
            <v>1405</v>
          </cell>
          <cell r="W604" t="str">
            <v>&gt;180</v>
          </cell>
        </row>
        <row r="605">
          <cell r="J605">
            <v>348820222</v>
          </cell>
          <cell r="N605">
            <v>403</v>
          </cell>
          <cell r="W605" t="str">
            <v>&gt;180</v>
          </cell>
        </row>
        <row r="606">
          <cell r="J606">
            <v>355689064</v>
          </cell>
          <cell r="N606">
            <v>6</v>
          </cell>
          <cell r="W606" t="str">
            <v>1-30 Days</v>
          </cell>
        </row>
        <row r="607">
          <cell r="J607">
            <v>34300229</v>
          </cell>
          <cell r="N607">
            <v>677</v>
          </cell>
          <cell r="W607" t="str">
            <v>&gt;180</v>
          </cell>
        </row>
        <row r="608">
          <cell r="J608">
            <v>356201186</v>
          </cell>
          <cell r="W608" t="str">
            <v>Standard</v>
          </cell>
        </row>
        <row r="609">
          <cell r="J609">
            <v>355098378</v>
          </cell>
          <cell r="W609" t="str">
            <v>Standard</v>
          </cell>
        </row>
        <row r="610">
          <cell r="J610">
            <v>357370296</v>
          </cell>
          <cell r="N610">
            <v>6</v>
          </cell>
          <cell r="W610" t="str">
            <v>1-30 Days</v>
          </cell>
        </row>
        <row r="611">
          <cell r="J611">
            <v>354256492</v>
          </cell>
          <cell r="N611">
            <v>223</v>
          </cell>
          <cell r="W611" t="str">
            <v>&gt;180</v>
          </cell>
        </row>
        <row r="612">
          <cell r="J612">
            <v>352592138</v>
          </cell>
          <cell r="N612">
            <v>6</v>
          </cell>
          <cell r="W612" t="str">
            <v>1-30 Days</v>
          </cell>
        </row>
        <row r="613">
          <cell r="J613">
            <v>355670429</v>
          </cell>
          <cell r="W613" t="str">
            <v>Standard</v>
          </cell>
        </row>
        <row r="614">
          <cell r="J614">
            <v>25130325</v>
          </cell>
          <cell r="N614">
            <v>889</v>
          </cell>
          <cell r="W614" t="str">
            <v>&gt;180</v>
          </cell>
        </row>
        <row r="615">
          <cell r="J615">
            <v>25130314</v>
          </cell>
          <cell r="N615">
            <v>1405</v>
          </cell>
          <cell r="W615" t="str">
            <v>&gt;180</v>
          </cell>
        </row>
        <row r="616">
          <cell r="J616">
            <v>358197178</v>
          </cell>
          <cell r="W616" t="str">
            <v>Standard</v>
          </cell>
        </row>
        <row r="617">
          <cell r="J617">
            <v>25130398</v>
          </cell>
          <cell r="N617">
            <v>1344</v>
          </cell>
          <cell r="W617" t="str">
            <v>&gt;180</v>
          </cell>
        </row>
        <row r="618">
          <cell r="J618">
            <v>25130381</v>
          </cell>
          <cell r="N618">
            <v>1374</v>
          </cell>
          <cell r="W618" t="str">
            <v>&gt;180</v>
          </cell>
        </row>
        <row r="619">
          <cell r="J619">
            <v>25130305</v>
          </cell>
          <cell r="N619">
            <v>1254</v>
          </cell>
          <cell r="W619" t="str">
            <v>&gt;180</v>
          </cell>
        </row>
        <row r="620">
          <cell r="J620">
            <v>25149994</v>
          </cell>
          <cell r="N620">
            <v>1037</v>
          </cell>
          <cell r="W620" t="str">
            <v>&gt;180</v>
          </cell>
        </row>
        <row r="621">
          <cell r="J621">
            <v>24212020</v>
          </cell>
          <cell r="N621">
            <v>1136</v>
          </cell>
          <cell r="W621" t="str">
            <v>&gt;180</v>
          </cell>
        </row>
        <row r="622">
          <cell r="J622">
            <v>358868525</v>
          </cell>
          <cell r="N622">
            <v>217</v>
          </cell>
          <cell r="W622" t="str">
            <v>&gt;180</v>
          </cell>
        </row>
        <row r="623">
          <cell r="J623">
            <v>350610345</v>
          </cell>
          <cell r="N623">
            <v>217</v>
          </cell>
          <cell r="W623" t="str">
            <v>&gt;180</v>
          </cell>
        </row>
        <row r="624">
          <cell r="J624">
            <v>351028934</v>
          </cell>
          <cell r="N624">
            <v>217</v>
          </cell>
          <cell r="W624" t="str">
            <v>&gt;180</v>
          </cell>
        </row>
        <row r="625">
          <cell r="J625">
            <v>354471774</v>
          </cell>
          <cell r="N625">
            <v>189</v>
          </cell>
          <cell r="W625" t="str">
            <v>&gt;180</v>
          </cell>
        </row>
        <row r="626">
          <cell r="J626">
            <v>355396999</v>
          </cell>
          <cell r="W626" t="str">
            <v>Standard</v>
          </cell>
        </row>
        <row r="627">
          <cell r="J627">
            <v>358868546</v>
          </cell>
          <cell r="N627">
            <v>189</v>
          </cell>
          <cell r="W627" t="str">
            <v>&gt;180</v>
          </cell>
        </row>
        <row r="628">
          <cell r="J628">
            <v>359454519</v>
          </cell>
          <cell r="W628" t="str">
            <v>Standard</v>
          </cell>
        </row>
        <row r="629">
          <cell r="J629">
            <v>349029553</v>
          </cell>
          <cell r="N629">
            <v>371</v>
          </cell>
          <cell r="W629" t="str">
            <v>&gt;180</v>
          </cell>
        </row>
        <row r="630">
          <cell r="J630">
            <v>358765174</v>
          </cell>
          <cell r="N630">
            <v>7</v>
          </cell>
          <cell r="W630" t="str">
            <v>1-30 Days</v>
          </cell>
        </row>
        <row r="631">
          <cell r="J631">
            <v>348885525</v>
          </cell>
          <cell r="N631">
            <v>432</v>
          </cell>
          <cell r="W631" t="str">
            <v>&gt;180</v>
          </cell>
        </row>
        <row r="632">
          <cell r="J632">
            <v>25135211</v>
          </cell>
          <cell r="N632">
            <v>1254</v>
          </cell>
          <cell r="W632" t="str">
            <v>&gt;180</v>
          </cell>
        </row>
        <row r="633">
          <cell r="J633">
            <v>24575986</v>
          </cell>
          <cell r="N633">
            <v>1132</v>
          </cell>
          <cell r="W633" t="str">
            <v>&gt;180</v>
          </cell>
        </row>
        <row r="634">
          <cell r="J634">
            <v>25150757</v>
          </cell>
          <cell r="N634">
            <v>1098</v>
          </cell>
          <cell r="W634" t="str">
            <v>&gt;180</v>
          </cell>
        </row>
        <row r="635">
          <cell r="J635">
            <v>25163717</v>
          </cell>
          <cell r="N635">
            <v>1402</v>
          </cell>
          <cell r="W635" t="str">
            <v>&gt;180</v>
          </cell>
        </row>
        <row r="636">
          <cell r="J636">
            <v>25150975</v>
          </cell>
          <cell r="N636">
            <v>1371</v>
          </cell>
          <cell r="W636" t="str">
            <v>&gt;180</v>
          </cell>
        </row>
        <row r="637">
          <cell r="J637">
            <v>31142322</v>
          </cell>
          <cell r="N637">
            <v>1341</v>
          </cell>
          <cell r="W637" t="str">
            <v>&gt;180</v>
          </cell>
        </row>
        <row r="638">
          <cell r="J638">
            <v>24017485</v>
          </cell>
          <cell r="N638">
            <v>1402</v>
          </cell>
          <cell r="W638" t="str">
            <v>&gt;180</v>
          </cell>
        </row>
        <row r="639">
          <cell r="J639">
            <v>358931960</v>
          </cell>
          <cell r="W639" t="str">
            <v>Standard</v>
          </cell>
        </row>
        <row r="640">
          <cell r="J640">
            <v>25238975</v>
          </cell>
          <cell r="N640">
            <v>1341</v>
          </cell>
          <cell r="W640" t="str">
            <v>&gt;180</v>
          </cell>
        </row>
        <row r="641">
          <cell r="J641">
            <v>30682018</v>
          </cell>
          <cell r="N641">
            <v>1402</v>
          </cell>
          <cell r="W641" t="str">
            <v>&gt;180</v>
          </cell>
        </row>
        <row r="642">
          <cell r="J642">
            <v>357649699</v>
          </cell>
          <cell r="W642" t="str">
            <v>Standard</v>
          </cell>
        </row>
        <row r="643">
          <cell r="J643">
            <v>350046757</v>
          </cell>
          <cell r="N643">
            <v>221</v>
          </cell>
          <cell r="W643" t="str">
            <v>&gt;180</v>
          </cell>
        </row>
        <row r="644">
          <cell r="J644">
            <v>25247620</v>
          </cell>
          <cell r="N644">
            <v>1406</v>
          </cell>
          <cell r="W644" t="str">
            <v>&gt;180</v>
          </cell>
        </row>
        <row r="645">
          <cell r="J645">
            <v>25253755</v>
          </cell>
          <cell r="N645">
            <v>1372</v>
          </cell>
          <cell r="W645" t="str">
            <v>&gt;180</v>
          </cell>
        </row>
        <row r="646">
          <cell r="J646">
            <v>30732021</v>
          </cell>
          <cell r="N646">
            <v>1403</v>
          </cell>
          <cell r="W646" t="str">
            <v>&gt;180</v>
          </cell>
        </row>
        <row r="647">
          <cell r="J647">
            <v>353242204</v>
          </cell>
          <cell r="W647" t="str">
            <v>Standard</v>
          </cell>
        </row>
        <row r="648">
          <cell r="J648">
            <v>359557022</v>
          </cell>
          <cell r="W648" t="str">
            <v>Standard</v>
          </cell>
        </row>
        <row r="649">
          <cell r="J649">
            <v>24092001</v>
          </cell>
          <cell r="N649">
            <v>1371</v>
          </cell>
          <cell r="W649" t="str">
            <v>&gt;180</v>
          </cell>
        </row>
        <row r="650">
          <cell r="J650">
            <v>24144358</v>
          </cell>
          <cell r="N650">
            <v>1372</v>
          </cell>
          <cell r="W650" t="str">
            <v>&gt;180</v>
          </cell>
        </row>
        <row r="651">
          <cell r="J651">
            <v>25224211</v>
          </cell>
          <cell r="N651">
            <v>1409</v>
          </cell>
          <cell r="W651" t="str">
            <v>&gt;180</v>
          </cell>
        </row>
        <row r="652">
          <cell r="J652">
            <v>355097960</v>
          </cell>
          <cell r="W652" t="str">
            <v>Standard</v>
          </cell>
        </row>
        <row r="653">
          <cell r="J653">
            <v>357901250</v>
          </cell>
          <cell r="W653" t="str">
            <v>Standard</v>
          </cell>
        </row>
        <row r="654">
          <cell r="J654">
            <v>355089709</v>
          </cell>
          <cell r="N654">
            <v>161</v>
          </cell>
          <cell r="W654" t="str">
            <v>151-180</v>
          </cell>
        </row>
        <row r="655">
          <cell r="J655">
            <v>352476661</v>
          </cell>
          <cell r="N655">
            <v>7</v>
          </cell>
          <cell r="W655" t="str">
            <v>1-30 Days</v>
          </cell>
        </row>
        <row r="656">
          <cell r="J656">
            <v>355665852</v>
          </cell>
          <cell r="W656" t="str">
            <v>Standard</v>
          </cell>
        </row>
        <row r="657">
          <cell r="J657">
            <v>25198949</v>
          </cell>
          <cell r="N657">
            <v>1282</v>
          </cell>
          <cell r="W657" t="str">
            <v>&gt;180</v>
          </cell>
        </row>
        <row r="658">
          <cell r="J658">
            <v>25203528</v>
          </cell>
          <cell r="N658">
            <v>1223</v>
          </cell>
          <cell r="W658" t="str">
            <v>&gt;180</v>
          </cell>
        </row>
        <row r="659">
          <cell r="J659">
            <v>25326687</v>
          </cell>
          <cell r="N659">
            <v>1279</v>
          </cell>
          <cell r="W659" t="str">
            <v>&gt;180</v>
          </cell>
        </row>
        <row r="660">
          <cell r="J660">
            <v>25312338</v>
          </cell>
          <cell r="N660">
            <v>1403</v>
          </cell>
          <cell r="W660" t="str">
            <v>&gt;180</v>
          </cell>
        </row>
        <row r="661">
          <cell r="J661">
            <v>29551531</v>
          </cell>
          <cell r="N661">
            <v>1403</v>
          </cell>
          <cell r="W661" t="str">
            <v>&gt;180</v>
          </cell>
        </row>
        <row r="662">
          <cell r="J662">
            <v>25210995</v>
          </cell>
          <cell r="N662">
            <v>1374</v>
          </cell>
          <cell r="W662" t="str">
            <v>&gt;180</v>
          </cell>
        </row>
        <row r="663">
          <cell r="J663">
            <v>356266908</v>
          </cell>
          <cell r="N663">
            <v>6</v>
          </cell>
          <cell r="W663" t="str">
            <v>1-30 Days</v>
          </cell>
        </row>
        <row r="664">
          <cell r="J664">
            <v>347856929</v>
          </cell>
          <cell r="N664">
            <v>945</v>
          </cell>
          <cell r="W664" t="str">
            <v>&gt;180</v>
          </cell>
        </row>
        <row r="665">
          <cell r="J665">
            <v>358550516</v>
          </cell>
          <cell r="N665">
            <v>278</v>
          </cell>
          <cell r="W665" t="str">
            <v>&gt;180</v>
          </cell>
        </row>
        <row r="666">
          <cell r="J666">
            <v>349872660</v>
          </cell>
          <cell r="N666">
            <v>214</v>
          </cell>
          <cell r="W666" t="str">
            <v>&gt;180</v>
          </cell>
        </row>
        <row r="667">
          <cell r="J667">
            <v>358373759</v>
          </cell>
          <cell r="W667" t="str">
            <v>Standard</v>
          </cell>
        </row>
        <row r="668">
          <cell r="J668">
            <v>25339608</v>
          </cell>
          <cell r="N668">
            <v>1409</v>
          </cell>
          <cell r="W668" t="str">
            <v>&gt;180</v>
          </cell>
        </row>
        <row r="669">
          <cell r="J669">
            <v>25270026</v>
          </cell>
          <cell r="N669">
            <v>1405</v>
          </cell>
          <cell r="W669" t="str">
            <v>&gt;180</v>
          </cell>
        </row>
        <row r="670">
          <cell r="J670">
            <v>25339503</v>
          </cell>
          <cell r="N670">
            <v>1439</v>
          </cell>
          <cell r="W670" t="str">
            <v>&gt;180</v>
          </cell>
        </row>
        <row r="671">
          <cell r="J671">
            <v>358455327</v>
          </cell>
          <cell r="W671" t="str">
            <v>Standard</v>
          </cell>
        </row>
        <row r="672">
          <cell r="J672">
            <v>354194406</v>
          </cell>
          <cell r="N672">
            <v>467</v>
          </cell>
          <cell r="W672" t="str">
            <v>&gt;180</v>
          </cell>
        </row>
        <row r="673">
          <cell r="J673">
            <v>25182773</v>
          </cell>
          <cell r="N673">
            <v>1256</v>
          </cell>
          <cell r="W673" t="str">
            <v>&gt;180</v>
          </cell>
        </row>
        <row r="674">
          <cell r="J674">
            <v>356704463</v>
          </cell>
          <cell r="W674" t="str">
            <v>Standard</v>
          </cell>
        </row>
        <row r="675">
          <cell r="J675">
            <v>25553073</v>
          </cell>
          <cell r="N675">
            <v>1403</v>
          </cell>
          <cell r="W675" t="str">
            <v>&gt;180</v>
          </cell>
        </row>
        <row r="676">
          <cell r="J676">
            <v>357696954</v>
          </cell>
          <cell r="N676">
            <v>336</v>
          </cell>
          <cell r="W676" t="str">
            <v>&gt;180</v>
          </cell>
        </row>
        <row r="677">
          <cell r="J677">
            <v>357493754</v>
          </cell>
          <cell r="N677">
            <v>8</v>
          </cell>
          <cell r="W677" t="str">
            <v>1-30 Days</v>
          </cell>
        </row>
        <row r="678">
          <cell r="J678">
            <v>348921956</v>
          </cell>
          <cell r="N678">
            <v>311</v>
          </cell>
          <cell r="W678" t="str">
            <v>&gt;180</v>
          </cell>
        </row>
        <row r="679">
          <cell r="J679">
            <v>25219023</v>
          </cell>
          <cell r="N679">
            <v>1372</v>
          </cell>
          <cell r="W679" t="str">
            <v>&gt;180</v>
          </cell>
        </row>
        <row r="680">
          <cell r="J680">
            <v>353846292</v>
          </cell>
          <cell r="N680">
            <v>8</v>
          </cell>
          <cell r="W680" t="str">
            <v>1-30 Days</v>
          </cell>
        </row>
        <row r="681">
          <cell r="J681">
            <v>25183782</v>
          </cell>
          <cell r="N681">
            <v>1403</v>
          </cell>
          <cell r="W681" t="str">
            <v>&gt;180</v>
          </cell>
        </row>
        <row r="682">
          <cell r="J682">
            <v>29486991</v>
          </cell>
          <cell r="N682">
            <v>1403</v>
          </cell>
          <cell r="W682" t="str">
            <v>&gt;180</v>
          </cell>
        </row>
        <row r="683">
          <cell r="J683">
            <v>25701042</v>
          </cell>
          <cell r="N683">
            <v>1586</v>
          </cell>
          <cell r="W683" t="str">
            <v>&gt;180</v>
          </cell>
        </row>
        <row r="684">
          <cell r="J684">
            <v>353998446</v>
          </cell>
          <cell r="W684" t="str">
            <v>Standard</v>
          </cell>
        </row>
        <row r="685">
          <cell r="J685">
            <v>358371214</v>
          </cell>
          <cell r="W685" t="str">
            <v>Standard</v>
          </cell>
        </row>
        <row r="686">
          <cell r="J686">
            <v>358868539</v>
          </cell>
          <cell r="N686">
            <v>223</v>
          </cell>
          <cell r="W686" t="str">
            <v>&gt;180</v>
          </cell>
        </row>
        <row r="687">
          <cell r="J687">
            <v>24989324</v>
          </cell>
          <cell r="N687">
            <v>1378</v>
          </cell>
          <cell r="W687" t="str">
            <v>&gt;180</v>
          </cell>
        </row>
        <row r="688">
          <cell r="J688">
            <v>29751752</v>
          </cell>
          <cell r="N688">
            <v>1378</v>
          </cell>
          <cell r="W688" t="str">
            <v>&gt;180</v>
          </cell>
        </row>
        <row r="689">
          <cell r="J689">
            <v>25120567</v>
          </cell>
          <cell r="N689">
            <v>1371</v>
          </cell>
          <cell r="W689" t="str">
            <v>&gt;180</v>
          </cell>
        </row>
        <row r="690">
          <cell r="J690">
            <v>25635872</v>
          </cell>
          <cell r="N690">
            <v>1134</v>
          </cell>
          <cell r="W690" t="str">
            <v>&gt;180</v>
          </cell>
        </row>
        <row r="691">
          <cell r="J691">
            <v>23416305</v>
          </cell>
          <cell r="N691">
            <v>1310</v>
          </cell>
          <cell r="W691" t="str">
            <v>&gt;180</v>
          </cell>
        </row>
        <row r="692">
          <cell r="J692">
            <v>359496086</v>
          </cell>
          <cell r="W692" t="str">
            <v>Standard</v>
          </cell>
        </row>
        <row r="693">
          <cell r="J693">
            <v>25635869</v>
          </cell>
          <cell r="N693">
            <v>1284</v>
          </cell>
          <cell r="W693" t="str">
            <v>&gt;180</v>
          </cell>
        </row>
        <row r="694">
          <cell r="J694">
            <v>354773785</v>
          </cell>
          <cell r="N694">
            <v>189</v>
          </cell>
          <cell r="W694" t="str">
            <v>&gt;180</v>
          </cell>
        </row>
        <row r="695">
          <cell r="J695">
            <v>25808556</v>
          </cell>
          <cell r="N695">
            <v>1006</v>
          </cell>
          <cell r="W695" t="str">
            <v>&gt;180</v>
          </cell>
        </row>
        <row r="696">
          <cell r="J696">
            <v>356619417</v>
          </cell>
          <cell r="W696" t="str">
            <v>Standard</v>
          </cell>
        </row>
        <row r="697">
          <cell r="J697">
            <v>354958407</v>
          </cell>
          <cell r="N697">
            <v>6</v>
          </cell>
          <cell r="W697" t="str">
            <v>1-30 Days</v>
          </cell>
        </row>
        <row r="698">
          <cell r="J698">
            <v>355639042</v>
          </cell>
          <cell r="N698">
            <v>218</v>
          </cell>
          <cell r="W698" t="str">
            <v>&gt;180</v>
          </cell>
        </row>
        <row r="699">
          <cell r="J699">
            <v>355734870</v>
          </cell>
          <cell r="W699" t="str">
            <v>Standard</v>
          </cell>
        </row>
        <row r="700">
          <cell r="J700">
            <v>358550544</v>
          </cell>
          <cell r="N700">
            <v>36</v>
          </cell>
          <cell r="W700" t="str">
            <v>31-60</v>
          </cell>
        </row>
        <row r="701">
          <cell r="J701">
            <v>353511063</v>
          </cell>
          <cell r="N701">
            <v>249</v>
          </cell>
          <cell r="W701" t="str">
            <v>&gt;180</v>
          </cell>
        </row>
        <row r="702">
          <cell r="J702">
            <v>356622874</v>
          </cell>
          <cell r="N702">
            <v>5</v>
          </cell>
          <cell r="W702" t="str">
            <v>1-30 Days</v>
          </cell>
        </row>
        <row r="703">
          <cell r="J703">
            <v>356210445</v>
          </cell>
          <cell r="W703" t="str">
            <v>Standard</v>
          </cell>
        </row>
        <row r="704">
          <cell r="J704">
            <v>353712688</v>
          </cell>
          <cell r="W704" t="str">
            <v>Standard</v>
          </cell>
        </row>
        <row r="705">
          <cell r="J705">
            <v>355705323</v>
          </cell>
          <cell r="W705" t="str">
            <v>Standard</v>
          </cell>
        </row>
        <row r="706">
          <cell r="J706">
            <v>28079596</v>
          </cell>
          <cell r="N706">
            <v>977</v>
          </cell>
          <cell r="W706" t="str">
            <v>&gt;180</v>
          </cell>
        </row>
        <row r="707">
          <cell r="J707">
            <v>30787824</v>
          </cell>
          <cell r="N707">
            <v>1374</v>
          </cell>
          <cell r="W707" t="str">
            <v>&gt;180</v>
          </cell>
        </row>
        <row r="708">
          <cell r="J708">
            <v>356705287</v>
          </cell>
          <cell r="W708" t="str">
            <v>Standard</v>
          </cell>
        </row>
        <row r="709">
          <cell r="J709">
            <v>25837785</v>
          </cell>
          <cell r="N709">
            <v>1165</v>
          </cell>
          <cell r="W709" t="str">
            <v>&gt;180</v>
          </cell>
        </row>
        <row r="710">
          <cell r="J710">
            <v>27865392</v>
          </cell>
          <cell r="N710">
            <v>1283</v>
          </cell>
          <cell r="W710" t="str">
            <v>&gt;180</v>
          </cell>
        </row>
        <row r="711">
          <cell r="J711">
            <v>27927491</v>
          </cell>
          <cell r="N711">
            <v>1347</v>
          </cell>
          <cell r="W711" t="str">
            <v>&gt;180</v>
          </cell>
        </row>
        <row r="712">
          <cell r="J712">
            <v>28682787</v>
          </cell>
          <cell r="N712">
            <v>951</v>
          </cell>
          <cell r="W712" t="str">
            <v>&gt;180</v>
          </cell>
        </row>
        <row r="713">
          <cell r="J713">
            <v>28543725</v>
          </cell>
          <cell r="N713">
            <v>1227</v>
          </cell>
          <cell r="W713" t="str">
            <v>&gt;180</v>
          </cell>
        </row>
        <row r="714">
          <cell r="J714">
            <v>354194405</v>
          </cell>
          <cell r="N714">
            <v>434</v>
          </cell>
          <cell r="W714" t="str">
            <v>&gt;180</v>
          </cell>
        </row>
        <row r="715">
          <cell r="J715">
            <v>29487520</v>
          </cell>
          <cell r="N715">
            <v>1372</v>
          </cell>
          <cell r="W715" t="str">
            <v>&gt;180</v>
          </cell>
        </row>
        <row r="716">
          <cell r="J716">
            <v>357930082</v>
          </cell>
          <cell r="W716" t="str">
            <v>Standard</v>
          </cell>
        </row>
        <row r="717">
          <cell r="J717">
            <v>354482225</v>
          </cell>
          <cell r="N717">
            <v>6</v>
          </cell>
          <cell r="W717" t="str">
            <v>1-30 Days</v>
          </cell>
        </row>
        <row r="718">
          <cell r="J718">
            <v>358376747</v>
          </cell>
          <cell r="N718">
            <v>6</v>
          </cell>
          <cell r="W718" t="str">
            <v>1-30 Days</v>
          </cell>
        </row>
        <row r="719">
          <cell r="J719">
            <v>29487028</v>
          </cell>
          <cell r="N719">
            <v>1372</v>
          </cell>
          <cell r="W719" t="str">
            <v>&gt;180</v>
          </cell>
        </row>
        <row r="720">
          <cell r="J720">
            <v>30726121</v>
          </cell>
          <cell r="N720">
            <v>1403</v>
          </cell>
          <cell r="W720" t="str">
            <v>&gt;180</v>
          </cell>
        </row>
        <row r="721">
          <cell r="J721">
            <v>350610076</v>
          </cell>
          <cell r="N721">
            <v>281</v>
          </cell>
          <cell r="W721" t="str">
            <v>&gt;180</v>
          </cell>
        </row>
        <row r="722">
          <cell r="J722">
            <v>352862360</v>
          </cell>
          <cell r="W722" t="str">
            <v>Standard</v>
          </cell>
        </row>
        <row r="723">
          <cell r="J723">
            <v>352427385</v>
          </cell>
          <cell r="N723">
            <v>278</v>
          </cell>
          <cell r="W723" t="str">
            <v>&gt;180</v>
          </cell>
        </row>
        <row r="724">
          <cell r="J724">
            <v>356677743</v>
          </cell>
          <cell r="N724">
            <v>313</v>
          </cell>
          <cell r="W724" t="str">
            <v>&gt;180</v>
          </cell>
        </row>
        <row r="725">
          <cell r="J725">
            <v>358550561</v>
          </cell>
          <cell r="N725">
            <v>251</v>
          </cell>
          <cell r="W725" t="str">
            <v>&gt;180</v>
          </cell>
        </row>
        <row r="726">
          <cell r="J726">
            <v>357850352</v>
          </cell>
          <cell r="N726">
            <v>11</v>
          </cell>
          <cell r="W726" t="str">
            <v>1-30 Days</v>
          </cell>
        </row>
        <row r="727">
          <cell r="J727">
            <v>358550523</v>
          </cell>
          <cell r="N727">
            <v>253</v>
          </cell>
          <cell r="W727" t="str">
            <v>&gt;180</v>
          </cell>
        </row>
        <row r="728">
          <cell r="J728">
            <v>28889770</v>
          </cell>
          <cell r="N728">
            <v>1284</v>
          </cell>
          <cell r="W728" t="str">
            <v>&gt;180</v>
          </cell>
        </row>
        <row r="729">
          <cell r="J729">
            <v>28947892</v>
          </cell>
          <cell r="N729">
            <v>1131</v>
          </cell>
          <cell r="W729" t="str">
            <v>&gt;180</v>
          </cell>
        </row>
        <row r="730">
          <cell r="J730">
            <v>28945162</v>
          </cell>
          <cell r="N730">
            <v>1405</v>
          </cell>
          <cell r="W730" t="str">
            <v>&gt;180</v>
          </cell>
        </row>
        <row r="731">
          <cell r="J731">
            <v>27909303</v>
          </cell>
          <cell r="N731">
            <v>1314</v>
          </cell>
          <cell r="W731" t="str">
            <v>&gt;180</v>
          </cell>
        </row>
        <row r="732">
          <cell r="J732">
            <v>353425739</v>
          </cell>
          <cell r="N732">
            <v>188</v>
          </cell>
          <cell r="W732" t="str">
            <v>&gt;180</v>
          </cell>
        </row>
        <row r="733">
          <cell r="J733">
            <v>27931214</v>
          </cell>
          <cell r="N733">
            <v>1283</v>
          </cell>
          <cell r="W733" t="str">
            <v>&gt;180</v>
          </cell>
        </row>
        <row r="734">
          <cell r="J734">
            <v>354969387</v>
          </cell>
          <cell r="N734">
            <v>435</v>
          </cell>
          <cell r="W734" t="str">
            <v>&gt;180</v>
          </cell>
        </row>
        <row r="735">
          <cell r="J735">
            <v>25837787</v>
          </cell>
          <cell r="N735">
            <v>1254</v>
          </cell>
          <cell r="W735" t="str">
            <v>&gt;180</v>
          </cell>
        </row>
        <row r="736">
          <cell r="J736">
            <v>27839000</v>
          </cell>
          <cell r="N736">
            <v>982</v>
          </cell>
          <cell r="W736" t="str">
            <v>&gt;180</v>
          </cell>
        </row>
        <row r="737">
          <cell r="J737">
            <v>27904484</v>
          </cell>
          <cell r="N737">
            <v>1254</v>
          </cell>
          <cell r="W737" t="str">
            <v>&gt;180</v>
          </cell>
        </row>
        <row r="738">
          <cell r="J738">
            <v>29233191</v>
          </cell>
          <cell r="N738">
            <v>1131</v>
          </cell>
          <cell r="W738" t="str">
            <v>&gt;180</v>
          </cell>
        </row>
        <row r="739">
          <cell r="J739">
            <v>349058551</v>
          </cell>
          <cell r="N739">
            <v>307</v>
          </cell>
          <cell r="W739" t="str">
            <v>&gt;180</v>
          </cell>
        </row>
        <row r="740">
          <cell r="J740">
            <v>351774134</v>
          </cell>
          <cell r="N740">
            <v>314</v>
          </cell>
          <cell r="W740" t="str">
            <v>&gt;180</v>
          </cell>
        </row>
        <row r="741">
          <cell r="J741">
            <v>353763901</v>
          </cell>
          <cell r="W741" t="str">
            <v>Standard</v>
          </cell>
        </row>
        <row r="742">
          <cell r="J742">
            <v>27672773</v>
          </cell>
          <cell r="N742">
            <v>1220</v>
          </cell>
          <cell r="W742" t="str">
            <v>&gt;180</v>
          </cell>
        </row>
        <row r="743">
          <cell r="J743">
            <v>28376650</v>
          </cell>
          <cell r="N743">
            <v>1163</v>
          </cell>
          <cell r="W743" t="str">
            <v>&gt;180</v>
          </cell>
        </row>
        <row r="744">
          <cell r="J744">
            <v>27673740</v>
          </cell>
          <cell r="N744">
            <v>1371</v>
          </cell>
          <cell r="W744" t="str">
            <v>&gt;180</v>
          </cell>
        </row>
        <row r="745">
          <cell r="J745">
            <v>28945158</v>
          </cell>
          <cell r="N745">
            <v>916</v>
          </cell>
          <cell r="W745" t="str">
            <v>&gt;180</v>
          </cell>
        </row>
        <row r="746">
          <cell r="J746">
            <v>348266317</v>
          </cell>
          <cell r="N746">
            <v>613</v>
          </cell>
          <cell r="W746" t="str">
            <v>&gt;180</v>
          </cell>
        </row>
        <row r="747">
          <cell r="J747">
            <v>355376785</v>
          </cell>
          <cell r="W747" t="str">
            <v>Standard</v>
          </cell>
        </row>
        <row r="748">
          <cell r="J748">
            <v>27809249</v>
          </cell>
          <cell r="N748">
            <v>1104</v>
          </cell>
          <cell r="W748" t="str">
            <v>&gt;180</v>
          </cell>
        </row>
        <row r="749">
          <cell r="J749">
            <v>358321480</v>
          </cell>
          <cell r="N749">
            <v>39</v>
          </cell>
          <cell r="W749" t="str">
            <v>31-60</v>
          </cell>
        </row>
        <row r="750">
          <cell r="J750">
            <v>355920377</v>
          </cell>
          <cell r="N750">
            <v>130</v>
          </cell>
          <cell r="W750" t="str">
            <v>121-150</v>
          </cell>
        </row>
        <row r="751">
          <cell r="J751">
            <v>358868528</v>
          </cell>
          <cell r="N751">
            <v>158</v>
          </cell>
          <cell r="W751" t="str">
            <v>151-180</v>
          </cell>
        </row>
        <row r="752">
          <cell r="J752">
            <v>27631233</v>
          </cell>
          <cell r="N752">
            <v>914</v>
          </cell>
          <cell r="W752" t="str">
            <v>&gt;180</v>
          </cell>
        </row>
        <row r="753">
          <cell r="J753">
            <v>358368426</v>
          </cell>
          <cell r="W753" t="str">
            <v>Standard</v>
          </cell>
        </row>
        <row r="754">
          <cell r="J754">
            <v>357880267</v>
          </cell>
          <cell r="N754">
            <v>7</v>
          </cell>
          <cell r="W754" t="str">
            <v>1-30 Days</v>
          </cell>
        </row>
        <row r="755">
          <cell r="J755">
            <v>27875042</v>
          </cell>
          <cell r="N755">
            <v>1068</v>
          </cell>
          <cell r="W755" t="str">
            <v>&gt;180</v>
          </cell>
        </row>
        <row r="756">
          <cell r="J756">
            <v>29010622</v>
          </cell>
          <cell r="N756">
            <v>769</v>
          </cell>
          <cell r="W756" t="str">
            <v>&gt;180</v>
          </cell>
        </row>
        <row r="757">
          <cell r="J757">
            <v>357234503</v>
          </cell>
          <cell r="N757">
            <v>8</v>
          </cell>
          <cell r="W757" t="str">
            <v>1-30 Days</v>
          </cell>
        </row>
        <row r="758">
          <cell r="J758">
            <v>28973376</v>
          </cell>
          <cell r="N758">
            <v>1404</v>
          </cell>
          <cell r="W758" t="str">
            <v>&gt;180</v>
          </cell>
        </row>
        <row r="759">
          <cell r="J759">
            <v>31115643</v>
          </cell>
          <cell r="N759">
            <v>1404</v>
          </cell>
          <cell r="W759" t="str">
            <v>&gt;180</v>
          </cell>
        </row>
        <row r="760">
          <cell r="J760">
            <v>28586231</v>
          </cell>
          <cell r="N760">
            <v>1317</v>
          </cell>
          <cell r="W760" t="str">
            <v>&gt;180</v>
          </cell>
        </row>
        <row r="761">
          <cell r="J761">
            <v>355591685</v>
          </cell>
          <cell r="W761" t="str">
            <v>Standard</v>
          </cell>
        </row>
        <row r="762">
          <cell r="J762">
            <v>355020259</v>
          </cell>
          <cell r="W762" t="str">
            <v>Standard</v>
          </cell>
        </row>
        <row r="763">
          <cell r="J763">
            <v>357368348</v>
          </cell>
          <cell r="N763">
            <v>6</v>
          </cell>
          <cell r="W763" t="str">
            <v>1-30 Days</v>
          </cell>
        </row>
        <row r="764">
          <cell r="J764">
            <v>28284889</v>
          </cell>
          <cell r="N764">
            <v>1405</v>
          </cell>
          <cell r="W764" t="str">
            <v>&gt;180</v>
          </cell>
        </row>
        <row r="765">
          <cell r="J765">
            <v>350008219</v>
          </cell>
          <cell r="N765">
            <v>222</v>
          </cell>
          <cell r="W765" t="str">
            <v>&gt;180</v>
          </cell>
        </row>
        <row r="766">
          <cell r="J766">
            <v>356627992</v>
          </cell>
          <cell r="W766" t="str">
            <v>Standard</v>
          </cell>
        </row>
        <row r="767">
          <cell r="J767">
            <v>29292543</v>
          </cell>
          <cell r="N767">
            <v>1007</v>
          </cell>
          <cell r="W767" t="str">
            <v>&gt;180</v>
          </cell>
        </row>
        <row r="768">
          <cell r="J768">
            <v>28275544</v>
          </cell>
          <cell r="N768">
            <v>1374</v>
          </cell>
          <cell r="W768" t="str">
            <v>&gt;180</v>
          </cell>
        </row>
        <row r="769">
          <cell r="J769">
            <v>356619333</v>
          </cell>
          <cell r="N769">
            <v>6</v>
          </cell>
          <cell r="W769" t="str">
            <v>1-30 Days</v>
          </cell>
        </row>
        <row r="770">
          <cell r="J770">
            <v>29297071</v>
          </cell>
          <cell r="N770">
            <v>1345</v>
          </cell>
          <cell r="W770" t="str">
            <v>&gt;180</v>
          </cell>
        </row>
        <row r="771">
          <cell r="J771">
            <v>28375062</v>
          </cell>
          <cell r="N771">
            <v>1071</v>
          </cell>
          <cell r="W771" t="str">
            <v>&gt;180</v>
          </cell>
        </row>
        <row r="772">
          <cell r="J772">
            <v>348512263</v>
          </cell>
          <cell r="N772">
            <v>1103</v>
          </cell>
          <cell r="W772" t="str">
            <v>&gt;180</v>
          </cell>
        </row>
        <row r="773">
          <cell r="J773">
            <v>29547234</v>
          </cell>
          <cell r="N773">
            <v>1223</v>
          </cell>
          <cell r="W773" t="str">
            <v>&gt;180</v>
          </cell>
        </row>
        <row r="774">
          <cell r="J774">
            <v>28318106</v>
          </cell>
          <cell r="N774">
            <v>1347</v>
          </cell>
          <cell r="W774" t="str">
            <v>&gt;180</v>
          </cell>
        </row>
        <row r="775">
          <cell r="J775">
            <v>27938847</v>
          </cell>
          <cell r="N775">
            <v>1221</v>
          </cell>
          <cell r="W775" t="str">
            <v>&gt;180</v>
          </cell>
        </row>
        <row r="776">
          <cell r="J776">
            <v>356423859</v>
          </cell>
          <cell r="N776">
            <v>67</v>
          </cell>
          <cell r="W776" t="str">
            <v>61-90</v>
          </cell>
        </row>
        <row r="777">
          <cell r="J777">
            <v>28033332</v>
          </cell>
          <cell r="N777">
            <v>1310</v>
          </cell>
          <cell r="W777" t="str">
            <v>&gt;180</v>
          </cell>
        </row>
        <row r="778">
          <cell r="J778">
            <v>28033334</v>
          </cell>
          <cell r="N778">
            <v>1371</v>
          </cell>
          <cell r="W778" t="str">
            <v>&gt;180</v>
          </cell>
        </row>
        <row r="779">
          <cell r="J779">
            <v>27672791</v>
          </cell>
          <cell r="N779">
            <v>1402</v>
          </cell>
          <cell r="W779" t="str">
            <v>&gt;180</v>
          </cell>
        </row>
        <row r="780">
          <cell r="J780">
            <v>27927571</v>
          </cell>
          <cell r="N780">
            <v>1196</v>
          </cell>
          <cell r="W780" t="str">
            <v>&gt;180</v>
          </cell>
        </row>
        <row r="781">
          <cell r="J781">
            <v>29176516</v>
          </cell>
          <cell r="N781">
            <v>1403</v>
          </cell>
          <cell r="W781" t="str">
            <v>&gt;180</v>
          </cell>
        </row>
        <row r="782">
          <cell r="J782">
            <v>29730565</v>
          </cell>
          <cell r="N782">
            <v>1372</v>
          </cell>
          <cell r="W782" t="str">
            <v>&gt;180</v>
          </cell>
        </row>
        <row r="783">
          <cell r="J783">
            <v>27891047</v>
          </cell>
          <cell r="N783">
            <v>1375</v>
          </cell>
          <cell r="W783" t="str">
            <v>&gt;180</v>
          </cell>
        </row>
        <row r="784">
          <cell r="J784">
            <v>356695917</v>
          </cell>
          <cell r="N784">
            <v>36</v>
          </cell>
          <cell r="W784" t="str">
            <v>31-60</v>
          </cell>
        </row>
        <row r="785">
          <cell r="J785">
            <v>29547227</v>
          </cell>
          <cell r="N785">
            <v>1405</v>
          </cell>
          <cell r="W785" t="str">
            <v>&gt;180</v>
          </cell>
        </row>
        <row r="786">
          <cell r="J786">
            <v>28400678</v>
          </cell>
          <cell r="N786">
            <v>916</v>
          </cell>
          <cell r="W786" t="str">
            <v>&gt;180</v>
          </cell>
        </row>
        <row r="787">
          <cell r="J787">
            <v>358044810</v>
          </cell>
          <cell r="N787">
            <v>5</v>
          </cell>
          <cell r="W787" t="str">
            <v>1-30 Days</v>
          </cell>
        </row>
        <row r="788">
          <cell r="J788">
            <v>348626313</v>
          </cell>
          <cell r="N788">
            <v>400</v>
          </cell>
          <cell r="W788" t="str">
            <v>&gt;180</v>
          </cell>
        </row>
        <row r="789">
          <cell r="J789">
            <v>27703025</v>
          </cell>
          <cell r="N789">
            <v>1192</v>
          </cell>
          <cell r="W789" t="str">
            <v>&gt;180</v>
          </cell>
        </row>
        <row r="790">
          <cell r="J790">
            <v>27681328</v>
          </cell>
          <cell r="N790">
            <v>1404</v>
          </cell>
          <cell r="W790" t="str">
            <v>&gt;180</v>
          </cell>
        </row>
        <row r="791">
          <cell r="J791">
            <v>351596447</v>
          </cell>
          <cell r="N791">
            <v>190</v>
          </cell>
          <cell r="W791" t="str">
            <v>&gt;180</v>
          </cell>
        </row>
        <row r="792">
          <cell r="J792">
            <v>354052870</v>
          </cell>
          <cell r="N792">
            <v>190</v>
          </cell>
          <cell r="W792" t="str">
            <v>&gt;180</v>
          </cell>
        </row>
        <row r="793">
          <cell r="J793">
            <v>357883588</v>
          </cell>
          <cell r="W793" t="str">
            <v>Standard</v>
          </cell>
        </row>
        <row r="794">
          <cell r="J794">
            <v>353849765</v>
          </cell>
          <cell r="N794">
            <v>7</v>
          </cell>
          <cell r="W794" t="str">
            <v>1-30 Days</v>
          </cell>
        </row>
        <row r="795">
          <cell r="J795">
            <v>29698161</v>
          </cell>
          <cell r="N795">
            <v>1405</v>
          </cell>
          <cell r="W795" t="str">
            <v>&gt;180</v>
          </cell>
        </row>
        <row r="796">
          <cell r="J796">
            <v>28087973</v>
          </cell>
          <cell r="N796">
            <v>1402</v>
          </cell>
          <cell r="W796" t="str">
            <v>&gt;180</v>
          </cell>
        </row>
        <row r="797">
          <cell r="J797">
            <v>28088008</v>
          </cell>
          <cell r="N797">
            <v>1402</v>
          </cell>
          <cell r="W797" t="str">
            <v>&gt;180</v>
          </cell>
        </row>
        <row r="798">
          <cell r="J798">
            <v>30846983</v>
          </cell>
          <cell r="N798">
            <v>1162</v>
          </cell>
          <cell r="W798" t="str">
            <v>&gt;180</v>
          </cell>
        </row>
        <row r="799">
          <cell r="J799">
            <v>355041073</v>
          </cell>
          <cell r="N799">
            <v>188</v>
          </cell>
          <cell r="W799" t="str">
            <v>&gt;180</v>
          </cell>
        </row>
        <row r="800">
          <cell r="J800">
            <v>354966177</v>
          </cell>
          <cell r="N800">
            <v>7</v>
          </cell>
          <cell r="W800" t="str">
            <v>1-30 Days</v>
          </cell>
        </row>
        <row r="801">
          <cell r="J801">
            <v>27700061</v>
          </cell>
          <cell r="N801">
            <v>1341</v>
          </cell>
          <cell r="W801" t="str">
            <v>&gt;180</v>
          </cell>
        </row>
        <row r="802">
          <cell r="J802">
            <v>28029420</v>
          </cell>
          <cell r="N802">
            <v>1406</v>
          </cell>
          <cell r="W802" t="str">
            <v>&gt;180</v>
          </cell>
        </row>
        <row r="803">
          <cell r="J803">
            <v>27651654</v>
          </cell>
          <cell r="N803">
            <v>1402</v>
          </cell>
          <cell r="W803" t="str">
            <v>&gt;180</v>
          </cell>
        </row>
        <row r="804">
          <cell r="J804">
            <v>27540461</v>
          </cell>
          <cell r="N804">
            <v>1402</v>
          </cell>
          <cell r="W804" t="str">
            <v>&gt;180</v>
          </cell>
        </row>
        <row r="805">
          <cell r="J805">
            <v>28514931</v>
          </cell>
          <cell r="N805">
            <v>1436</v>
          </cell>
          <cell r="W805" t="str">
            <v>&gt;180</v>
          </cell>
        </row>
        <row r="806">
          <cell r="J806">
            <v>29698162</v>
          </cell>
          <cell r="N806">
            <v>1405</v>
          </cell>
          <cell r="W806" t="str">
            <v>&gt;180</v>
          </cell>
        </row>
        <row r="807">
          <cell r="J807">
            <v>28485608</v>
          </cell>
          <cell r="N807">
            <v>1406</v>
          </cell>
          <cell r="W807" t="str">
            <v>&gt;180</v>
          </cell>
        </row>
        <row r="808">
          <cell r="J808">
            <v>27678785</v>
          </cell>
          <cell r="N808">
            <v>1371</v>
          </cell>
          <cell r="W808" t="str">
            <v>&gt;180</v>
          </cell>
        </row>
        <row r="809">
          <cell r="J809">
            <v>28073608</v>
          </cell>
          <cell r="N809">
            <v>1402</v>
          </cell>
          <cell r="W809" t="str">
            <v>&gt;180</v>
          </cell>
        </row>
        <row r="810">
          <cell r="J810">
            <v>27861966</v>
          </cell>
          <cell r="N810">
            <v>829</v>
          </cell>
          <cell r="W810" t="str">
            <v>&gt;180</v>
          </cell>
        </row>
        <row r="811">
          <cell r="J811">
            <v>27570342</v>
          </cell>
          <cell r="N811">
            <v>1163</v>
          </cell>
          <cell r="W811" t="str">
            <v>&gt;180</v>
          </cell>
        </row>
        <row r="812">
          <cell r="J812">
            <v>27535327</v>
          </cell>
          <cell r="N812">
            <v>1253</v>
          </cell>
          <cell r="W812" t="str">
            <v>&gt;180</v>
          </cell>
        </row>
        <row r="813">
          <cell r="J813">
            <v>28485588</v>
          </cell>
          <cell r="N813">
            <v>1224</v>
          </cell>
          <cell r="W813" t="str">
            <v>&gt;180</v>
          </cell>
        </row>
        <row r="814">
          <cell r="J814">
            <v>27624777</v>
          </cell>
          <cell r="N814">
            <v>1375</v>
          </cell>
          <cell r="W814" t="str">
            <v>&gt;180</v>
          </cell>
        </row>
        <row r="815">
          <cell r="J815">
            <v>27991439</v>
          </cell>
          <cell r="N815">
            <v>1406</v>
          </cell>
          <cell r="W815" t="str">
            <v>&gt;180</v>
          </cell>
        </row>
        <row r="816">
          <cell r="J816">
            <v>357024132</v>
          </cell>
          <cell r="N816">
            <v>7</v>
          </cell>
          <cell r="W816" t="str">
            <v>1-30 Days</v>
          </cell>
        </row>
        <row r="817">
          <cell r="J817">
            <v>29152245</v>
          </cell>
          <cell r="N817">
            <v>1406</v>
          </cell>
          <cell r="W817" t="str">
            <v>&gt;180</v>
          </cell>
        </row>
        <row r="818">
          <cell r="J818">
            <v>28985091</v>
          </cell>
          <cell r="N818">
            <v>1073</v>
          </cell>
          <cell r="W818" t="str">
            <v>&gt;180</v>
          </cell>
        </row>
        <row r="819">
          <cell r="J819">
            <v>348266460</v>
          </cell>
          <cell r="N819">
            <v>768</v>
          </cell>
          <cell r="W819" t="str">
            <v>&gt;180</v>
          </cell>
        </row>
        <row r="820">
          <cell r="J820">
            <v>28029422</v>
          </cell>
          <cell r="N820">
            <v>1406</v>
          </cell>
          <cell r="W820" t="str">
            <v>&gt;180</v>
          </cell>
        </row>
        <row r="821">
          <cell r="J821">
            <v>27584155</v>
          </cell>
          <cell r="N821">
            <v>1406</v>
          </cell>
          <cell r="W821" t="str">
            <v>&gt;180</v>
          </cell>
        </row>
        <row r="822">
          <cell r="J822">
            <v>28115162</v>
          </cell>
          <cell r="N822">
            <v>1406</v>
          </cell>
          <cell r="W822" t="str">
            <v>&gt;180</v>
          </cell>
        </row>
        <row r="823">
          <cell r="J823">
            <v>28097222</v>
          </cell>
          <cell r="N823">
            <v>1406</v>
          </cell>
          <cell r="W823" t="str">
            <v>&gt;180</v>
          </cell>
        </row>
        <row r="824">
          <cell r="J824">
            <v>28726934</v>
          </cell>
          <cell r="N824">
            <v>1376</v>
          </cell>
          <cell r="W824" t="str">
            <v>&gt;180</v>
          </cell>
        </row>
        <row r="825">
          <cell r="J825">
            <v>29737263</v>
          </cell>
          <cell r="N825">
            <v>1406</v>
          </cell>
          <cell r="W825" t="str">
            <v>&gt;180</v>
          </cell>
        </row>
        <row r="826">
          <cell r="J826">
            <v>27644561</v>
          </cell>
          <cell r="N826">
            <v>1406</v>
          </cell>
          <cell r="W826" t="str">
            <v>&gt;180</v>
          </cell>
        </row>
        <row r="827">
          <cell r="J827">
            <v>27587213</v>
          </cell>
          <cell r="N827">
            <v>768</v>
          </cell>
          <cell r="W827" t="str">
            <v>&gt;180</v>
          </cell>
        </row>
        <row r="828">
          <cell r="J828">
            <v>358442831</v>
          </cell>
          <cell r="W828" t="str">
            <v>Standard</v>
          </cell>
        </row>
        <row r="829">
          <cell r="J829">
            <v>28029421</v>
          </cell>
          <cell r="N829">
            <v>1406</v>
          </cell>
          <cell r="W829" t="str">
            <v>&gt;180</v>
          </cell>
        </row>
        <row r="830">
          <cell r="J830">
            <v>28394616</v>
          </cell>
          <cell r="N830">
            <v>1402</v>
          </cell>
          <cell r="W830" t="str">
            <v>&gt;180</v>
          </cell>
        </row>
        <row r="831">
          <cell r="J831">
            <v>28012793</v>
          </cell>
          <cell r="N831">
            <v>1285</v>
          </cell>
          <cell r="W831" t="str">
            <v>&gt;180</v>
          </cell>
        </row>
        <row r="832">
          <cell r="J832">
            <v>353388341</v>
          </cell>
          <cell r="N832">
            <v>340</v>
          </cell>
          <cell r="W832" t="str">
            <v>&gt;180</v>
          </cell>
        </row>
        <row r="833">
          <cell r="J833">
            <v>28945569</v>
          </cell>
          <cell r="N833">
            <v>1162</v>
          </cell>
          <cell r="W833" t="str">
            <v>&gt;180</v>
          </cell>
        </row>
        <row r="834">
          <cell r="J834">
            <v>28012792</v>
          </cell>
          <cell r="N834">
            <v>679</v>
          </cell>
          <cell r="W834" t="str">
            <v>&gt;180</v>
          </cell>
        </row>
        <row r="835">
          <cell r="J835">
            <v>30012329</v>
          </cell>
          <cell r="N835">
            <v>1281</v>
          </cell>
          <cell r="W835" t="str">
            <v>&gt;180</v>
          </cell>
        </row>
        <row r="836">
          <cell r="J836">
            <v>27680198</v>
          </cell>
          <cell r="N836">
            <v>1402</v>
          </cell>
          <cell r="W836" t="str">
            <v>&gt;180</v>
          </cell>
        </row>
        <row r="837">
          <cell r="J837">
            <v>30119365</v>
          </cell>
          <cell r="N837">
            <v>1130</v>
          </cell>
          <cell r="W837" t="str">
            <v>&gt;180</v>
          </cell>
        </row>
        <row r="838">
          <cell r="J838">
            <v>351270478</v>
          </cell>
          <cell r="N838">
            <v>217</v>
          </cell>
          <cell r="W838" t="str">
            <v>&gt;180</v>
          </cell>
        </row>
        <row r="839">
          <cell r="J839">
            <v>30119322</v>
          </cell>
          <cell r="N839">
            <v>1191</v>
          </cell>
          <cell r="W839" t="str">
            <v>&gt;180</v>
          </cell>
        </row>
        <row r="840">
          <cell r="J840">
            <v>28979876</v>
          </cell>
          <cell r="N840">
            <v>1072</v>
          </cell>
          <cell r="W840" t="str">
            <v>&gt;180</v>
          </cell>
        </row>
        <row r="841">
          <cell r="J841">
            <v>354466346</v>
          </cell>
          <cell r="N841">
            <v>7</v>
          </cell>
          <cell r="W841" t="str">
            <v>1-30 Days</v>
          </cell>
        </row>
        <row r="842">
          <cell r="J842">
            <v>29064020</v>
          </cell>
          <cell r="N842">
            <v>1193</v>
          </cell>
          <cell r="W842" t="str">
            <v>&gt;180</v>
          </cell>
        </row>
        <row r="843">
          <cell r="J843">
            <v>28026254</v>
          </cell>
          <cell r="N843">
            <v>1403</v>
          </cell>
          <cell r="W843" t="str">
            <v>&gt;180</v>
          </cell>
        </row>
        <row r="844">
          <cell r="J844">
            <v>30671421</v>
          </cell>
          <cell r="N844">
            <v>1406</v>
          </cell>
          <cell r="W844" t="str">
            <v>&gt;180</v>
          </cell>
        </row>
        <row r="845">
          <cell r="J845">
            <v>29832066</v>
          </cell>
          <cell r="N845">
            <v>1403</v>
          </cell>
          <cell r="W845" t="str">
            <v>&gt;180</v>
          </cell>
        </row>
        <row r="846">
          <cell r="J846">
            <v>27795832</v>
          </cell>
          <cell r="N846">
            <v>1406</v>
          </cell>
          <cell r="W846" t="str">
            <v>&gt;180</v>
          </cell>
        </row>
        <row r="847">
          <cell r="J847">
            <v>30919848</v>
          </cell>
          <cell r="N847">
            <v>1406</v>
          </cell>
          <cell r="W847" t="str">
            <v>&gt;180</v>
          </cell>
        </row>
        <row r="848">
          <cell r="J848">
            <v>30671086</v>
          </cell>
          <cell r="N848">
            <v>1159</v>
          </cell>
          <cell r="W848" t="str">
            <v>&gt;180</v>
          </cell>
        </row>
        <row r="849">
          <cell r="J849">
            <v>29904613</v>
          </cell>
          <cell r="N849">
            <v>1374</v>
          </cell>
          <cell r="W849" t="str">
            <v>&gt;180</v>
          </cell>
        </row>
        <row r="850">
          <cell r="J850">
            <v>28978267</v>
          </cell>
          <cell r="N850">
            <v>1375</v>
          </cell>
          <cell r="W850" t="str">
            <v>&gt;180</v>
          </cell>
        </row>
        <row r="851">
          <cell r="J851">
            <v>30142391</v>
          </cell>
          <cell r="N851">
            <v>948</v>
          </cell>
          <cell r="W851" t="str">
            <v>&gt;180</v>
          </cell>
        </row>
        <row r="852">
          <cell r="J852">
            <v>30067297</v>
          </cell>
          <cell r="N852">
            <v>1371</v>
          </cell>
          <cell r="W852" t="str">
            <v>&gt;180</v>
          </cell>
        </row>
        <row r="853">
          <cell r="J853">
            <v>30127161</v>
          </cell>
          <cell r="N853">
            <v>1251</v>
          </cell>
          <cell r="W853" t="str">
            <v>&gt;180</v>
          </cell>
        </row>
        <row r="854">
          <cell r="J854">
            <v>32995765</v>
          </cell>
          <cell r="N854">
            <v>1279</v>
          </cell>
          <cell r="W854" t="str">
            <v>&gt;180</v>
          </cell>
        </row>
        <row r="855">
          <cell r="J855">
            <v>353160110</v>
          </cell>
          <cell r="N855">
            <v>6</v>
          </cell>
          <cell r="W855" t="str">
            <v>1-30 Days</v>
          </cell>
        </row>
        <row r="856">
          <cell r="J856">
            <v>355376784</v>
          </cell>
          <cell r="W856" t="str">
            <v>Standard</v>
          </cell>
        </row>
        <row r="857">
          <cell r="J857">
            <v>358868516</v>
          </cell>
          <cell r="W857" t="str">
            <v>Standard</v>
          </cell>
        </row>
        <row r="858">
          <cell r="J858">
            <v>30128856</v>
          </cell>
          <cell r="N858">
            <v>1404</v>
          </cell>
          <cell r="W858" t="str">
            <v>&gt;180</v>
          </cell>
        </row>
        <row r="859">
          <cell r="J859">
            <v>30859508</v>
          </cell>
          <cell r="N859">
            <v>828</v>
          </cell>
          <cell r="W859" t="str">
            <v>&gt;180</v>
          </cell>
        </row>
        <row r="860">
          <cell r="J860">
            <v>28046689</v>
          </cell>
          <cell r="N860">
            <v>1313</v>
          </cell>
          <cell r="W860" t="str">
            <v>&gt;180</v>
          </cell>
        </row>
        <row r="861">
          <cell r="J861">
            <v>30133812</v>
          </cell>
          <cell r="N861">
            <v>1162</v>
          </cell>
          <cell r="W861" t="str">
            <v>&gt;180</v>
          </cell>
        </row>
        <row r="862">
          <cell r="J862">
            <v>30765929</v>
          </cell>
          <cell r="N862">
            <v>1405</v>
          </cell>
          <cell r="W862" t="str">
            <v>&gt;180</v>
          </cell>
        </row>
        <row r="863">
          <cell r="J863">
            <v>30501412</v>
          </cell>
          <cell r="N863">
            <v>1375</v>
          </cell>
          <cell r="W863" t="str">
            <v>&gt;180</v>
          </cell>
        </row>
        <row r="864">
          <cell r="J864">
            <v>354194416</v>
          </cell>
          <cell r="N864">
            <v>398</v>
          </cell>
          <cell r="W864" t="str">
            <v>&gt;180</v>
          </cell>
        </row>
        <row r="865">
          <cell r="J865">
            <v>30773901</v>
          </cell>
          <cell r="N865">
            <v>1374</v>
          </cell>
          <cell r="W865" t="str">
            <v>&gt;180</v>
          </cell>
        </row>
        <row r="866">
          <cell r="J866">
            <v>348939381</v>
          </cell>
          <cell r="N866">
            <v>309</v>
          </cell>
          <cell r="W866" t="str">
            <v>&gt;180</v>
          </cell>
        </row>
        <row r="867">
          <cell r="J867">
            <v>29917785</v>
          </cell>
          <cell r="N867">
            <v>1313</v>
          </cell>
          <cell r="W867" t="str">
            <v>&gt;180</v>
          </cell>
        </row>
        <row r="868">
          <cell r="J868">
            <v>27991534</v>
          </cell>
          <cell r="N868">
            <v>1403</v>
          </cell>
          <cell r="W868" t="str">
            <v>&gt;180</v>
          </cell>
        </row>
        <row r="869">
          <cell r="J869">
            <v>355321848</v>
          </cell>
          <cell r="N869">
            <v>11</v>
          </cell>
          <cell r="W869" t="str">
            <v>1-30 Days</v>
          </cell>
        </row>
        <row r="870">
          <cell r="J870">
            <v>30022950</v>
          </cell>
          <cell r="N870">
            <v>832</v>
          </cell>
          <cell r="W870" t="str">
            <v>&gt;180</v>
          </cell>
        </row>
        <row r="871">
          <cell r="J871">
            <v>29927957</v>
          </cell>
          <cell r="N871">
            <v>1342</v>
          </cell>
          <cell r="W871" t="str">
            <v>&gt;180</v>
          </cell>
        </row>
        <row r="872">
          <cell r="J872">
            <v>358470009</v>
          </cell>
          <cell r="N872">
            <v>7</v>
          </cell>
          <cell r="W872" t="str">
            <v>1-30 Days</v>
          </cell>
        </row>
        <row r="873">
          <cell r="J873">
            <v>29973241</v>
          </cell>
          <cell r="N873">
            <v>1193</v>
          </cell>
          <cell r="W873" t="str">
            <v>&gt;180</v>
          </cell>
        </row>
        <row r="874">
          <cell r="J874">
            <v>29101695</v>
          </cell>
          <cell r="N874">
            <v>1402</v>
          </cell>
          <cell r="W874" t="str">
            <v>&gt;180</v>
          </cell>
        </row>
        <row r="875">
          <cell r="J875">
            <v>358550543</v>
          </cell>
          <cell r="N875">
            <v>274</v>
          </cell>
          <cell r="W875" t="str">
            <v>&gt;180</v>
          </cell>
        </row>
        <row r="876">
          <cell r="J876">
            <v>28000206</v>
          </cell>
          <cell r="N876">
            <v>1343</v>
          </cell>
          <cell r="W876" t="str">
            <v>&gt;180</v>
          </cell>
        </row>
        <row r="877">
          <cell r="J877">
            <v>29939029</v>
          </cell>
          <cell r="N877">
            <v>856</v>
          </cell>
          <cell r="W877" t="str">
            <v>&gt;180</v>
          </cell>
        </row>
        <row r="878">
          <cell r="J878">
            <v>29932206</v>
          </cell>
          <cell r="N878">
            <v>1164</v>
          </cell>
          <cell r="W878" t="str">
            <v>&gt;180</v>
          </cell>
        </row>
        <row r="879">
          <cell r="J879">
            <v>358550531</v>
          </cell>
          <cell r="N879">
            <v>249</v>
          </cell>
          <cell r="W879" t="str">
            <v>&gt;180</v>
          </cell>
        </row>
        <row r="880">
          <cell r="J880">
            <v>29828467</v>
          </cell>
          <cell r="N880">
            <v>1407</v>
          </cell>
          <cell r="W880" t="str">
            <v>&gt;180</v>
          </cell>
        </row>
        <row r="881">
          <cell r="J881">
            <v>30714342</v>
          </cell>
          <cell r="N881">
            <v>1435</v>
          </cell>
          <cell r="W881" t="str">
            <v>&gt;180</v>
          </cell>
        </row>
        <row r="882">
          <cell r="J882">
            <v>30171921</v>
          </cell>
          <cell r="N882">
            <v>1402</v>
          </cell>
          <cell r="W882" t="str">
            <v>&gt;180</v>
          </cell>
        </row>
        <row r="883">
          <cell r="J883">
            <v>29985421</v>
          </cell>
          <cell r="N883">
            <v>1135</v>
          </cell>
          <cell r="W883" t="str">
            <v>&gt;180</v>
          </cell>
        </row>
        <row r="884">
          <cell r="J884">
            <v>356650786</v>
          </cell>
          <cell r="W884" t="str">
            <v>Standard</v>
          </cell>
        </row>
        <row r="885">
          <cell r="J885">
            <v>29920345</v>
          </cell>
          <cell r="N885">
            <v>1311</v>
          </cell>
          <cell r="W885" t="str">
            <v>&gt;180</v>
          </cell>
        </row>
        <row r="886">
          <cell r="J886">
            <v>28050977</v>
          </cell>
          <cell r="N886">
            <v>1407</v>
          </cell>
          <cell r="W886" t="str">
            <v>&gt;180</v>
          </cell>
        </row>
        <row r="887">
          <cell r="J887">
            <v>28389946</v>
          </cell>
          <cell r="N887">
            <v>1403</v>
          </cell>
          <cell r="W887" t="str">
            <v>&gt;180</v>
          </cell>
        </row>
        <row r="888">
          <cell r="J888">
            <v>30131928</v>
          </cell>
          <cell r="N888">
            <v>1374</v>
          </cell>
          <cell r="W888" t="str">
            <v>&gt;180</v>
          </cell>
        </row>
        <row r="889">
          <cell r="J889">
            <v>31017209</v>
          </cell>
          <cell r="N889">
            <v>1194</v>
          </cell>
          <cell r="W889" t="str">
            <v>&gt;180</v>
          </cell>
        </row>
        <row r="890">
          <cell r="J890">
            <v>30697002</v>
          </cell>
          <cell r="N890">
            <v>1194</v>
          </cell>
          <cell r="W890" t="str">
            <v>&gt;180</v>
          </cell>
        </row>
        <row r="891">
          <cell r="J891">
            <v>30541089</v>
          </cell>
          <cell r="N891">
            <v>1436</v>
          </cell>
          <cell r="W891" t="str">
            <v>&gt;180</v>
          </cell>
        </row>
        <row r="892">
          <cell r="J892">
            <v>358675792</v>
          </cell>
          <cell r="W892" t="str">
            <v>Standard</v>
          </cell>
        </row>
        <row r="893">
          <cell r="J893">
            <v>28115622</v>
          </cell>
          <cell r="N893">
            <v>1406</v>
          </cell>
          <cell r="W893" t="str">
            <v>&gt;180</v>
          </cell>
        </row>
        <row r="894">
          <cell r="J894">
            <v>27540462</v>
          </cell>
          <cell r="N894">
            <v>1067</v>
          </cell>
          <cell r="W894" t="str">
            <v>&gt;180</v>
          </cell>
        </row>
        <row r="895">
          <cell r="J895">
            <v>358599549</v>
          </cell>
          <cell r="W895" t="str">
            <v>Standard</v>
          </cell>
        </row>
        <row r="896">
          <cell r="J896">
            <v>356773112</v>
          </cell>
          <cell r="N896">
            <v>221</v>
          </cell>
          <cell r="W896" t="str">
            <v>&gt;180</v>
          </cell>
        </row>
        <row r="897">
          <cell r="J897">
            <v>357569612</v>
          </cell>
          <cell r="W897" t="str">
            <v>Standard</v>
          </cell>
        </row>
        <row r="898">
          <cell r="J898">
            <v>30738218</v>
          </cell>
          <cell r="N898">
            <v>1403</v>
          </cell>
          <cell r="W898" t="str">
            <v>&gt;180</v>
          </cell>
        </row>
        <row r="899">
          <cell r="J899">
            <v>357648887</v>
          </cell>
          <cell r="N899">
            <v>11</v>
          </cell>
          <cell r="W899" t="str">
            <v>1-30 Days</v>
          </cell>
        </row>
        <row r="900">
          <cell r="J900">
            <v>28034025</v>
          </cell>
          <cell r="N900">
            <v>1402</v>
          </cell>
          <cell r="W900" t="str">
            <v>&gt;180</v>
          </cell>
        </row>
        <row r="901">
          <cell r="J901">
            <v>29955707</v>
          </cell>
          <cell r="N901">
            <v>1257</v>
          </cell>
          <cell r="W901" t="str">
            <v>&gt;180</v>
          </cell>
        </row>
        <row r="902">
          <cell r="J902">
            <v>352115109</v>
          </cell>
          <cell r="N902">
            <v>103</v>
          </cell>
          <cell r="W902" t="str">
            <v>91-120</v>
          </cell>
        </row>
        <row r="903">
          <cell r="J903">
            <v>358382586</v>
          </cell>
          <cell r="N903">
            <v>6</v>
          </cell>
          <cell r="W903" t="str">
            <v>1-30 Days</v>
          </cell>
        </row>
        <row r="904">
          <cell r="J904">
            <v>27585080</v>
          </cell>
          <cell r="N904">
            <v>1136</v>
          </cell>
          <cell r="W904" t="str">
            <v>&gt;180</v>
          </cell>
        </row>
        <row r="905">
          <cell r="J905">
            <v>28646945</v>
          </cell>
          <cell r="N905">
            <v>1402</v>
          </cell>
          <cell r="W905" t="str">
            <v>&gt;180</v>
          </cell>
        </row>
        <row r="906">
          <cell r="J906">
            <v>356558601</v>
          </cell>
          <cell r="W906" t="str">
            <v>Standard</v>
          </cell>
        </row>
        <row r="907">
          <cell r="J907">
            <v>30019133</v>
          </cell>
          <cell r="N907">
            <v>1071</v>
          </cell>
          <cell r="W907" t="str">
            <v>&gt;180</v>
          </cell>
        </row>
        <row r="908">
          <cell r="J908">
            <v>349114555</v>
          </cell>
          <cell r="N908">
            <v>372</v>
          </cell>
          <cell r="W908" t="str">
            <v>&gt;180</v>
          </cell>
        </row>
        <row r="909">
          <cell r="J909">
            <v>29911336</v>
          </cell>
          <cell r="N909">
            <v>1376</v>
          </cell>
          <cell r="W909" t="str">
            <v>&gt;180</v>
          </cell>
        </row>
        <row r="910">
          <cell r="J910">
            <v>29860921</v>
          </cell>
          <cell r="N910">
            <v>1407</v>
          </cell>
          <cell r="W910" t="str">
            <v>&gt;180</v>
          </cell>
        </row>
        <row r="911">
          <cell r="J911">
            <v>30226535</v>
          </cell>
          <cell r="N911">
            <v>1163</v>
          </cell>
          <cell r="W911" t="str">
            <v>&gt;180</v>
          </cell>
        </row>
        <row r="912">
          <cell r="J912">
            <v>29152622</v>
          </cell>
          <cell r="N912">
            <v>1404</v>
          </cell>
          <cell r="W912" t="str">
            <v>&gt;180</v>
          </cell>
        </row>
        <row r="913">
          <cell r="J913">
            <v>358666467</v>
          </cell>
          <cell r="N913">
            <v>5</v>
          </cell>
          <cell r="W913" t="str">
            <v>1-30 Days</v>
          </cell>
        </row>
        <row r="914">
          <cell r="J914">
            <v>356718899</v>
          </cell>
          <cell r="N914">
            <v>6</v>
          </cell>
          <cell r="W914" t="str">
            <v>1-30 Days</v>
          </cell>
        </row>
        <row r="915">
          <cell r="J915">
            <v>357880525</v>
          </cell>
          <cell r="N915">
            <v>7</v>
          </cell>
          <cell r="W915" t="str">
            <v>1-30 Days</v>
          </cell>
        </row>
        <row r="916">
          <cell r="J916">
            <v>28624110</v>
          </cell>
          <cell r="N916">
            <v>1403</v>
          </cell>
          <cell r="W916" t="str">
            <v>&gt;180</v>
          </cell>
        </row>
        <row r="917">
          <cell r="J917">
            <v>29881587</v>
          </cell>
          <cell r="N917">
            <v>1129</v>
          </cell>
          <cell r="W917" t="str">
            <v>&gt;180</v>
          </cell>
        </row>
        <row r="918">
          <cell r="J918">
            <v>31256533</v>
          </cell>
          <cell r="N918">
            <v>1559</v>
          </cell>
          <cell r="W918" t="str">
            <v>&gt;180</v>
          </cell>
        </row>
        <row r="919">
          <cell r="J919">
            <v>30880024</v>
          </cell>
          <cell r="N919">
            <v>1371</v>
          </cell>
          <cell r="W919" t="str">
            <v>&gt;180</v>
          </cell>
        </row>
        <row r="920">
          <cell r="J920">
            <v>31259993</v>
          </cell>
          <cell r="N920">
            <v>1559</v>
          </cell>
          <cell r="W920" t="str">
            <v>&gt;180</v>
          </cell>
        </row>
        <row r="921">
          <cell r="J921">
            <v>359468580</v>
          </cell>
          <cell r="W921" t="str">
            <v>Standard</v>
          </cell>
        </row>
        <row r="922">
          <cell r="J922">
            <v>30125088</v>
          </cell>
          <cell r="N922">
            <v>1373</v>
          </cell>
          <cell r="W922" t="str">
            <v>&gt;180</v>
          </cell>
        </row>
        <row r="923">
          <cell r="J923">
            <v>352830364</v>
          </cell>
          <cell r="W923" t="str">
            <v>Standard</v>
          </cell>
        </row>
        <row r="924">
          <cell r="J924">
            <v>355636951</v>
          </cell>
          <cell r="W924" t="str">
            <v>Standard</v>
          </cell>
        </row>
        <row r="925">
          <cell r="J925">
            <v>352532361</v>
          </cell>
          <cell r="N925">
            <v>161</v>
          </cell>
          <cell r="W925" t="str">
            <v>151-180</v>
          </cell>
        </row>
        <row r="926">
          <cell r="J926">
            <v>356806880</v>
          </cell>
          <cell r="N926">
            <v>159</v>
          </cell>
          <cell r="W926" t="str">
            <v>151-180</v>
          </cell>
        </row>
        <row r="927">
          <cell r="J927">
            <v>359461113</v>
          </cell>
          <cell r="W927" t="str">
            <v>Standard</v>
          </cell>
        </row>
        <row r="928">
          <cell r="J928">
            <v>33190700</v>
          </cell>
          <cell r="N928">
            <v>1252</v>
          </cell>
          <cell r="W928" t="str">
            <v>&gt;180</v>
          </cell>
        </row>
        <row r="929">
          <cell r="J929">
            <v>352485339</v>
          </cell>
          <cell r="W929" t="str">
            <v>Standard</v>
          </cell>
        </row>
        <row r="930">
          <cell r="J930">
            <v>355669407</v>
          </cell>
          <cell r="W930" t="str">
            <v>Standard</v>
          </cell>
        </row>
        <row r="931">
          <cell r="J931">
            <v>358220136</v>
          </cell>
          <cell r="W931" t="str">
            <v>Standard</v>
          </cell>
        </row>
        <row r="932">
          <cell r="J932">
            <v>359515269</v>
          </cell>
          <cell r="W932" t="str">
            <v>Standard</v>
          </cell>
        </row>
        <row r="933">
          <cell r="J933">
            <v>353962712</v>
          </cell>
          <cell r="W933" t="str">
            <v>Standard</v>
          </cell>
        </row>
        <row r="934">
          <cell r="J934">
            <v>351719392</v>
          </cell>
          <cell r="N934">
            <v>127</v>
          </cell>
          <cell r="W934" t="str">
            <v>121-150</v>
          </cell>
        </row>
        <row r="935">
          <cell r="J935">
            <v>356881474</v>
          </cell>
          <cell r="N935">
            <v>372</v>
          </cell>
          <cell r="W935" t="str">
            <v>&gt;180</v>
          </cell>
        </row>
        <row r="936">
          <cell r="J936">
            <v>349992812</v>
          </cell>
          <cell r="N936">
            <v>278</v>
          </cell>
          <cell r="W936" t="str">
            <v>&gt;180</v>
          </cell>
        </row>
        <row r="937">
          <cell r="J937">
            <v>353425009</v>
          </cell>
          <cell r="N937">
            <v>278</v>
          </cell>
          <cell r="W937" t="str">
            <v>&gt;180</v>
          </cell>
        </row>
        <row r="938">
          <cell r="J938">
            <v>356784796</v>
          </cell>
          <cell r="N938">
            <v>7</v>
          </cell>
          <cell r="W938" t="str">
            <v>1-30 Days</v>
          </cell>
        </row>
        <row r="939">
          <cell r="J939">
            <v>34032111</v>
          </cell>
          <cell r="N939">
            <v>826</v>
          </cell>
          <cell r="W939" t="str">
            <v>&gt;180</v>
          </cell>
        </row>
        <row r="940">
          <cell r="J940">
            <v>357334458</v>
          </cell>
          <cell r="W940" t="str">
            <v>Standard</v>
          </cell>
        </row>
        <row r="941">
          <cell r="J941">
            <v>34053650</v>
          </cell>
          <cell r="N941">
            <v>952</v>
          </cell>
          <cell r="W941" t="str">
            <v>&gt;180</v>
          </cell>
        </row>
        <row r="942">
          <cell r="J942">
            <v>34102443</v>
          </cell>
          <cell r="N942">
            <v>1159</v>
          </cell>
          <cell r="W942" t="str">
            <v>&gt;180</v>
          </cell>
        </row>
        <row r="943">
          <cell r="J943">
            <v>34082019</v>
          </cell>
          <cell r="N943">
            <v>1043</v>
          </cell>
          <cell r="W943" t="str">
            <v>&gt;180</v>
          </cell>
        </row>
        <row r="944">
          <cell r="J944">
            <v>354164445</v>
          </cell>
          <cell r="W944" t="str">
            <v>Standard</v>
          </cell>
        </row>
        <row r="945">
          <cell r="J945">
            <v>34187873</v>
          </cell>
          <cell r="N945">
            <v>829</v>
          </cell>
          <cell r="W945" t="str">
            <v>&gt;180</v>
          </cell>
        </row>
        <row r="946">
          <cell r="J946">
            <v>359167031</v>
          </cell>
          <cell r="W946" t="str">
            <v>Standard</v>
          </cell>
        </row>
        <row r="947">
          <cell r="J947">
            <v>354347024</v>
          </cell>
          <cell r="N947">
            <v>7</v>
          </cell>
          <cell r="W947" t="str">
            <v>1-30 Days</v>
          </cell>
        </row>
        <row r="948">
          <cell r="J948">
            <v>358315547</v>
          </cell>
          <cell r="N948">
            <v>7</v>
          </cell>
          <cell r="W948" t="str">
            <v>1-30 Days</v>
          </cell>
        </row>
        <row r="949">
          <cell r="J949">
            <v>350924756</v>
          </cell>
          <cell r="N949">
            <v>313</v>
          </cell>
          <cell r="W949" t="str">
            <v>&gt;180</v>
          </cell>
        </row>
        <row r="950">
          <cell r="J950">
            <v>350922078</v>
          </cell>
          <cell r="N950">
            <v>222</v>
          </cell>
          <cell r="W950" t="str">
            <v>&gt;180</v>
          </cell>
        </row>
        <row r="951">
          <cell r="J951">
            <v>358334256</v>
          </cell>
          <cell r="W951" t="str">
            <v>Standard</v>
          </cell>
        </row>
        <row r="952">
          <cell r="J952">
            <v>354194411</v>
          </cell>
          <cell r="N952">
            <v>525</v>
          </cell>
          <cell r="W952" t="str">
            <v>&gt;180</v>
          </cell>
        </row>
        <row r="953">
          <cell r="J953">
            <v>13601811</v>
          </cell>
          <cell r="N953">
            <v>2143</v>
          </cell>
          <cell r="W953" t="str">
            <v>&gt;180</v>
          </cell>
        </row>
        <row r="954">
          <cell r="J954">
            <v>13814997</v>
          </cell>
          <cell r="N954">
            <v>1391</v>
          </cell>
          <cell r="W954" t="str">
            <v>&gt;180</v>
          </cell>
        </row>
        <row r="955">
          <cell r="J955">
            <v>351435911</v>
          </cell>
          <cell r="N955">
            <v>162</v>
          </cell>
          <cell r="W955" t="str">
            <v>151-180</v>
          </cell>
        </row>
        <row r="956">
          <cell r="J956">
            <v>350975322</v>
          </cell>
          <cell r="N956">
            <v>222</v>
          </cell>
          <cell r="W956" t="str">
            <v>&gt;180</v>
          </cell>
        </row>
        <row r="957">
          <cell r="J957">
            <v>354011331</v>
          </cell>
          <cell r="N957">
            <v>222</v>
          </cell>
          <cell r="W957" t="str">
            <v>&gt;180</v>
          </cell>
        </row>
        <row r="958">
          <cell r="J958">
            <v>359349271</v>
          </cell>
          <cell r="W958" t="str">
            <v>Standard</v>
          </cell>
        </row>
        <row r="959">
          <cell r="J959">
            <v>353382381</v>
          </cell>
          <cell r="W959" t="str">
            <v>Standard</v>
          </cell>
        </row>
        <row r="960">
          <cell r="J960">
            <v>359544531</v>
          </cell>
          <cell r="W960" t="str">
            <v>Standard</v>
          </cell>
        </row>
        <row r="961">
          <cell r="J961">
            <v>359469064</v>
          </cell>
          <cell r="W961" t="str">
            <v>Standard</v>
          </cell>
        </row>
        <row r="962">
          <cell r="J962">
            <v>351529540</v>
          </cell>
          <cell r="N962">
            <v>188</v>
          </cell>
          <cell r="W962" t="str">
            <v>&gt;180</v>
          </cell>
        </row>
        <row r="963">
          <cell r="J963">
            <v>356530631</v>
          </cell>
          <cell r="N963">
            <v>6</v>
          </cell>
          <cell r="W963" t="str">
            <v>1-30 Days</v>
          </cell>
        </row>
        <row r="964">
          <cell r="J964">
            <v>352783628</v>
          </cell>
          <cell r="N964">
            <v>7</v>
          </cell>
          <cell r="W964" t="str">
            <v>1-30 Days</v>
          </cell>
        </row>
        <row r="965">
          <cell r="J965">
            <v>352769610</v>
          </cell>
          <cell r="W965" t="str">
            <v>Standard</v>
          </cell>
        </row>
        <row r="966">
          <cell r="J966">
            <v>358044960</v>
          </cell>
          <cell r="N966">
            <v>7</v>
          </cell>
          <cell r="W966" t="str">
            <v>1-30 Days</v>
          </cell>
        </row>
        <row r="967">
          <cell r="J967">
            <v>352613160</v>
          </cell>
          <cell r="N967">
            <v>7</v>
          </cell>
          <cell r="W967" t="str">
            <v>1-30 Days</v>
          </cell>
        </row>
        <row r="968">
          <cell r="J968">
            <v>34658137</v>
          </cell>
          <cell r="N968">
            <v>945</v>
          </cell>
          <cell r="W968" t="str">
            <v>&gt;180</v>
          </cell>
        </row>
        <row r="969">
          <cell r="J969">
            <v>34409977</v>
          </cell>
          <cell r="N969">
            <v>1312</v>
          </cell>
          <cell r="W969" t="str">
            <v>&gt;180</v>
          </cell>
        </row>
        <row r="970">
          <cell r="J970">
            <v>34491509</v>
          </cell>
          <cell r="N970">
            <v>676</v>
          </cell>
          <cell r="W970" t="str">
            <v>&gt;180</v>
          </cell>
        </row>
        <row r="971">
          <cell r="J971">
            <v>352083127</v>
          </cell>
          <cell r="N971">
            <v>68</v>
          </cell>
          <cell r="W971" t="str">
            <v>61-90</v>
          </cell>
        </row>
        <row r="972">
          <cell r="J972">
            <v>355236691</v>
          </cell>
          <cell r="W972" t="str">
            <v>Standard</v>
          </cell>
        </row>
        <row r="973">
          <cell r="J973">
            <v>353961801</v>
          </cell>
          <cell r="N973">
            <v>6</v>
          </cell>
          <cell r="W973" t="str">
            <v>1-30 Days</v>
          </cell>
        </row>
        <row r="974">
          <cell r="J974">
            <v>358550532</v>
          </cell>
          <cell r="N974">
            <v>278</v>
          </cell>
          <cell r="W974" t="str">
            <v>&gt;180</v>
          </cell>
        </row>
        <row r="975">
          <cell r="J975">
            <v>358868522</v>
          </cell>
          <cell r="W975" t="str">
            <v>Standard</v>
          </cell>
        </row>
        <row r="976">
          <cell r="J976">
            <v>347524003</v>
          </cell>
          <cell r="N976">
            <v>917</v>
          </cell>
          <cell r="W976" t="str">
            <v>&gt;180</v>
          </cell>
        </row>
        <row r="977">
          <cell r="J977">
            <v>353116742</v>
          </cell>
          <cell r="N977">
            <v>6</v>
          </cell>
          <cell r="W977" t="str">
            <v>1-30 Days</v>
          </cell>
        </row>
        <row r="978">
          <cell r="J978">
            <v>352892841</v>
          </cell>
          <cell r="W978" t="str">
            <v>Standard</v>
          </cell>
        </row>
        <row r="979">
          <cell r="J979">
            <v>353197179</v>
          </cell>
          <cell r="N979">
            <v>6</v>
          </cell>
          <cell r="W979" t="str">
            <v>1-30 Days</v>
          </cell>
        </row>
        <row r="980">
          <cell r="J980">
            <v>352186533</v>
          </cell>
          <cell r="N980">
            <v>7</v>
          </cell>
          <cell r="W980" t="str">
            <v>1-30 Days</v>
          </cell>
        </row>
        <row r="981">
          <cell r="J981">
            <v>358321670</v>
          </cell>
          <cell r="W981" t="str">
            <v>Standard</v>
          </cell>
        </row>
        <row r="982">
          <cell r="J982">
            <v>354082789</v>
          </cell>
          <cell r="W982" t="str">
            <v>Standard</v>
          </cell>
        </row>
        <row r="983">
          <cell r="J983">
            <v>347553271</v>
          </cell>
          <cell r="N983">
            <v>554</v>
          </cell>
          <cell r="W983" t="str">
            <v>&gt;180</v>
          </cell>
        </row>
        <row r="984">
          <cell r="J984">
            <v>359526567</v>
          </cell>
          <cell r="W984" t="str">
            <v>Standard</v>
          </cell>
        </row>
        <row r="985">
          <cell r="J985">
            <v>354035919</v>
          </cell>
          <cell r="W985" t="str">
            <v>Standard</v>
          </cell>
        </row>
        <row r="986">
          <cell r="J986">
            <v>357315576</v>
          </cell>
          <cell r="W986" t="str">
            <v>Standard</v>
          </cell>
        </row>
        <row r="987">
          <cell r="J987">
            <v>355105806</v>
          </cell>
          <cell r="N987">
            <v>1</v>
          </cell>
          <cell r="W987" t="str">
            <v>1-30 Days</v>
          </cell>
        </row>
        <row r="988">
          <cell r="J988">
            <v>353627429</v>
          </cell>
          <cell r="W988" t="str">
            <v>Standard</v>
          </cell>
        </row>
        <row r="989">
          <cell r="J989">
            <v>357491398</v>
          </cell>
          <cell r="W989" t="str">
            <v>Standard</v>
          </cell>
        </row>
        <row r="990">
          <cell r="J990">
            <v>358296882</v>
          </cell>
          <cell r="N990">
            <v>8</v>
          </cell>
          <cell r="W990" t="str">
            <v>1-30 Days</v>
          </cell>
        </row>
        <row r="991">
          <cell r="J991">
            <v>353967554</v>
          </cell>
          <cell r="W991" t="str">
            <v>Standard</v>
          </cell>
        </row>
        <row r="992">
          <cell r="J992">
            <v>355666981</v>
          </cell>
          <cell r="W992" t="str">
            <v>Standard</v>
          </cell>
        </row>
        <row r="993">
          <cell r="J993">
            <v>354746090</v>
          </cell>
          <cell r="N993">
            <v>8</v>
          </cell>
          <cell r="W993" t="str">
            <v>1-30 Days</v>
          </cell>
        </row>
        <row r="994">
          <cell r="J994">
            <v>357229246</v>
          </cell>
          <cell r="N994">
            <v>8</v>
          </cell>
          <cell r="W994" t="str">
            <v>1-30 Days</v>
          </cell>
        </row>
        <row r="995">
          <cell r="J995">
            <v>353551961</v>
          </cell>
          <cell r="N995">
            <v>102</v>
          </cell>
          <cell r="W995" t="str">
            <v>91-120</v>
          </cell>
        </row>
        <row r="996">
          <cell r="J996">
            <v>355990784</v>
          </cell>
          <cell r="W996" t="str">
            <v>Standard</v>
          </cell>
        </row>
        <row r="997">
          <cell r="J997">
            <v>352751319</v>
          </cell>
          <cell r="N997">
            <v>133</v>
          </cell>
          <cell r="W997" t="str">
            <v>121-150</v>
          </cell>
        </row>
        <row r="998">
          <cell r="J998">
            <v>37711137</v>
          </cell>
          <cell r="N998">
            <v>1342</v>
          </cell>
          <cell r="W998" t="str">
            <v>&gt;180</v>
          </cell>
        </row>
        <row r="999">
          <cell r="J999">
            <v>353845513</v>
          </cell>
          <cell r="W999" t="str">
            <v>Standard</v>
          </cell>
        </row>
        <row r="1000">
          <cell r="J1000">
            <v>352143521</v>
          </cell>
          <cell r="N1000">
            <v>218</v>
          </cell>
          <cell r="W1000" t="str">
            <v>&gt;180</v>
          </cell>
        </row>
        <row r="1001">
          <cell r="J1001">
            <v>356423583</v>
          </cell>
          <cell r="W1001" t="str">
            <v>Standard</v>
          </cell>
        </row>
        <row r="1002">
          <cell r="J1002">
            <v>352396044</v>
          </cell>
          <cell r="N1002">
            <v>217</v>
          </cell>
          <cell r="W1002" t="str">
            <v>&gt;180</v>
          </cell>
        </row>
        <row r="1003">
          <cell r="J1003">
            <v>353578432</v>
          </cell>
          <cell r="N1003">
            <v>7</v>
          </cell>
          <cell r="W1003" t="str">
            <v>1-30 Days</v>
          </cell>
        </row>
        <row r="1004">
          <cell r="J1004">
            <v>356704708</v>
          </cell>
          <cell r="W1004" t="str">
            <v>Standard</v>
          </cell>
        </row>
        <row r="1005">
          <cell r="J1005">
            <v>358321820</v>
          </cell>
          <cell r="W1005" t="str">
            <v>Standard</v>
          </cell>
        </row>
        <row r="1006">
          <cell r="J1006">
            <v>356704976</v>
          </cell>
          <cell r="N1006">
            <v>7</v>
          </cell>
          <cell r="W1006" t="str">
            <v>1-30 Days</v>
          </cell>
        </row>
        <row r="1007">
          <cell r="J1007">
            <v>355965822</v>
          </cell>
          <cell r="W1007" t="str">
            <v>Standard</v>
          </cell>
        </row>
        <row r="1008">
          <cell r="J1008">
            <v>353241728</v>
          </cell>
          <cell r="W1008" t="str">
            <v>Standard</v>
          </cell>
        </row>
        <row r="1009">
          <cell r="J1009">
            <v>348627175</v>
          </cell>
          <cell r="N1009">
            <v>742</v>
          </cell>
          <cell r="W1009" t="str">
            <v>&gt;180</v>
          </cell>
        </row>
        <row r="1010">
          <cell r="J1010">
            <v>354067682</v>
          </cell>
          <cell r="W1010" t="str">
            <v>Standard</v>
          </cell>
        </row>
        <row r="1011">
          <cell r="J1011">
            <v>354216791</v>
          </cell>
          <cell r="N1011">
            <v>6</v>
          </cell>
          <cell r="W1011" t="str">
            <v>1-30 Days</v>
          </cell>
        </row>
        <row r="1012">
          <cell r="J1012">
            <v>358296914</v>
          </cell>
          <cell r="N1012">
            <v>251</v>
          </cell>
          <cell r="W1012" t="str">
            <v>&gt;180</v>
          </cell>
        </row>
        <row r="1013">
          <cell r="J1013">
            <v>358868505</v>
          </cell>
          <cell r="N1013">
            <v>162</v>
          </cell>
          <cell r="W1013" t="str">
            <v>151-180</v>
          </cell>
        </row>
        <row r="1014">
          <cell r="J1014">
            <v>348633391</v>
          </cell>
          <cell r="N1014">
            <v>341</v>
          </cell>
          <cell r="W1014" t="str">
            <v>&gt;180</v>
          </cell>
        </row>
        <row r="1015">
          <cell r="J1015">
            <v>355013564</v>
          </cell>
          <cell r="N1015">
            <v>6</v>
          </cell>
          <cell r="W1015" t="str">
            <v>1-30 Days</v>
          </cell>
        </row>
        <row r="1016">
          <cell r="J1016">
            <v>358188991</v>
          </cell>
          <cell r="N1016">
            <v>6</v>
          </cell>
          <cell r="W1016" t="str">
            <v>1-30 Days</v>
          </cell>
        </row>
        <row r="1017">
          <cell r="J1017">
            <v>358010048</v>
          </cell>
          <cell r="W1017" t="str">
            <v>Standard</v>
          </cell>
        </row>
        <row r="1018">
          <cell r="J1018">
            <v>358044940</v>
          </cell>
          <cell r="N1018">
            <v>7</v>
          </cell>
          <cell r="W1018" t="str">
            <v>1-30 Days</v>
          </cell>
        </row>
        <row r="1019">
          <cell r="J1019">
            <v>358132363</v>
          </cell>
          <cell r="N1019">
            <v>222</v>
          </cell>
          <cell r="W1019" t="str">
            <v>&gt;180</v>
          </cell>
        </row>
        <row r="1020">
          <cell r="J1020">
            <v>358772561</v>
          </cell>
          <cell r="W1020" t="str">
            <v>Standard</v>
          </cell>
        </row>
        <row r="1021">
          <cell r="J1021">
            <v>356423149</v>
          </cell>
          <cell r="N1021">
            <v>11</v>
          </cell>
          <cell r="W1021" t="str">
            <v>1-30 Days</v>
          </cell>
        </row>
        <row r="1022">
          <cell r="J1022">
            <v>357876992</v>
          </cell>
          <cell r="W1022" t="str">
            <v>Standard</v>
          </cell>
        </row>
        <row r="1023">
          <cell r="J1023">
            <v>358550537</v>
          </cell>
          <cell r="N1023">
            <v>273</v>
          </cell>
          <cell r="W1023" t="str">
            <v>&gt;180</v>
          </cell>
        </row>
        <row r="1024">
          <cell r="J1024">
            <v>358550538</v>
          </cell>
          <cell r="N1024">
            <v>273</v>
          </cell>
          <cell r="W1024" t="str">
            <v>&gt;180</v>
          </cell>
        </row>
        <row r="1025">
          <cell r="J1025">
            <v>357187645</v>
          </cell>
          <cell r="W1025" t="str">
            <v>Standard</v>
          </cell>
        </row>
        <row r="1026">
          <cell r="J1026">
            <v>355561380</v>
          </cell>
          <cell r="N1026">
            <v>11</v>
          </cell>
          <cell r="W1026" t="str">
            <v>1-30 Days</v>
          </cell>
        </row>
        <row r="1027">
          <cell r="J1027">
            <v>357841124</v>
          </cell>
          <cell r="W1027" t="str">
            <v>Standard</v>
          </cell>
        </row>
        <row r="1028">
          <cell r="J1028">
            <v>357187172</v>
          </cell>
          <cell r="W1028" t="str">
            <v>Standard</v>
          </cell>
        </row>
        <row r="1029">
          <cell r="J1029">
            <v>348916271</v>
          </cell>
          <cell r="N1029">
            <v>768</v>
          </cell>
          <cell r="W1029" t="str">
            <v>&gt;180</v>
          </cell>
        </row>
        <row r="1030">
          <cell r="J1030">
            <v>350975506</v>
          </cell>
          <cell r="N1030">
            <v>740</v>
          </cell>
          <cell r="W1030" t="str">
            <v>&gt;180</v>
          </cell>
        </row>
        <row r="1031">
          <cell r="J1031">
            <v>355078186</v>
          </cell>
          <cell r="N1031">
            <v>279</v>
          </cell>
          <cell r="W1031" t="str">
            <v>&gt;180</v>
          </cell>
        </row>
        <row r="1032">
          <cell r="J1032">
            <v>353962212</v>
          </cell>
          <cell r="N1032">
            <v>223</v>
          </cell>
          <cell r="W1032" t="str">
            <v>&gt;180</v>
          </cell>
        </row>
        <row r="1033">
          <cell r="J1033">
            <v>348939623</v>
          </cell>
          <cell r="N1033">
            <v>310</v>
          </cell>
          <cell r="W1033" t="str">
            <v>&gt;180</v>
          </cell>
        </row>
        <row r="1034">
          <cell r="J1034">
            <v>356414618</v>
          </cell>
          <cell r="W1034" t="str">
            <v>Standard</v>
          </cell>
        </row>
        <row r="1035">
          <cell r="J1035">
            <v>354623407</v>
          </cell>
          <cell r="W1035" t="str">
            <v>Standard</v>
          </cell>
        </row>
        <row r="1036">
          <cell r="J1036">
            <v>348957521</v>
          </cell>
          <cell r="N1036">
            <v>425</v>
          </cell>
          <cell r="W1036" t="str">
            <v>&gt;180</v>
          </cell>
        </row>
        <row r="1037">
          <cell r="J1037">
            <v>348958308</v>
          </cell>
          <cell r="N1037">
            <v>372</v>
          </cell>
          <cell r="W1037" t="str">
            <v>&gt;180</v>
          </cell>
        </row>
        <row r="1038">
          <cell r="J1038">
            <v>355661414</v>
          </cell>
          <cell r="N1038">
            <v>70</v>
          </cell>
          <cell r="W1038" t="str">
            <v>61-90</v>
          </cell>
        </row>
        <row r="1039">
          <cell r="J1039">
            <v>356228241</v>
          </cell>
          <cell r="N1039">
            <v>8</v>
          </cell>
          <cell r="W1039" t="str">
            <v>1-30 Days</v>
          </cell>
        </row>
        <row r="1040">
          <cell r="J1040">
            <v>355838891</v>
          </cell>
          <cell r="N1040">
            <v>7</v>
          </cell>
          <cell r="W1040" t="str">
            <v>1-30 Days</v>
          </cell>
        </row>
        <row r="1041">
          <cell r="J1041">
            <v>355778522</v>
          </cell>
          <cell r="N1041">
            <v>467</v>
          </cell>
          <cell r="W1041" t="str">
            <v>&gt;180</v>
          </cell>
        </row>
        <row r="1042">
          <cell r="J1042">
            <v>358080714</v>
          </cell>
          <cell r="W1042" t="str">
            <v>Standard</v>
          </cell>
        </row>
        <row r="1043">
          <cell r="J1043">
            <v>356769668</v>
          </cell>
          <cell r="W1043" t="str">
            <v>Standard</v>
          </cell>
        </row>
        <row r="1044">
          <cell r="J1044">
            <v>353236899</v>
          </cell>
          <cell r="W1044" t="str">
            <v>Standard</v>
          </cell>
        </row>
        <row r="1045">
          <cell r="J1045">
            <v>358744525</v>
          </cell>
          <cell r="W1045" t="str">
            <v>Standard</v>
          </cell>
        </row>
        <row r="1046">
          <cell r="J1046">
            <v>356078679</v>
          </cell>
          <cell r="W1046" t="str">
            <v>Standard</v>
          </cell>
        </row>
        <row r="1047">
          <cell r="J1047">
            <v>349080805</v>
          </cell>
          <cell r="N1047">
            <v>310</v>
          </cell>
          <cell r="W1047" t="str">
            <v>&gt;180</v>
          </cell>
        </row>
        <row r="1048">
          <cell r="J1048">
            <v>357005931</v>
          </cell>
          <cell r="N1048">
            <v>11</v>
          </cell>
          <cell r="W1048" t="str">
            <v>1-30 Days</v>
          </cell>
        </row>
        <row r="1049">
          <cell r="J1049">
            <v>358372406</v>
          </cell>
          <cell r="W1049" t="str">
            <v>Standard</v>
          </cell>
        </row>
        <row r="1050">
          <cell r="J1050">
            <v>356776909</v>
          </cell>
          <cell r="W1050" t="str">
            <v>Standard</v>
          </cell>
        </row>
        <row r="1051">
          <cell r="J1051">
            <v>357561861</v>
          </cell>
          <cell r="N1051">
            <v>70</v>
          </cell>
          <cell r="W1051" t="str">
            <v>61-90</v>
          </cell>
        </row>
        <row r="1052">
          <cell r="J1052">
            <v>356614240</v>
          </cell>
          <cell r="W1052" t="str">
            <v>Standard</v>
          </cell>
        </row>
        <row r="1053">
          <cell r="J1053">
            <v>358465024</v>
          </cell>
          <cell r="W1053" t="str">
            <v>Standard</v>
          </cell>
        </row>
        <row r="1054">
          <cell r="J1054">
            <v>349261530</v>
          </cell>
          <cell r="N1054">
            <v>342</v>
          </cell>
          <cell r="W1054" t="str">
            <v>&gt;180</v>
          </cell>
        </row>
        <row r="1055">
          <cell r="J1055">
            <v>349261531</v>
          </cell>
          <cell r="N1055">
            <v>370</v>
          </cell>
          <cell r="W1055" t="str">
            <v>&gt;180</v>
          </cell>
        </row>
        <row r="1056">
          <cell r="J1056">
            <v>353561666</v>
          </cell>
          <cell r="W1056" t="str">
            <v>Standard</v>
          </cell>
        </row>
        <row r="1057">
          <cell r="J1057">
            <v>349262780</v>
          </cell>
          <cell r="N1057">
            <v>376</v>
          </cell>
          <cell r="W1057" t="str">
            <v>&gt;180</v>
          </cell>
        </row>
        <row r="1058">
          <cell r="J1058">
            <v>358550533</v>
          </cell>
          <cell r="N1058">
            <v>223</v>
          </cell>
          <cell r="W1058" t="str">
            <v>&gt;180</v>
          </cell>
        </row>
        <row r="1059">
          <cell r="J1059">
            <v>358550534</v>
          </cell>
          <cell r="N1059">
            <v>279</v>
          </cell>
          <cell r="W1059" t="str">
            <v>&gt;180</v>
          </cell>
        </row>
        <row r="1060">
          <cell r="J1060">
            <v>357227417</v>
          </cell>
          <cell r="N1060">
            <v>8</v>
          </cell>
          <cell r="W1060" t="str">
            <v>1-30 Days</v>
          </cell>
        </row>
        <row r="1061">
          <cell r="J1061">
            <v>349289083</v>
          </cell>
          <cell r="N1061">
            <v>277</v>
          </cell>
          <cell r="W1061" t="str">
            <v>&gt;180</v>
          </cell>
        </row>
        <row r="1062">
          <cell r="J1062">
            <v>351733025</v>
          </cell>
          <cell r="N1062">
            <v>253</v>
          </cell>
          <cell r="W1062" t="str">
            <v>&gt;180</v>
          </cell>
        </row>
        <row r="1063">
          <cell r="J1063">
            <v>349289084</v>
          </cell>
          <cell r="N1063">
            <v>277</v>
          </cell>
          <cell r="W1063" t="str">
            <v>&gt;180</v>
          </cell>
        </row>
        <row r="1064">
          <cell r="J1064">
            <v>353747646</v>
          </cell>
          <cell r="W1064" t="str">
            <v>Standard</v>
          </cell>
        </row>
        <row r="1065">
          <cell r="J1065">
            <v>358550530</v>
          </cell>
          <cell r="N1065">
            <v>253</v>
          </cell>
          <cell r="W1065" t="str">
            <v>&gt;180</v>
          </cell>
        </row>
        <row r="1066">
          <cell r="J1066">
            <v>357570951</v>
          </cell>
          <cell r="W1066" t="str">
            <v>Standard</v>
          </cell>
        </row>
        <row r="1067">
          <cell r="J1067">
            <v>349289482</v>
          </cell>
          <cell r="N1067">
            <v>278</v>
          </cell>
          <cell r="W1067" t="str">
            <v>&gt;180</v>
          </cell>
        </row>
        <row r="1068">
          <cell r="J1068">
            <v>357429490</v>
          </cell>
          <cell r="W1068" t="str">
            <v>Standard</v>
          </cell>
        </row>
        <row r="1069">
          <cell r="J1069">
            <v>358868518</v>
          </cell>
          <cell r="N1069">
            <v>249</v>
          </cell>
          <cell r="W1069" t="str">
            <v>&gt;180</v>
          </cell>
        </row>
        <row r="1070">
          <cell r="J1070">
            <v>358868519</v>
          </cell>
          <cell r="N1070">
            <v>221</v>
          </cell>
          <cell r="W1070" t="str">
            <v>&gt;180</v>
          </cell>
        </row>
        <row r="1071">
          <cell r="J1071">
            <v>354773777</v>
          </cell>
          <cell r="N1071">
            <v>312</v>
          </cell>
          <cell r="W1071" t="str">
            <v>&gt;180</v>
          </cell>
        </row>
        <row r="1072">
          <cell r="J1072">
            <v>357347361</v>
          </cell>
          <cell r="N1072">
            <v>70</v>
          </cell>
          <cell r="W1072" t="str">
            <v>61-90</v>
          </cell>
        </row>
        <row r="1073">
          <cell r="J1073">
            <v>358170792</v>
          </cell>
          <cell r="W1073" t="str">
            <v>Standard</v>
          </cell>
        </row>
        <row r="1074">
          <cell r="J1074">
            <v>356819459</v>
          </cell>
          <cell r="N1074">
            <v>5</v>
          </cell>
          <cell r="W1074" t="str">
            <v>1-30 Days</v>
          </cell>
        </row>
        <row r="1075">
          <cell r="J1075">
            <v>355039199</v>
          </cell>
          <cell r="W1075" t="str">
            <v>Standard</v>
          </cell>
        </row>
        <row r="1076">
          <cell r="J1076">
            <v>354773774</v>
          </cell>
          <cell r="N1076">
            <v>400</v>
          </cell>
          <cell r="W1076" t="str">
            <v>&gt;180</v>
          </cell>
        </row>
        <row r="1077">
          <cell r="J1077">
            <v>356258082</v>
          </cell>
          <cell r="N1077">
            <v>67</v>
          </cell>
          <cell r="W1077" t="str">
            <v>61-90</v>
          </cell>
        </row>
        <row r="1078">
          <cell r="J1078">
            <v>357396453</v>
          </cell>
          <cell r="N1078">
            <v>67</v>
          </cell>
          <cell r="W1078" t="str">
            <v>61-90</v>
          </cell>
        </row>
        <row r="1079">
          <cell r="J1079">
            <v>355049891</v>
          </cell>
          <cell r="N1079">
            <v>11</v>
          </cell>
          <cell r="W1079" t="str">
            <v>1-30 Days</v>
          </cell>
        </row>
        <row r="1080">
          <cell r="J1080">
            <v>358180422</v>
          </cell>
          <cell r="N1080">
            <v>67</v>
          </cell>
          <cell r="W1080" t="str">
            <v>61-90</v>
          </cell>
        </row>
        <row r="1081">
          <cell r="J1081">
            <v>358676458</v>
          </cell>
          <cell r="N1081">
            <v>11</v>
          </cell>
          <cell r="W1081" t="str">
            <v>1-30 Days</v>
          </cell>
        </row>
        <row r="1082">
          <cell r="J1082">
            <v>355092035</v>
          </cell>
          <cell r="W1082" t="str">
            <v>Standard</v>
          </cell>
        </row>
        <row r="1083">
          <cell r="J1083">
            <v>358550557</v>
          </cell>
          <cell r="N1083">
            <v>252</v>
          </cell>
          <cell r="W1083" t="str">
            <v>&gt;180</v>
          </cell>
        </row>
        <row r="1084">
          <cell r="J1084">
            <v>355231204</v>
          </cell>
          <cell r="N1084">
            <v>133</v>
          </cell>
          <cell r="W1084" t="str">
            <v>121-150</v>
          </cell>
        </row>
        <row r="1085">
          <cell r="J1085">
            <v>355778532</v>
          </cell>
          <cell r="N1085">
            <v>434</v>
          </cell>
          <cell r="W1085" t="str">
            <v>&gt;180</v>
          </cell>
        </row>
        <row r="1086">
          <cell r="J1086">
            <v>355690966</v>
          </cell>
          <cell r="W1086" t="str">
            <v>Standard</v>
          </cell>
        </row>
        <row r="1087">
          <cell r="J1087">
            <v>349475265</v>
          </cell>
          <cell r="N1087">
            <v>280</v>
          </cell>
          <cell r="W1087" t="str">
            <v>&gt;180</v>
          </cell>
        </row>
        <row r="1088">
          <cell r="J1088">
            <v>353452176</v>
          </cell>
          <cell r="N1088">
            <v>588</v>
          </cell>
          <cell r="W1088" t="str">
            <v>&gt;180</v>
          </cell>
        </row>
        <row r="1089">
          <cell r="J1089">
            <v>351342992</v>
          </cell>
          <cell r="N1089">
            <v>189</v>
          </cell>
          <cell r="W1089" t="str">
            <v>&gt;180</v>
          </cell>
        </row>
        <row r="1090">
          <cell r="J1090">
            <v>356422417</v>
          </cell>
          <cell r="N1090">
            <v>217</v>
          </cell>
          <cell r="W1090" t="str">
            <v>&gt;180</v>
          </cell>
        </row>
        <row r="1091">
          <cell r="J1091">
            <v>358550540</v>
          </cell>
          <cell r="N1091">
            <v>252</v>
          </cell>
          <cell r="W1091" t="str">
            <v>&gt;180</v>
          </cell>
        </row>
        <row r="1092">
          <cell r="J1092">
            <v>358297083</v>
          </cell>
          <cell r="N1092">
            <v>160</v>
          </cell>
          <cell r="W1092" t="str">
            <v>151-180</v>
          </cell>
        </row>
        <row r="1093">
          <cell r="J1093">
            <v>358132372</v>
          </cell>
          <cell r="N1093">
            <v>223</v>
          </cell>
          <cell r="W1093" t="str">
            <v>&gt;180</v>
          </cell>
        </row>
        <row r="1094">
          <cell r="J1094">
            <v>358868534</v>
          </cell>
          <cell r="N1094">
            <v>40</v>
          </cell>
          <cell r="W1094" t="str">
            <v>31-60</v>
          </cell>
        </row>
        <row r="1095">
          <cell r="J1095">
            <v>351733210</v>
          </cell>
          <cell r="N1095">
            <v>216</v>
          </cell>
          <cell r="W1095" t="str">
            <v>&gt;180</v>
          </cell>
        </row>
        <row r="1096">
          <cell r="J1096">
            <v>356612691</v>
          </cell>
          <cell r="W1096" t="str">
            <v>Standard</v>
          </cell>
        </row>
        <row r="1097">
          <cell r="J1097">
            <v>358758359</v>
          </cell>
          <cell r="N1097">
            <v>6</v>
          </cell>
          <cell r="W1097" t="str">
            <v>1-30 Days</v>
          </cell>
        </row>
        <row r="1098">
          <cell r="J1098">
            <v>354194409</v>
          </cell>
          <cell r="N1098">
            <v>468</v>
          </cell>
          <cell r="W1098" t="str">
            <v>&gt;180</v>
          </cell>
        </row>
        <row r="1099">
          <cell r="J1099">
            <v>355622680</v>
          </cell>
          <cell r="W1099" t="str">
            <v>Standard</v>
          </cell>
        </row>
        <row r="1100">
          <cell r="J1100">
            <v>356247431</v>
          </cell>
          <cell r="N1100">
            <v>6</v>
          </cell>
          <cell r="W1100" t="str">
            <v>1-30 Days</v>
          </cell>
        </row>
        <row r="1101">
          <cell r="J1101">
            <v>356234914</v>
          </cell>
          <cell r="W1101" t="str">
            <v>Standard</v>
          </cell>
        </row>
        <row r="1102">
          <cell r="J1102">
            <v>356436565</v>
          </cell>
          <cell r="N1102">
            <v>281</v>
          </cell>
          <cell r="W1102" t="str">
            <v>&gt;180</v>
          </cell>
        </row>
        <row r="1103">
          <cell r="J1103">
            <v>358464289</v>
          </cell>
          <cell r="W1103" t="str">
            <v>Standard</v>
          </cell>
        </row>
        <row r="1104">
          <cell r="J1104">
            <v>358186300</v>
          </cell>
          <cell r="W1104" t="str">
            <v>Standard</v>
          </cell>
        </row>
        <row r="1105">
          <cell r="J1105">
            <v>357884643</v>
          </cell>
          <cell r="N1105">
            <v>7</v>
          </cell>
          <cell r="W1105" t="str">
            <v>1-30 Days</v>
          </cell>
        </row>
        <row r="1106">
          <cell r="J1106">
            <v>352160423</v>
          </cell>
          <cell r="N1106">
            <v>7</v>
          </cell>
          <cell r="W1106" t="str">
            <v>1-30 Days</v>
          </cell>
        </row>
        <row r="1107">
          <cell r="J1107">
            <v>355667932</v>
          </cell>
          <cell r="N1107">
            <v>7</v>
          </cell>
          <cell r="W1107" t="str">
            <v>1-30 Days</v>
          </cell>
        </row>
        <row r="1108">
          <cell r="J1108">
            <v>349394231</v>
          </cell>
          <cell r="N1108">
            <v>371</v>
          </cell>
          <cell r="W1108" t="str">
            <v>&gt;180</v>
          </cell>
        </row>
        <row r="1109">
          <cell r="J1109">
            <v>352545261</v>
          </cell>
          <cell r="N1109">
            <v>406</v>
          </cell>
          <cell r="W1109" t="str">
            <v>&gt;180</v>
          </cell>
        </row>
        <row r="1110">
          <cell r="J1110">
            <v>353816256</v>
          </cell>
          <cell r="N1110">
            <v>127</v>
          </cell>
          <cell r="W1110" t="str">
            <v>121-150</v>
          </cell>
        </row>
        <row r="1111">
          <cell r="J1111">
            <v>356614190</v>
          </cell>
          <cell r="W1111" t="str">
            <v>Standard</v>
          </cell>
        </row>
        <row r="1112">
          <cell r="J1112">
            <v>358868552</v>
          </cell>
          <cell r="N1112">
            <v>133</v>
          </cell>
          <cell r="W1112" t="str">
            <v>121-150</v>
          </cell>
        </row>
        <row r="1113">
          <cell r="J1113">
            <v>352038420</v>
          </cell>
          <cell r="N1113">
            <v>6</v>
          </cell>
          <cell r="W1113" t="str">
            <v>1-30 Days</v>
          </cell>
        </row>
        <row r="1114">
          <cell r="J1114">
            <v>357285184</v>
          </cell>
          <cell r="N1114">
            <v>370</v>
          </cell>
          <cell r="W1114" t="str">
            <v>&gt;180</v>
          </cell>
        </row>
        <row r="1115">
          <cell r="J1115">
            <v>352288129</v>
          </cell>
          <cell r="N1115">
            <v>223</v>
          </cell>
          <cell r="W1115" t="str">
            <v>&gt;180</v>
          </cell>
        </row>
        <row r="1116">
          <cell r="J1116">
            <v>356881473</v>
          </cell>
          <cell r="N1116">
            <v>314</v>
          </cell>
          <cell r="W1116" t="str">
            <v>&gt;180</v>
          </cell>
        </row>
        <row r="1117">
          <cell r="J1117">
            <v>354370645</v>
          </cell>
          <cell r="W1117" t="str">
            <v>Standard</v>
          </cell>
        </row>
        <row r="1118">
          <cell r="J1118">
            <v>355613944</v>
          </cell>
          <cell r="W1118" t="str">
            <v>Standard</v>
          </cell>
        </row>
        <row r="1119">
          <cell r="J1119">
            <v>353947034</v>
          </cell>
          <cell r="N1119">
            <v>223</v>
          </cell>
          <cell r="W1119" t="str">
            <v>&gt;180</v>
          </cell>
        </row>
        <row r="1120">
          <cell r="J1120">
            <v>355622994</v>
          </cell>
          <cell r="N1120">
            <v>251</v>
          </cell>
          <cell r="W1120" t="str">
            <v>&gt;180</v>
          </cell>
        </row>
        <row r="1121">
          <cell r="J1121">
            <v>357839285</v>
          </cell>
          <cell r="W1121" t="str">
            <v>Standard</v>
          </cell>
        </row>
        <row r="1122">
          <cell r="J1122">
            <v>355146257</v>
          </cell>
          <cell r="W1122" t="str">
            <v>Standard</v>
          </cell>
        </row>
        <row r="1123">
          <cell r="J1123">
            <v>357197787</v>
          </cell>
          <cell r="W1123" t="str">
            <v>Standard</v>
          </cell>
        </row>
        <row r="1124">
          <cell r="J1124">
            <v>349420890</v>
          </cell>
          <cell r="N1124">
            <v>283</v>
          </cell>
          <cell r="W1124" t="str">
            <v>&gt;180</v>
          </cell>
        </row>
        <row r="1125">
          <cell r="J1125">
            <v>357227336</v>
          </cell>
          <cell r="W1125" t="str">
            <v>Standard</v>
          </cell>
        </row>
        <row r="1126">
          <cell r="J1126">
            <v>358773786</v>
          </cell>
          <cell r="W1126" t="str">
            <v>Standard</v>
          </cell>
        </row>
        <row r="1127">
          <cell r="J1127">
            <v>358868561</v>
          </cell>
          <cell r="N1127">
            <v>187</v>
          </cell>
          <cell r="W1127" t="str">
            <v>&gt;180</v>
          </cell>
        </row>
        <row r="1128">
          <cell r="J1128">
            <v>356229217</v>
          </cell>
          <cell r="W1128" t="str">
            <v>Standard</v>
          </cell>
        </row>
        <row r="1129">
          <cell r="J1129">
            <v>349433768</v>
          </cell>
          <cell r="N1129">
            <v>283</v>
          </cell>
          <cell r="W1129" t="str">
            <v>&gt;180</v>
          </cell>
        </row>
        <row r="1130">
          <cell r="J1130">
            <v>358550564</v>
          </cell>
          <cell r="N1130">
            <v>188</v>
          </cell>
          <cell r="W1130" t="str">
            <v>&gt;180</v>
          </cell>
        </row>
        <row r="1131">
          <cell r="J1131">
            <v>349437489</v>
          </cell>
          <cell r="N1131">
            <v>342</v>
          </cell>
          <cell r="W1131" t="str">
            <v>&gt;180</v>
          </cell>
        </row>
        <row r="1132">
          <cell r="J1132">
            <v>354773795</v>
          </cell>
          <cell r="N1132">
            <v>314</v>
          </cell>
          <cell r="W1132" t="str">
            <v>&gt;180</v>
          </cell>
        </row>
        <row r="1133">
          <cell r="J1133">
            <v>358868564</v>
          </cell>
          <cell r="N1133">
            <v>188</v>
          </cell>
          <cell r="W1133" t="str">
            <v>&gt;180</v>
          </cell>
        </row>
        <row r="1134">
          <cell r="J1134">
            <v>353980165</v>
          </cell>
          <cell r="N1134">
            <v>7</v>
          </cell>
          <cell r="W1134" t="str">
            <v>1-30 Days</v>
          </cell>
        </row>
        <row r="1135">
          <cell r="J1135">
            <v>353944214</v>
          </cell>
          <cell r="W1135" t="str">
            <v>Standard</v>
          </cell>
        </row>
        <row r="1136">
          <cell r="J1136">
            <v>355646884</v>
          </cell>
          <cell r="W1136" t="str">
            <v>Standard</v>
          </cell>
        </row>
        <row r="1137">
          <cell r="J1137">
            <v>351744796</v>
          </cell>
          <cell r="N1137">
            <v>215</v>
          </cell>
          <cell r="W1137" t="str">
            <v>&gt;180</v>
          </cell>
        </row>
        <row r="1138">
          <cell r="J1138">
            <v>354158558</v>
          </cell>
          <cell r="N1138">
            <v>190</v>
          </cell>
          <cell r="W1138" t="str">
            <v>&gt;180</v>
          </cell>
        </row>
        <row r="1139">
          <cell r="J1139">
            <v>351799311</v>
          </cell>
          <cell r="N1139">
            <v>278</v>
          </cell>
          <cell r="W1139" t="str">
            <v>&gt;180</v>
          </cell>
        </row>
        <row r="1140">
          <cell r="J1140">
            <v>358006801</v>
          </cell>
          <cell r="N1140">
            <v>158</v>
          </cell>
          <cell r="W1140" t="str">
            <v>151-180</v>
          </cell>
        </row>
        <row r="1141">
          <cell r="J1141">
            <v>349473213</v>
          </cell>
          <cell r="N1141">
            <v>312</v>
          </cell>
          <cell r="W1141" t="str">
            <v>&gt;180</v>
          </cell>
        </row>
        <row r="1142">
          <cell r="J1142">
            <v>358208499</v>
          </cell>
          <cell r="N1142">
            <v>7</v>
          </cell>
          <cell r="W1142" t="str">
            <v>1-30 Days</v>
          </cell>
        </row>
        <row r="1143">
          <cell r="J1143">
            <v>356253666</v>
          </cell>
          <cell r="W1143" t="str">
            <v>Standard</v>
          </cell>
        </row>
        <row r="1144">
          <cell r="J1144">
            <v>349491567</v>
          </cell>
          <cell r="N1144">
            <v>245</v>
          </cell>
          <cell r="W1144" t="str">
            <v>&gt;180</v>
          </cell>
        </row>
        <row r="1145">
          <cell r="J1145">
            <v>349477980</v>
          </cell>
          <cell r="N1145">
            <v>455</v>
          </cell>
          <cell r="W1145" t="str">
            <v>&gt;180</v>
          </cell>
        </row>
        <row r="1146">
          <cell r="J1146">
            <v>358952296</v>
          </cell>
          <cell r="W1146" t="str">
            <v>Standard</v>
          </cell>
        </row>
        <row r="1147">
          <cell r="J1147">
            <v>352179518</v>
          </cell>
          <cell r="N1147">
            <v>251</v>
          </cell>
          <cell r="W1147" t="str">
            <v>&gt;180</v>
          </cell>
        </row>
        <row r="1148">
          <cell r="J1148">
            <v>358310048</v>
          </cell>
          <cell r="W1148" t="str">
            <v>Standard</v>
          </cell>
        </row>
        <row r="1149">
          <cell r="J1149">
            <v>358307899</v>
          </cell>
          <cell r="N1149">
            <v>11</v>
          </cell>
          <cell r="W1149" t="str">
            <v>1-30 Days</v>
          </cell>
        </row>
        <row r="1150">
          <cell r="J1150">
            <v>355190152</v>
          </cell>
          <cell r="N1150">
            <v>245</v>
          </cell>
          <cell r="W1150" t="str">
            <v>&gt;180</v>
          </cell>
        </row>
        <row r="1151">
          <cell r="J1151">
            <v>349491756</v>
          </cell>
          <cell r="N1151">
            <v>399</v>
          </cell>
          <cell r="W1151" t="str">
            <v>&gt;180</v>
          </cell>
        </row>
        <row r="1152">
          <cell r="J1152">
            <v>352297090</v>
          </cell>
          <cell r="N1152">
            <v>222</v>
          </cell>
          <cell r="W1152" t="str">
            <v>&gt;180</v>
          </cell>
        </row>
        <row r="1153">
          <cell r="J1153">
            <v>357285177</v>
          </cell>
          <cell r="N1153">
            <v>218</v>
          </cell>
          <cell r="W1153" t="str">
            <v>&gt;180</v>
          </cell>
        </row>
        <row r="1154">
          <cell r="J1154">
            <v>349501083</v>
          </cell>
          <cell r="N1154">
            <v>281</v>
          </cell>
          <cell r="W1154" t="str">
            <v>&gt;180</v>
          </cell>
        </row>
        <row r="1155">
          <cell r="J1155">
            <v>353683598</v>
          </cell>
          <cell r="N1155">
            <v>588</v>
          </cell>
          <cell r="W1155" t="str">
            <v>&gt;180</v>
          </cell>
        </row>
        <row r="1156">
          <cell r="J1156">
            <v>356230546</v>
          </cell>
          <cell r="N1156">
            <v>188</v>
          </cell>
          <cell r="W1156" t="str">
            <v>&gt;180</v>
          </cell>
        </row>
        <row r="1157">
          <cell r="J1157">
            <v>353452179</v>
          </cell>
          <cell r="N1157">
            <v>400</v>
          </cell>
          <cell r="W1157" t="str">
            <v>&gt;180</v>
          </cell>
        </row>
        <row r="1158">
          <cell r="J1158">
            <v>349502641</v>
          </cell>
          <cell r="N1158">
            <v>400</v>
          </cell>
          <cell r="W1158" t="str">
            <v>&gt;180</v>
          </cell>
        </row>
        <row r="1159">
          <cell r="J1159">
            <v>357067785</v>
          </cell>
          <cell r="N1159">
            <v>5</v>
          </cell>
          <cell r="W1159" t="str">
            <v>1-30 Days</v>
          </cell>
        </row>
        <row r="1160">
          <cell r="J1160">
            <v>354194423</v>
          </cell>
          <cell r="N1160">
            <v>396</v>
          </cell>
          <cell r="W1160" t="str">
            <v>&gt;180</v>
          </cell>
        </row>
        <row r="1161">
          <cell r="J1161">
            <v>355920266</v>
          </cell>
          <cell r="W1161" t="str">
            <v>Standard</v>
          </cell>
        </row>
        <row r="1162">
          <cell r="J1162">
            <v>354194407</v>
          </cell>
          <cell r="N1162">
            <v>403</v>
          </cell>
          <cell r="W1162" t="str">
            <v>&gt;180</v>
          </cell>
        </row>
        <row r="1163">
          <cell r="J1163">
            <v>355920121</v>
          </cell>
          <cell r="W1163" t="str">
            <v>Standard</v>
          </cell>
        </row>
        <row r="1164">
          <cell r="J1164">
            <v>357066694</v>
          </cell>
          <cell r="W1164" t="str">
            <v>Standard</v>
          </cell>
        </row>
        <row r="1165">
          <cell r="J1165">
            <v>354773772</v>
          </cell>
          <cell r="N1165">
            <v>434</v>
          </cell>
          <cell r="W1165" t="str">
            <v>&gt;180</v>
          </cell>
        </row>
        <row r="1166">
          <cell r="J1166">
            <v>357285186</v>
          </cell>
          <cell r="N1166">
            <v>249</v>
          </cell>
          <cell r="W1166" t="str">
            <v>&gt;180</v>
          </cell>
        </row>
        <row r="1167">
          <cell r="J1167">
            <v>358310885</v>
          </cell>
          <cell r="W1167" t="str">
            <v>Standard</v>
          </cell>
        </row>
        <row r="1168">
          <cell r="J1168">
            <v>353428408</v>
          </cell>
          <cell r="N1168">
            <v>462</v>
          </cell>
          <cell r="W1168" t="str">
            <v>&gt;180</v>
          </cell>
        </row>
        <row r="1169">
          <cell r="J1169">
            <v>358550556</v>
          </cell>
          <cell r="N1169">
            <v>280</v>
          </cell>
          <cell r="W1169" t="str">
            <v>&gt;180</v>
          </cell>
        </row>
        <row r="1170">
          <cell r="J1170">
            <v>349660962</v>
          </cell>
          <cell r="N1170">
            <v>767</v>
          </cell>
          <cell r="W1170" t="str">
            <v>&gt;180</v>
          </cell>
        </row>
        <row r="1171">
          <cell r="J1171">
            <v>354773781</v>
          </cell>
          <cell r="N1171">
            <v>371</v>
          </cell>
          <cell r="W1171" t="str">
            <v>&gt;180</v>
          </cell>
        </row>
        <row r="1172">
          <cell r="J1172">
            <v>353944940</v>
          </cell>
          <cell r="N1172">
            <v>11</v>
          </cell>
          <cell r="W1172" t="str">
            <v>1-30 Days</v>
          </cell>
        </row>
        <row r="1173">
          <cell r="J1173">
            <v>349543576</v>
          </cell>
          <cell r="N1173">
            <v>371</v>
          </cell>
          <cell r="W1173" t="str">
            <v>&gt;180</v>
          </cell>
        </row>
        <row r="1174">
          <cell r="J1174">
            <v>355452526</v>
          </cell>
          <cell r="N1174">
            <v>252</v>
          </cell>
          <cell r="W1174" t="str">
            <v>&gt;180</v>
          </cell>
        </row>
        <row r="1175">
          <cell r="J1175">
            <v>353829328</v>
          </cell>
          <cell r="W1175" t="str">
            <v>Standard</v>
          </cell>
        </row>
        <row r="1176">
          <cell r="J1176">
            <v>356170804</v>
          </cell>
          <cell r="N1176">
            <v>7</v>
          </cell>
          <cell r="W1176" t="str">
            <v>1-30 Days</v>
          </cell>
        </row>
        <row r="1177">
          <cell r="J1177">
            <v>349587649</v>
          </cell>
          <cell r="N1177">
            <v>313</v>
          </cell>
          <cell r="W1177" t="str">
            <v>&gt;180</v>
          </cell>
        </row>
        <row r="1178">
          <cell r="J1178">
            <v>355778529</v>
          </cell>
          <cell r="N1178">
            <v>466</v>
          </cell>
          <cell r="W1178" t="str">
            <v>&gt;180</v>
          </cell>
        </row>
        <row r="1179">
          <cell r="J1179">
            <v>354194424</v>
          </cell>
          <cell r="N1179">
            <v>278</v>
          </cell>
          <cell r="W1179" t="str">
            <v>&gt;180</v>
          </cell>
        </row>
        <row r="1180">
          <cell r="J1180">
            <v>358318826</v>
          </cell>
          <cell r="W1180" t="str">
            <v>Standard</v>
          </cell>
        </row>
        <row r="1181">
          <cell r="J1181">
            <v>356228840</v>
          </cell>
          <cell r="N1181">
            <v>5</v>
          </cell>
          <cell r="W1181" t="str">
            <v>1-30 Days</v>
          </cell>
        </row>
        <row r="1182">
          <cell r="J1182">
            <v>358200994</v>
          </cell>
          <cell r="W1182" t="str">
            <v>Standard</v>
          </cell>
        </row>
        <row r="1183">
          <cell r="J1183">
            <v>359350714</v>
          </cell>
          <cell r="W1183" t="str">
            <v>Standard</v>
          </cell>
        </row>
        <row r="1184">
          <cell r="J1184">
            <v>358373689</v>
          </cell>
          <cell r="W1184" t="str">
            <v>Standard</v>
          </cell>
        </row>
        <row r="1185">
          <cell r="J1185">
            <v>358355958</v>
          </cell>
          <cell r="W1185" t="str">
            <v>Standard</v>
          </cell>
        </row>
        <row r="1186">
          <cell r="J1186">
            <v>356738045</v>
          </cell>
          <cell r="N1186">
            <v>7</v>
          </cell>
          <cell r="W1186" t="str">
            <v>1-30 Days</v>
          </cell>
        </row>
        <row r="1187">
          <cell r="J1187">
            <v>355613735</v>
          </cell>
          <cell r="W1187" t="str">
            <v>Standard</v>
          </cell>
        </row>
        <row r="1188">
          <cell r="J1188">
            <v>358373595</v>
          </cell>
          <cell r="W1188" t="str">
            <v>Standard</v>
          </cell>
        </row>
        <row r="1189">
          <cell r="J1189">
            <v>358868562</v>
          </cell>
          <cell r="N1189">
            <v>187</v>
          </cell>
          <cell r="W1189" t="str">
            <v>&gt;180</v>
          </cell>
        </row>
        <row r="1190">
          <cell r="J1190">
            <v>356420922</v>
          </cell>
          <cell r="W1190" t="str">
            <v>Standard</v>
          </cell>
        </row>
        <row r="1191">
          <cell r="J1191">
            <v>353683594</v>
          </cell>
          <cell r="N1191">
            <v>529</v>
          </cell>
          <cell r="W1191" t="str">
            <v>&gt;180</v>
          </cell>
        </row>
        <row r="1192">
          <cell r="J1192">
            <v>358189323</v>
          </cell>
          <cell r="W1192" t="str">
            <v>Standard</v>
          </cell>
        </row>
        <row r="1193">
          <cell r="J1193">
            <v>358318885</v>
          </cell>
          <cell r="N1193">
            <v>11</v>
          </cell>
          <cell r="W1193" t="str">
            <v>1-30 Days</v>
          </cell>
        </row>
        <row r="1194">
          <cell r="J1194">
            <v>358351917</v>
          </cell>
          <cell r="W1194" t="str">
            <v>Standard</v>
          </cell>
        </row>
        <row r="1195">
          <cell r="J1195">
            <v>359235138</v>
          </cell>
          <cell r="W1195" t="str">
            <v>Standard</v>
          </cell>
        </row>
        <row r="1196">
          <cell r="J1196">
            <v>349628693</v>
          </cell>
          <cell r="N1196">
            <v>245</v>
          </cell>
          <cell r="W1196" t="str">
            <v>&gt;180</v>
          </cell>
        </row>
        <row r="1197">
          <cell r="J1197">
            <v>354194421</v>
          </cell>
          <cell r="N1197">
            <v>404</v>
          </cell>
          <cell r="W1197" t="str">
            <v>&gt;180</v>
          </cell>
        </row>
        <row r="1198">
          <cell r="J1198">
            <v>359547263</v>
          </cell>
          <cell r="W1198" t="str">
            <v>Standard</v>
          </cell>
        </row>
        <row r="1199">
          <cell r="J1199">
            <v>358868537</v>
          </cell>
          <cell r="N1199">
            <v>7</v>
          </cell>
          <cell r="W1199" t="str">
            <v>1-30 Days</v>
          </cell>
        </row>
        <row r="1200">
          <cell r="J1200">
            <v>355665030</v>
          </cell>
          <cell r="W1200" t="str">
            <v>Standard</v>
          </cell>
        </row>
        <row r="1201">
          <cell r="J1201">
            <v>355930799</v>
          </cell>
          <cell r="N1201">
            <v>7</v>
          </cell>
          <cell r="W1201" t="str">
            <v>1-30 Days</v>
          </cell>
        </row>
        <row r="1202">
          <cell r="J1202">
            <v>355975916</v>
          </cell>
          <cell r="N1202">
            <v>7</v>
          </cell>
          <cell r="W1202" t="str">
            <v>1-30 Days</v>
          </cell>
        </row>
        <row r="1203">
          <cell r="J1203">
            <v>356881475</v>
          </cell>
          <cell r="N1203">
            <v>343</v>
          </cell>
          <cell r="W1203" t="str">
            <v>&gt;180</v>
          </cell>
        </row>
        <row r="1204">
          <cell r="J1204">
            <v>355423918</v>
          </cell>
          <cell r="W1204" t="str">
            <v>Standard</v>
          </cell>
        </row>
        <row r="1205">
          <cell r="J1205">
            <v>357591896</v>
          </cell>
          <cell r="N1205">
            <v>5</v>
          </cell>
          <cell r="W1205" t="str">
            <v>1-30 Days</v>
          </cell>
        </row>
        <row r="1206">
          <cell r="J1206">
            <v>355035495</v>
          </cell>
          <cell r="W1206" t="str">
            <v>Standard</v>
          </cell>
        </row>
        <row r="1207">
          <cell r="J1207">
            <v>357842442</v>
          </cell>
          <cell r="W1207" t="str">
            <v>Standard</v>
          </cell>
        </row>
        <row r="1208">
          <cell r="J1208">
            <v>351388158</v>
          </cell>
          <cell r="N1208">
            <v>221</v>
          </cell>
          <cell r="W1208" t="str">
            <v>&gt;180</v>
          </cell>
        </row>
        <row r="1209">
          <cell r="J1209">
            <v>358599044</v>
          </cell>
          <cell r="W1209" t="str">
            <v>Standard</v>
          </cell>
        </row>
        <row r="1210">
          <cell r="J1210">
            <v>356926494</v>
          </cell>
          <cell r="N1210">
            <v>5</v>
          </cell>
          <cell r="W1210" t="str">
            <v>1-30 Days</v>
          </cell>
        </row>
        <row r="1211">
          <cell r="J1211">
            <v>357326001</v>
          </cell>
          <cell r="N1211">
            <v>8</v>
          </cell>
          <cell r="W1211" t="str">
            <v>1-30 Days</v>
          </cell>
        </row>
        <row r="1212">
          <cell r="J1212">
            <v>356686230</v>
          </cell>
          <cell r="W1212" t="str">
            <v>Standard</v>
          </cell>
        </row>
        <row r="1213">
          <cell r="J1213">
            <v>357575467</v>
          </cell>
          <cell r="N1213">
            <v>98</v>
          </cell>
          <cell r="W1213" t="str">
            <v>91-120</v>
          </cell>
        </row>
        <row r="1214">
          <cell r="J1214">
            <v>356632024</v>
          </cell>
          <cell r="W1214" t="str">
            <v>Standard</v>
          </cell>
        </row>
        <row r="1215">
          <cell r="J1215">
            <v>356227913</v>
          </cell>
          <cell r="N1215">
            <v>8</v>
          </cell>
          <cell r="W1215" t="str">
            <v>1-30 Days</v>
          </cell>
        </row>
        <row r="1216">
          <cell r="J1216">
            <v>358812575</v>
          </cell>
          <cell r="N1216">
            <v>5</v>
          </cell>
          <cell r="W1216" t="str">
            <v>1-30 Days</v>
          </cell>
        </row>
        <row r="1217">
          <cell r="J1217">
            <v>358550541</v>
          </cell>
          <cell r="N1217">
            <v>280</v>
          </cell>
          <cell r="W1217" t="str">
            <v>&gt;180</v>
          </cell>
        </row>
        <row r="1218">
          <cell r="J1218">
            <v>357575361</v>
          </cell>
          <cell r="N1218">
            <v>189</v>
          </cell>
          <cell r="W1218" t="str">
            <v>&gt;180</v>
          </cell>
        </row>
        <row r="1219">
          <cell r="J1219">
            <v>358334094</v>
          </cell>
          <cell r="W1219" t="str">
            <v>Standard</v>
          </cell>
        </row>
        <row r="1220">
          <cell r="J1220">
            <v>349798420</v>
          </cell>
          <cell r="N1220">
            <v>364</v>
          </cell>
          <cell r="W1220" t="str">
            <v>&gt;180</v>
          </cell>
        </row>
        <row r="1221">
          <cell r="J1221">
            <v>356436561</v>
          </cell>
          <cell r="N1221">
            <v>403</v>
          </cell>
          <cell r="W1221" t="str">
            <v>&gt;180</v>
          </cell>
        </row>
        <row r="1222">
          <cell r="J1222">
            <v>358286001</v>
          </cell>
          <cell r="W1222" t="str">
            <v>Standard</v>
          </cell>
        </row>
        <row r="1223">
          <cell r="J1223">
            <v>358550579</v>
          </cell>
          <cell r="N1223">
            <v>249</v>
          </cell>
          <cell r="W1223" t="str">
            <v>&gt;180</v>
          </cell>
        </row>
        <row r="1224">
          <cell r="J1224">
            <v>357197909</v>
          </cell>
          <cell r="W1224" t="str">
            <v>Standard</v>
          </cell>
        </row>
        <row r="1225">
          <cell r="J1225">
            <v>354285806</v>
          </cell>
          <cell r="N1225">
            <v>186</v>
          </cell>
          <cell r="W1225" t="str">
            <v>&gt;180</v>
          </cell>
        </row>
        <row r="1226">
          <cell r="J1226">
            <v>358667370</v>
          </cell>
          <cell r="W1226" t="str">
            <v>Standard</v>
          </cell>
        </row>
        <row r="1227">
          <cell r="J1227">
            <v>356232564</v>
          </cell>
          <cell r="N1227">
            <v>7</v>
          </cell>
          <cell r="W1227" t="str">
            <v>1-30 Days</v>
          </cell>
        </row>
        <row r="1228">
          <cell r="J1228">
            <v>354838401</v>
          </cell>
          <cell r="W1228" t="str">
            <v>Standard</v>
          </cell>
        </row>
        <row r="1229">
          <cell r="J1229">
            <v>349822448</v>
          </cell>
          <cell r="N1229">
            <v>280</v>
          </cell>
          <cell r="W1229" t="str">
            <v>&gt;180</v>
          </cell>
        </row>
        <row r="1230">
          <cell r="J1230">
            <v>358868523</v>
          </cell>
          <cell r="N1230">
            <v>6</v>
          </cell>
          <cell r="W1230" t="str">
            <v>1-30 Days</v>
          </cell>
        </row>
        <row r="1231">
          <cell r="J1231">
            <v>353315119</v>
          </cell>
          <cell r="N1231">
            <v>491</v>
          </cell>
          <cell r="W1231" t="str">
            <v>&gt;180</v>
          </cell>
        </row>
        <row r="1232">
          <cell r="J1232">
            <v>356881476</v>
          </cell>
          <cell r="N1232">
            <v>370</v>
          </cell>
          <cell r="W1232" t="str">
            <v>&gt;180</v>
          </cell>
        </row>
        <row r="1233">
          <cell r="J1233">
            <v>358321450</v>
          </cell>
          <cell r="W1233" t="str">
            <v>Standard</v>
          </cell>
        </row>
        <row r="1234">
          <cell r="J1234">
            <v>358296944</v>
          </cell>
          <cell r="N1234">
            <v>8</v>
          </cell>
          <cell r="W1234" t="str">
            <v>1-30 Days</v>
          </cell>
        </row>
        <row r="1235">
          <cell r="J1235">
            <v>349849723</v>
          </cell>
          <cell r="N1235">
            <v>249</v>
          </cell>
          <cell r="W1235" t="str">
            <v>&gt;180</v>
          </cell>
        </row>
        <row r="1236">
          <cell r="J1236">
            <v>353683595</v>
          </cell>
          <cell r="N1236">
            <v>529</v>
          </cell>
          <cell r="W1236" t="str">
            <v>&gt;180</v>
          </cell>
        </row>
        <row r="1237">
          <cell r="J1237">
            <v>349866579</v>
          </cell>
          <cell r="N1237">
            <v>252</v>
          </cell>
          <cell r="W1237" t="str">
            <v>&gt;180</v>
          </cell>
        </row>
        <row r="1238">
          <cell r="J1238">
            <v>358437164</v>
          </cell>
          <cell r="N1238">
            <v>36</v>
          </cell>
          <cell r="W1238" t="str">
            <v>31-60</v>
          </cell>
        </row>
        <row r="1239">
          <cell r="J1239">
            <v>357326362</v>
          </cell>
          <cell r="W1239" t="str">
            <v>Standard</v>
          </cell>
        </row>
        <row r="1240">
          <cell r="J1240">
            <v>356219475</v>
          </cell>
          <cell r="N1240">
            <v>39</v>
          </cell>
          <cell r="W1240" t="str">
            <v>31-60</v>
          </cell>
        </row>
        <row r="1241">
          <cell r="J1241">
            <v>356421042</v>
          </cell>
          <cell r="N1241">
            <v>5</v>
          </cell>
          <cell r="W1241" t="str">
            <v>1-30 Days</v>
          </cell>
        </row>
        <row r="1242">
          <cell r="J1242">
            <v>355105238</v>
          </cell>
          <cell r="N1242">
            <v>434</v>
          </cell>
          <cell r="W1242" t="str">
            <v>&gt;180</v>
          </cell>
        </row>
        <row r="1243">
          <cell r="J1243">
            <v>355111688</v>
          </cell>
          <cell r="N1243">
            <v>371</v>
          </cell>
          <cell r="W1243" t="str">
            <v>&gt;180</v>
          </cell>
        </row>
        <row r="1244">
          <cell r="J1244">
            <v>354773778</v>
          </cell>
          <cell r="N1244">
            <v>342</v>
          </cell>
          <cell r="W1244" t="str">
            <v>&gt;180</v>
          </cell>
        </row>
        <row r="1245">
          <cell r="J1245">
            <v>350136376</v>
          </cell>
          <cell r="N1245">
            <v>565</v>
          </cell>
          <cell r="W1245" t="str">
            <v>&gt;180</v>
          </cell>
        </row>
        <row r="1246">
          <cell r="J1246">
            <v>349914110</v>
          </cell>
          <cell r="N1246">
            <v>214</v>
          </cell>
          <cell r="W1246" t="str">
            <v>&gt;180</v>
          </cell>
        </row>
        <row r="1247">
          <cell r="J1247">
            <v>358550513</v>
          </cell>
          <cell r="W1247" t="str">
            <v>Standard</v>
          </cell>
        </row>
        <row r="1248">
          <cell r="J1248">
            <v>358267571</v>
          </cell>
          <cell r="N1248">
            <v>158</v>
          </cell>
          <cell r="W1248" t="str">
            <v>151-180</v>
          </cell>
        </row>
        <row r="1249">
          <cell r="J1249">
            <v>358550514</v>
          </cell>
          <cell r="N1249">
            <v>249</v>
          </cell>
          <cell r="W1249" t="str">
            <v>&gt;180</v>
          </cell>
        </row>
        <row r="1250">
          <cell r="J1250">
            <v>357540745</v>
          </cell>
          <cell r="N1250">
            <v>186</v>
          </cell>
          <cell r="W1250" t="str">
            <v>&gt;180</v>
          </cell>
        </row>
        <row r="1251">
          <cell r="J1251">
            <v>356513753</v>
          </cell>
          <cell r="W1251" t="str">
            <v>Standard</v>
          </cell>
        </row>
        <row r="1252">
          <cell r="J1252">
            <v>358900875</v>
          </cell>
          <cell r="W1252" t="str">
            <v>Standard</v>
          </cell>
        </row>
        <row r="1253">
          <cell r="J1253">
            <v>349953984</v>
          </cell>
          <cell r="N1253">
            <v>312</v>
          </cell>
          <cell r="W1253" t="str">
            <v>&gt;180</v>
          </cell>
        </row>
        <row r="1254">
          <cell r="J1254">
            <v>357233813</v>
          </cell>
          <cell r="N1254">
            <v>11</v>
          </cell>
          <cell r="W1254" t="str">
            <v>1-30 Days</v>
          </cell>
        </row>
        <row r="1255">
          <cell r="J1255">
            <v>349957193</v>
          </cell>
          <cell r="N1255">
            <v>252</v>
          </cell>
          <cell r="W1255" t="str">
            <v>&gt;180</v>
          </cell>
        </row>
        <row r="1256">
          <cell r="J1256">
            <v>355743688</v>
          </cell>
          <cell r="N1256">
            <v>371</v>
          </cell>
          <cell r="W1256" t="str">
            <v>&gt;180</v>
          </cell>
        </row>
        <row r="1257">
          <cell r="J1257">
            <v>356705033</v>
          </cell>
          <cell r="W1257" t="str">
            <v>Standard</v>
          </cell>
        </row>
        <row r="1258">
          <cell r="J1258">
            <v>355778534</v>
          </cell>
          <cell r="N1258">
            <v>342</v>
          </cell>
          <cell r="W1258" t="str">
            <v>&gt;180</v>
          </cell>
        </row>
        <row r="1259">
          <cell r="J1259">
            <v>358868567</v>
          </cell>
          <cell r="N1259">
            <v>160</v>
          </cell>
          <cell r="W1259" t="str">
            <v>151-180</v>
          </cell>
        </row>
        <row r="1260">
          <cell r="J1260">
            <v>349978176</v>
          </cell>
          <cell r="N1260">
            <v>222</v>
          </cell>
          <cell r="W1260" t="str">
            <v>&gt;180</v>
          </cell>
        </row>
        <row r="1261">
          <cell r="J1261">
            <v>351968817</v>
          </cell>
          <cell r="N1261">
            <v>279</v>
          </cell>
          <cell r="W1261" t="str">
            <v>&gt;180</v>
          </cell>
        </row>
        <row r="1262">
          <cell r="J1262">
            <v>349991852</v>
          </cell>
          <cell r="N1262">
            <v>222</v>
          </cell>
          <cell r="W1262" t="str">
            <v>&gt;180</v>
          </cell>
        </row>
        <row r="1263">
          <cell r="J1263">
            <v>352784614</v>
          </cell>
          <cell r="N1263">
            <v>186</v>
          </cell>
          <cell r="W1263" t="str">
            <v>&gt;180</v>
          </cell>
        </row>
        <row r="1264">
          <cell r="J1264">
            <v>357285179</v>
          </cell>
          <cell r="N1264">
            <v>11</v>
          </cell>
          <cell r="W1264" t="str">
            <v>1-30 Days</v>
          </cell>
        </row>
        <row r="1265">
          <cell r="J1265">
            <v>354319161</v>
          </cell>
          <cell r="N1265">
            <v>7</v>
          </cell>
          <cell r="W1265" t="str">
            <v>1-30 Days</v>
          </cell>
        </row>
        <row r="1266">
          <cell r="J1266">
            <v>358340991</v>
          </cell>
          <cell r="N1266">
            <v>11</v>
          </cell>
          <cell r="W1266" t="str">
            <v>1-30 Days</v>
          </cell>
        </row>
        <row r="1267">
          <cell r="J1267">
            <v>355376786</v>
          </cell>
          <cell r="N1267">
            <v>372</v>
          </cell>
          <cell r="W1267" t="str">
            <v>&gt;180</v>
          </cell>
        </row>
        <row r="1268">
          <cell r="J1268">
            <v>355976051</v>
          </cell>
          <cell r="W1268" t="str">
            <v>Standard</v>
          </cell>
        </row>
        <row r="1269">
          <cell r="J1269">
            <v>358550560</v>
          </cell>
          <cell r="N1269">
            <v>5</v>
          </cell>
          <cell r="W1269" t="str">
            <v>1-30 Days</v>
          </cell>
        </row>
        <row r="1270">
          <cell r="J1270">
            <v>358868514</v>
          </cell>
          <cell r="N1270">
            <v>161</v>
          </cell>
          <cell r="W1270" t="str">
            <v>151-180</v>
          </cell>
        </row>
        <row r="1271">
          <cell r="J1271">
            <v>354999547</v>
          </cell>
          <cell r="W1271" t="str">
            <v>Standard</v>
          </cell>
        </row>
        <row r="1272">
          <cell r="J1272">
            <v>354194425</v>
          </cell>
          <cell r="N1272">
            <v>496</v>
          </cell>
          <cell r="W1272" t="str">
            <v>&gt;180</v>
          </cell>
        </row>
        <row r="1273">
          <cell r="J1273">
            <v>350061352</v>
          </cell>
          <cell r="N1273">
            <v>314</v>
          </cell>
          <cell r="W1273" t="str">
            <v>&gt;180</v>
          </cell>
        </row>
        <row r="1274">
          <cell r="J1274">
            <v>358550562</v>
          </cell>
          <cell r="N1274">
            <v>97</v>
          </cell>
          <cell r="W1274" t="str">
            <v>91-120</v>
          </cell>
        </row>
        <row r="1275">
          <cell r="J1275">
            <v>350063317</v>
          </cell>
          <cell r="N1275">
            <v>222</v>
          </cell>
          <cell r="W1275" t="str">
            <v>&gt;180</v>
          </cell>
        </row>
        <row r="1276">
          <cell r="J1276">
            <v>354194422</v>
          </cell>
          <cell r="N1276">
            <v>398</v>
          </cell>
          <cell r="W1276" t="str">
            <v>&gt;180</v>
          </cell>
        </row>
        <row r="1277">
          <cell r="J1277">
            <v>354773786</v>
          </cell>
          <cell r="N1277">
            <v>162</v>
          </cell>
          <cell r="W1277" t="str">
            <v>151-180</v>
          </cell>
        </row>
        <row r="1278">
          <cell r="J1278">
            <v>358868575</v>
          </cell>
          <cell r="N1278">
            <v>99</v>
          </cell>
          <cell r="W1278" t="str">
            <v>91-120</v>
          </cell>
        </row>
        <row r="1279">
          <cell r="J1279">
            <v>350090384</v>
          </cell>
          <cell r="N1279">
            <v>313</v>
          </cell>
          <cell r="W1279" t="str">
            <v>&gt;180</v>
          </cell>
        </row>
        <row r="1280">
          <cell r="J1280">
            <v>358868576</v>
          </cell>
          <cell r="N1280">
            <v>222</v>
          </cell>
          <cell r="W1280" t="str">
            <v>&gt;180</v>
          </cell>
        </row>
        <row r="1281">
          <cell r="J1281">
            <v>358132362</v>
          </cell>
          <cell r="N1281">
            <v>188</v>
          </cell>
          <cell r="W1281" t="str">
            <v>&gt;180</v>
          </cell>
        </row>
        <row r="1282">
          <cell r="J1282">
            <v>358132373</v>
          </cell>
          <cell r="N1282">
            <v>222</v>
          </cell>
          <cell r="W1282" t="str">
            <v>&gt;180</v>
          </cell>
        </row>
        <row r="1283">
          <cell r="J1283">
            <v>356881483</v>
          </cell>
          <cell r="N1283">
            <v>341</v>
          </cell>
          <cell r="W1283" t="str">
            <v>&gt;180</v>
          </cell>
        </row>
        <row r="1284">
          <cell r="J1284">
            <v>358550580</v>
          </cell>
          <cell r="N1284">
            <v>250</v>
          </cell>
          <cell r="W1284" t="str">
            <v>&gt;180</v>
          </cell>
        </row>
        <row r="1285">
          <cell r="J1285">
            <v>354194428</v>
          </cell>
          <cell r="N1285">
            <v>187</v>
          </cell>
          <cell r="W1285" t="str">
            <v>&gt;180</v>
          </cell>
        </row>
        <row r="1286">
          <cell r="J1286">
            <v>350114247</v>
          </cell>
          <cell r="N1286">
            <v>279</v>
          </cell>
          <cell r="W1286" t="str">
            <v>&gt;180</v>
          </cell>
        </row>
        <row r="1287">
          <cell r="J1287">
            <v>350126629</v>
          </cell>
          <cell r="N1287">
            <v>831</v>
          </cell>
          <cell r="W1287" t="str">
            <v>&gt;180</v>
          </cell>
        </row>
        <row r="1288">
          <cell r="J1288">
            <v>353452178</v>
          </cell>
          <cell r="N1288">
            <v>585</v>
          </cell>
          <cell r="W1288" t="str">
            <v>&gt;180</v>
          </cell>
        </row>
        <row r="1289">
          <cell r="J1289">
            <v>350126631</v>
          </cell>
          <cell r="N1289">
            <v>831</v>
          </cell>
          <cell r="W1289" t="str">
            <v>&gt;180</v>
          </cell>
        </row>
        <row r="1290">
          <cell r="J1290">
            <v>350126632</v>
          </cell>
          <cell r="N1290">
            <v>831</v>
          </cell>
          <cell r="W1290" t="str">
            <v>&gt;180</v>
          </cell>
        </row>
        <row r="1291">
          <cell r="J1291">
            <v>357533600</v>
          </cell>
          <cell r="N1291">
            <v>97</v>
          </cell>
          <cell r="W1291" t="str">
            <v>91-120</v>
          </cell>
        </row>
        <row r="1292">
          <cell r="J1292">
            <v>357533179</v>
          </cell>
          <cell r="N1292">
            <v>223</v>
          </cell>
          <cell r="W1292" t="str">
            <v>&gt;180</v>
          </cell>
        </row>
        <row r="1293">
          <cell r="J1293">
            <v>358550571</v>
          </cell>
          <cell r="N1293">
            <v>251</v>
          </cell>
          <cell r="W1293" t="str">
            <v>&gt;180</v>
          </cell>
        </row>
        <row r="1294">
          <cell r="J1294">
            <v>357338962</v>
          </cell>
          <cell r="N1294">
            <v>6</v>
          </cell>
          <cell r="W1294" t="str">
            <v>1-30 Days</v>
          </cell>
        </row>
        <row r="1295">
          <cell r="J1295">
            <v>358197248</v>
          </cell>
          <cell r="W1295" t="str">
            <v>Standard</v>
          </cell>
        </row>
        <row r="1296">
          <cell r="J1296">
            <v>358642405</v>
          </cell>
          <cell r="W1296" t="str">
            <v>Standard</v>
          </cell>
        </row>
        <row r="1297">
          <cell r="J1297">
            <v>355684315</v>
          </cell>
          <cell r="N1297">
            <v>6</v>
          </cell>
          <cell r="W1297" t="str">
            <v>1-30 Days</v>
          </cell>
        </row>
        <row r="1298">
          <cell r="J1298">
            <v>354773766</v>
          </cell>
          <cell r="N1298">
            <v>461</v>
          </cell>
          <cell r="W1298" t="str">
            <v>&gt;180</v>
          </cell>
        </row>
        <row r="1299">
          <cell r="J1299">
            <v>350159551</v>
          </cell>
          <cell r="N1299">
            <v>314</v>
          </cell>
          <cell r="W1299" t="str">
            <v>&gt;180</v>
          </cell>
        </row>
        <row r="1300">
          <cell r="J1300">
            <v>353559005</v>
          </cell>
          <cell r="N1300">
            <v>279</v>
          </cell>
          <cell r="W1300" t="str">
            <v>&gt;180</v>
          </cell>
        </row>
        <row r="1301">
          <cell r="J1301">
            <v>350159552</v>
          </cell>
          <cell r="N1301">
            <v>223</v>
          </cell>
          <cell r="W1301" t="str">
            <v>&gt;180</v>
          </cell>
        </row>
        <row r="1302">
          <cell r="J1302">
            <v>356267700</v>
          </cell>
          <cell r="W1302" t="str">
            <v>Standard</v>
          </cell>
        </row>
        <row r="1303">
          <cell r="J1303">
            <v>353452177</v>
          </cell>
          <cell r="N1303">
            <v>554</v>
          </cell>
          <cell r="W1303" t="str">
            <v>&gt;180</v>
          </cell>
        </row>
        <row r="1304">
          <cell r="J1304">
            <v>356003495</v>
          </cell>
          <cell r="N1304">
            <v>398</v>
          </cell>
          <cell r="W1304" t="str">
            <v>&gt;180</v>
          </cell>
        </row>
        <row r="1305">
          <cell r="J1305">
            <v>358868568</v>
          </cell>
          <cell r="N1305">
            <v>223</v>
          </cell>
          <cell r="W1305" t="str">
            <v>&gt;180</v>
          </cell>
        </row>
        <row r="1306">
          <cell r="J1306">
            <v>355655750</v>
          </cell>
          <cell r="W1306" t="str">
            <v>Standard</v>
          </cell>
        </row>
        <row r="1307">
          <cell r="J1307">
            <v>350407733</v>
          </cell>
          <cell r="N1307">
            <v>223</v>
          </cell>
          <cell r="W1307" t="str">
            <v>&gt;180</v>
          </cell>
        </row>
        <row r="1308">
          <cell r="J1308">
            <v>357285187</v>
          </cell>
          <cell r="N1308">
            <v>363</v>
          </cell>
          <cell r="W1308" t="str">
            <v>&gt;180</v>
          </cell>
        </row>
        <row r="1309">
          <cell r="J1309">
            <v>357996392</v>
          </cell>
          <cell r="W1309" t="str">
            <v>Standard</v>
          </cell>
        </row>
        <row r="1310">
          <cell r="J1310">
            <v>358473652</v>
          </cell>
          <cell r="W1310" t="str">
            <v>Standard</v>
          </cell>
        </row>
        <row r="1311">
          <cell r="J1311">
            <v>358288038</v>
          </cell>
          <cell r="N1311">
            <v>7</v>
          </cell>
          <cell r="W1311" t="str">
            <v>1-30 Days</v>
          </cell>
        </row>
        <row r="1312">
          <cell r="J1312">
            <v>357977288</v>
          </cell>
          <cell r="N1312">
            <v>221</v>
          </cell>
          <cell r="W1312" t="str">
            <v>&gt;180</v>
          </cell>
        </row>
        <row r="1313">
          <cell r="J1313">
            <v>356692839</v>
          </cell>
          <cell r="N1313">
            <v>8</v>
          </cell>
          <cell r="W1313" t="str">
            <v>1-30 Days</v>
          </cell>
        </row>
        <row r="1314">
          <cell r="J1314">
            <v>358132365</v>
          </cell>
          <cell r="N1314">
            <v>309</v>
          </cell>
          <cell r="W1314" t="str">
            <v>&gt;180</v>
          </cell>
        </row>
        <row r="1315">
          <cell r="J1315">
            <v>357653534</v>
          </cell>
          <cell r="W1315" t="str">
            <v>Standard</v>
          </cell>
        </row>
        <row r="1316">
          <cell r="J1316">
            <v>357652828</v>
          </cell>
          <cell r="N1316">
            <v>11</v>
          </cell>
          <cell r="W1316" t="str">
            <v>1-30 Days</v>
          </cell>
        </row>
        <row r="1317">
          <cell r="J1317">
            <v>357266991</v>
          </cell>
          <cell r="N1317">
            <v>158</v>
          </cell>
          <cell r="W1317" t="str">
            <v>151-180</v>
          </cell>
        </row>
        <row r="1318">
          <cell r="J1318">
            <v>358660962</v>
          </cell>
          <cell r="N1318">
            <v>130</v>
          </cell>
          <cell r="W1318" t="str">
            <v>121-150</v>
          </cell>
        </row>
        <row r="1319">
          <cell r="J1319">
            <v>353422618</v>
          </cell>
          <cell r="N1319">
            <v>8</v>
          </cell>
          <cell r="W1319" t="str">
            <v>1-30 Days</v>
          </cell>
        </row>
        <row r="1320">
          <cell r="J1320">
            <v>350267591</v>
          </cell>
          <cell r="N1320">
            <v>223</v>
          </cell>
          <cell r="W1320" t="str">
            <v>&gt;180</v>
          </cell>
        </row>
        <row r="1321">
          <cell r="J1321">
            <v>357896499</v>
          </cell>
          <cell r="N1321">
            <v>6</v>
          </cell>
          <cell r="W1321" t="str">
            <v>1-30 Days</v>
          </cell>
        </row>
        <row r="1322">
          <cell r="J1322">
            <v>350268207</v>
          </cell>
          <cell r="N1322">
            <v>281</v>
          </cell>
          <cell r="W1322" t="str">
            <v>&gt;180</v>
          </cell>
        </row>
        <row r="1323">
          <cell r="J1323">
            <v>350268208</v>
          </cell>
          <cell r="N1323">
            <v>218</v>
          </cell>
          <cell r="W1323" t="str">
            <v>&gt;180</v>
          </cell>
        </row>
        <row r="1324">
          <cell r="J1324">
            <v>358868507</v>
          </cell>
          <cell r="N1324">
            <v>190</v>
          </cell>
          <cell r="W1324" t="str">
            <v>&gt;180</v>
          </cell>
        </row>
        <row r="1325">
          <cell r="J1325">
            <v>357285176</v>
          </cell>
          <cell r="N1325">
            <v>342</v>
          </cell>
          <cell r="W1325" t="str">
            <v>&gt;180</v>
          </cell>
        </row>
        <row r="1326">
          <cell r="J1326">
            <v>354194426</v>
          </cell>
          <cell r="N1326">
            <v>370</v>
          </cell>
          <cell r="W1326" t="str">
            <v>&gt;180</v>
          </cell>
        </row>
        <row r="1327">
          <cell r="J1327">
            <v>350268669</v>
          </cell>
          <cell r="N1327">
            <v>314</v>
          </cell>
          <cell r="W1327" t="str">
            <v>&gt;180</v>
          </cell>
        </row>
        <row r="1328">
          <cell r="J1328">
            <v>352661899</v>
          </cell>
          <cell r="N1328">
            <v>251</v>
          </cell>
          <cell r="W1328" t="str">
            <v>&gt;180</v>
          </cell>
        </row>
        <row r="1329">
          <cell r="J1329">
            <v>358631567</v>
          </cell>
          <cell r="W1329" t="str">
            <v>Standard</v>
          </cell>
        </row>
        <row r="1330">
          <cell r="J1330">
            <v>354194419</v>
          </cell>
          <cell r="N1330">
            <v>491</v>
          </cell>
          <cell r="W1330" t="str">
            <v>&gt;180</v>
          </cell>
        </row>
        <row r="1331">
          <cell r="J1331">
            <v>353440973</v>
          </cell>
          <cell r="N1331">
            <v>435</v>
          </cell>
          <cell r="W1331" t="str">
            <v>&gt;180</v>
          </cell>
        </row>
        <row r="1332">
          <cell r="J1332">
            <v>356436562</v>
          </cell>
          <cell r="N1332">
            <v>372</v>
          </cell>
          <cell r="W1332" t="str">
            <v>&gt;180</v>
          </cell>
        </row>
        <row r="1333">
          <cell r="J1333">
            <v>350287120</v>
          </cell>
          <cell r="N1333">
            <v>191</v>
          </cell>
          <cell r="W1333" t="str">
            <v>&gt;180</v>
          </cell>
        </row>
        <row r="1334">
          <cell r="J1334">
            <v>355220298</v>
          </cell>
          <cell r="W1334" t="str">
            <v>Standard</v>
          </cell>
        </row>
        <row r="1335">
          <cell r="J1335">
            <v>350287861</v>
          </cell>
          <cell r="N1335">
            <v>253</v>
          </cell>
          <cell r="W1335" t="str">
            <v>&gt;180</v>
          </cell>
        </row>
        <row r="1336">
          <cell r="J1336">
            <v>356881481</v>
          </cell>
          <cell r="N1336">
            <v>370</v>
          </cell>
          <cell r="W1336" t="str">
            <v>&gt;180</v>
          </cell>
        </row>
        <row r="1337">
          <cell r="J1337">
            <v>357625064</v>
          </cell>
          <cell r="N1337">
            <v>11</v>
          </cell>
          <cell r="W1337" t="str">
            <v>1-30 Days</v>
          </cell>
        </row>
        <row r="1338">
          <cell r="J1338">
            <v>359515300</v>
          </cell>
          <cell r="W1338" t="str">
            <v>Standard</v>
          </cell>
        </row>
        <row r="1339">
          <cell r="J1339">
            <v>350380792</v>
          </cell>
          <cell r="N1339">
            <v>284</v>
          </cell>
          <cell r="W1339" t="str">
            <v>&gt;180</v>
          </cell>
        </row>
        <row r="1340">
          <cell r="J1340">
            <v>353683597</v>
          </cell>
          <cell r="N1340">
            <v>529</v>
          </cell>
          <cell r="W1340" t="str">
            <v>&gt;180</v>
          </cell>
        </row>
        <row r="1341">
          <cell r="J1341">
            <v>357075890</v>
          </cell>
          <cell r="N1341">
            <v>162</v>
          </cell>
          <cell r="W1341" t="str">
            <v>151-180</v>
          </cell>
        </row>
        <row r="1342">
          <cell r="J1342">
            <v>358550525</v>
          </cell>
          <cell r="N1342">
            <v>253</v>
          </cell>
          <cell r="W1342" t="str">
            <v>&gt;180</v>
          </cell>
        </row>
        <row r="1343">
          <cell r="J1343">
            <v>350381213</v>
          </cell>
          <cell r="N1343">
            <v>251</v>
          </cell>
          <cell r="W1343" t="str">
            <v>&gt;180</v>
          </cell>
        </row>
        <row r="1344">
          <cell r="J1344">
            <v>352551727</v>
          </cell>
          <cell r="N1344">
            <v>279</v>
          </cell>
          <cell r="W1344" t="str">
            <v>&gt;180</v>
          </cell>
        </row>
        <row r="1345">
          <cell r="J1345">
            <v>350381214</v>
          </cell>
          <cell r="N1345">
            <v>370</v>
          </cell>
          <cell r="W1345" t="str">
            <v>&gt;180</v>
          </cell>
        </row>
        <row r="1346">
          <cell r="J1346">
            <v>357285181</v>
          </cell>
          <cell r="N1346">
            <v>371</v>
          </cell>
          <cell r="W1346" t="str">
            <v>&gt;180</v>
          </cell>
        </row>
        <row r="1347">
          <cell r="J1347">
            <v>357188856</v>
          </cell>
          <cell r="N1347">
            <v>7</v>
          </cell>
          <cell r="W1347" t="str">
            <v>1-30 Days</v>
          </cell>
        </row>
        <row r="1348">
          <cell r="J1348">
            <v>355614374</v>
          </cell>
          <cell r="W1348" t="str">
            <v>Standard</v>
          </cell>
        </row>
        <row r="1349">
          <cell r="J1349">
            <v>350406945</v>
          </cell>
          <cell r="N1349">
            <v>250</v>
          </cell>
          <cell r="W1349" t="str">
            <v>&gt;180</v>
          </cell>
        </row>
        <row r="1350">
          <cell r="J1350">
            <v>350406949</v>
          </cell>
          <cell r="N1350">
            <v>250</v>
          </cell>
          <cell r="W1350" t="str">
            <v>&gt;180</v>
          </cell>
        </row>
        <row r="1351">
          <cell r="J1351">
            <v>358868549</v>
          </cell>
          <cell r="N1351">
            <v>218</v>
          </cell>
          <cell r="W1351" t="str">
            <v>&gt;180</v>
          </cell>
        </row>
        <row r="1352">
          <cell r="J1352">
            <v>354773768</v>
          </cell>
          <cell r="N1352">
            <v>398</v>
          </cell>
          <cell r="W1352" t="str">
            <v>&gt;180</v>
          </cell>
        </row>
        <row r="1353">
          <cell r="J1353">
            <v>358868520</v>
          </cell>
          <cell r="N1353">
            <v>221</v>
          </cell>
          <cell r="W1353" t="str">
            <v>&gt;180</v>
          </cell>
        </row>
        <row r="1354">
          <cell r="J1354">
            <v>353871799</v>
          </cell>
          <cell r="N1354">
            <v>6</v>
          </cell>
          <cell r="W1354" t="str">
            <v>1-30 Days</v>
          </cell>
        </row>
        <row r="1355">
          <cell r="J1355">
            <v>358320003</v>
          </cell>
          <cell r="N1355">
            <v>6</v>
          </cell>
          <cell r="W1355" t="str">
            <v>1-30 Days</v>
          </cell>
        </row>
        <row r="1356">
          <cell r="J1356">
            <v>356881484</v>
          </cell>
          <cell r="N1356">
            <v>372</v>
          </cell>
          <cell r="W1356" t="str">
            <v>&gt;180</v>
          </cell>
        </row>
        <row r="1357">
          <cell r="J1357">
            <v>356061322</v>
          </cell>
          <cell r="N1357">
            <v>6</v>
          </cell>
          <cell r="W1357" t="str">
            <v>1-30 Days</v>
          </cell>
        </row>
        <row r="1358">
          <cell r="J1358">
            <v>355385278</v>
          </cell>
          <cell r="W1358" t="str">
            <v>Standard</v>
          </cell>
        </row>
        <row r="1359">
          <cell r="J1359">
            <v>359494457</v>
          </cell>
          <cell r="W1359" t="str">
            <v>Standard</v>
          </cell>
        </row>
        <row r="1360">
          <cell r="J1360">
            <v>357219173</v>
          </cell>
          <cell r="N1360">
            <v>11</v>
          </cell>
          <cell r="W1360" t="str">
            <v>1-30 Days</v>
          </cell>
        </row>
        <row r="1361">
          <cell r="J1361">
            <v>358132375</v>
          </cell>
          <cell r="N1361">
            <v>278</v>
          </cell>
          <cell r="W1361" t="str">
            <v>&gt;180</v>
          </cell>
        </row>
        <row r="1362">
          <cell r="J1362">
            <v>357559968</v>
          </cell>
          <cell r="N1362">
            <v>251</v>
          </cell>
          <cell r="W1362" t="str">
            <v>&gt;180</v>
          </cell>
        </row>
        <row r="1363">
          <cell r="J1363">
            <v>359442318</v>
          </cell>
          <cell r="W1363" t="str">
            <v>Standard</v>
          </cell>
        </row>
        <row r="1364">
          <cell r="J1364">
            <v>350527202</v>
          </cell>
          <cell r="N1364">
            <v>370</v>
          </cell>
          <cell r="W1364" t="str">
            <v>&gt;180</v>
          </cell>
        </row>
        <row r="1365">
          <cell r="J1365">
            <v>350528944</v>
          </cell>
          <cell r="N1365">
            <v>223</v>
          </cell>
          <cell r="W1365" t="str">
            <v>&gt;180</v>
          </cell>
        </row>
        <row r="1366">
          <cell r="J1366">
            <v>354773782</v>
          </cell>
          <cell r="N1366">
            <v>403</v>
          </cell>
          <cell r="W1366" t="str">
            <v>&gt;180</v>
          </cell>
        </row>
        <row r="1367">
          <cell r="J1367">
            <v>358550563</v>
          </cell>
          <cell r="W1367" t="str">
            <v>Standard</v>
          </cell>
        </row>
        <row r="1368">
          <cell r="J1368">
            <v>357504511</v>
          </cell>
          <cell r="W1368" t="str">
            <v>Standard</v>
          </cell>
        </row>
        <row r="1369">
          <cell r="J1369">
            <v>356961147</v>
          </cell>
          <cell r="W1369" t="str">
            <v>Standard</v>
          </cell>
        </row>
        <row r="1370">
          <cell r="J1370">
            <v>358742358</v>
          </cell>
          <cell r="N1370">
            <v>7</v>
          </cell>
          <cell r="W1370" t="str">
            <v>1-30 Days</v>
          </cell>
        </row>
        <row r="1371">
          <cell r="J1371">
            <v>355144204</v>
          </cell>
          <cell r="N1371">
            <v>8</v>
          </cell>
          <cell r="W1371" t="str">
            <v>1-30 Days</v>
          </cell>
        </row>
        <row r="1372">
          <cell r="J1372">
            <v>358320095</v>
          </cell>
          <cell r="W1372" t="str">
            <v>Standard</v>
          </cell>
        </row>
        <row r="1373">
          <cell r="J1373">
            <v>358868577</v>
          </cell>
          <cell r="N1373">
            <v>222</v>
          </cell>
          <cell r="W1373" t="str">
            <v>&gt;180</v>
          </cell>
        </row>
        <row r="1374">
          <cell r="J1374">
            <v>358167285</v>
          </cell>
          <cell r="W1374" t="str">
            <v>Standard</v>
          </cell>
        </row>
        <row r="1375">
          <cell r="J1375">
            <v>358165524</v>
          </cell>
          <cell r="N1375">
            <v>11</v>
          </cell>
          <cell r="W1375" t="str">
            <v>1-30 Days</v>
          </cell>
        </row>
        <row r="1376">
          <cell r="J1376">
            <v>354992045</v>
          </cell>
          <cell r="N1376">
            <v>11</v>
          </cell>
          <cell r="W1376" t="str">
            <v>1-30 Days</v>
          </cell>
        </row>
        <row r="1377">
          <cell r="J1377">
            <v>357203845</v>
          </cell>
          <cell r="W1377" t="str">
            <v>Standard</v>
          </cell>
        </row>
        <row r="1378">
          <cell r="J1378">
            <v>350611892</v>
          </cell>
          <cell r="N1378">
            <v>434</v>
          </cell>
          <cell r="W1378" t="str">
            <v>&gt;180</v>
          </cell>
        </row>
        <row r="1379">
          <cell r="J1379">
            <v>352838787</v>
          </cell>
          <cell r="N1379">
            <v>371</v>
          </cell>
          <cell r="W1379" t="str">
            <v>&gt;180</v>
          </cell>
        </row>
        <row r="1380">
          <cell r="J1380">
            <v>356770568</v>
          </cell>
          <cell r="N1380">
            <v>161</v>
          </cell>
          <cell r="W1380" t="str">
            <v>151-180</v>
          </cell>
        </row>
        <row r="1381">
          <cell r="J1381">
            <v>356631746</v>
          </cell>
          <cell r="N1381">
            <v>5</v>
          </cell>
          <cell r="W1381" t="str">
            <v>1-30 Days</v>
          </cell>
        </row>
        <row r="1382">
          <cell r="J1382">
            <v>354987957</v>
          </cell>
          <cell r="N1382">
            <v>5</v>
          </cell>
          <cell r="W1382" t="str">
            <v>1-30 Days</v>
          </cell>
        </row>
        <row r="1383">
          <cell r="J1383">
            <v>358550521</v>
          </cell>
          <cell r="N1383">
            <v>40</v>
          </cell>
          <cell r="W1383" t="str">
            <v>31-60</v>
          </cell>
        </row>
        <row r="1384">
          <cell r="J1384">
            <v>356881467</v>
          </cell>
          <cell r="N1384">
            <v>370</v>
          </cell>
          <cell r="W1384" t="str">
            <v>&gt;180</v>
          </cell>
        </row>
        <row r="1385">
          <cell r="J1385">
            <v>354773796</v>
          </cell>
          <cell r="N1385">
            <v>396</v>
          </cell>
          <cell r="W1385" t="str">
            <v>&gt;180</v>
          </cell>
        </row>
        <row r="1386">
          <cell r="J1386">
            <v>354773799</v>
          </cell>
          <cell r="N1386">
            <v>8</v>
          </cell>
          <cell r="W1386" t="str">
            <v>1-30 Days</v>
          </cell>
        </row>
        <row r="1387">
          <cell r="J1387">
            <v>355694855</v>
          </cell>
          <cell r="W1387" t="str">
            <v>Standard</v>
          </cell>
        </row>
        <row r="1388">
          <cell r="J1388">
            <v>358868565</v>
          </cell>
          <cell r="N1388">
            <v>69</v>
          </cell>
          <cell r="W1388" t="str">
            <v>61-90</v>
          </cell>
        </row>
        <row r="1389">
          <cell r="J1389">
            <v>358868558</v>
          </cell>
          <cell r="N1389">
            <v>6</v>
          </cell>
          <cell r="W1389" t="str">
            <v>1-30 Days</v>
          </cell>
        </row>
        <row r="1390">
          <cell r="J1390">
            <v>358613548</v>
          </cell>
          <cell r="W1390" t="str">
            <v>Standard</v>
          </cell>
        </row>
        <row r="1391">
          <cell r="J1391">
            <v>356675491</v>
          </cell>
          <cell r="W1391" t="str">
            <v>Standard</v>
          </cell>
        </row>
        <row r="1392">
          <cell r="J1392">
            <v>358221637</v>
          </cell>
          <cell r="N1392">
            <v>6</v>
          </cell>
          <cell r="W1392" t="str">
            <v>1-30 Days</v>
          </cell>
        </row>
        <row r="1393">
          <cell r="J1393">
            <v>355826250</v>
          </cell>
          <cell r="W1393" t="str">
            <v>Standard</v>
          </cell>
        </row>
        <row r="1394">
          <cell r="J1394">
            <v>354991916</v>
          </cell>
          <cell r="N1394">
            <v>11</v>
          </cell>
          <cell r="W1394" t="str">
            <v>1-30 Days</v>
          </cell>
        </row>
        <row r="1395">
          <cell r="J1395">
            <v>358868508</v>
          </cell>
          <cell r="N1395">
            <v>99</v>
          </cell>
          <cell r="W1395" t="str">
            <v>91-120</v>
          </cell>
        </row>
        <row r="1396">
          <cell r="J1396">
            <v>358868509</v>
          </cell>
          <cell r="N1396">
            <v>218</v>
          </cell>
          <cell r="W1396" t="str">
            <v>&gt;180</v>
          </cell>
        </row>
        <row r="1397">
          <cell r="J1397">
            <v>356230063</v>
          </cell>
          <cell r="W1397" t="str">
            <v>Standard</v>
          </cell>
        </row>
        <row r="1398">
          <cell r="J1398">
            <v>350631813</v>
          </cell>
          <cell r="N1398">
            <v>188</v>
          </cell>
          <cell r="W1398" t="str">
            <v>&gt;180</v>
          </cell>
        </row>
        <row r="1399">
          <cell r="J1399">
            <v>350631821</v>
          </cell>
          <cell r="N1399">
            <v>190</v>
          </cell>
          <cell r="W1399" t="str">
            <v>&gt;180</v>
          </cell>
        </row>
        <row r="1400">
          <cell r="J1400">
            <v>355013374</v>
          </cell>
          <cell r="N1400">
            <v>162</v>
          </cell>
          <cell r="W1400" t="str">
            <v>151-180</v>
          </cell>
        </row>
        <row r="1401">
          <cell r="J1401">
            <v>350633913</v>
          </cell>
          <cell r="N1401">
            <v>280</v>
          </cell>
          <cell r="W1401" t="str">
            <v>&gt;180</v>
          </cell>
        </row>
        <row r="1402">
          <cell r="J1402">
            <v>358868553</v>
          </cell>
          <cell r="N1402">
            <v>217</v>
          </cell>
          <cell r="W1402" t="str">
            <v>&gt;180</v>
          </cell>
        </row>
        <row r="1403">
          <cell r="J1403">
            <v>358550558</v>
          </cell>
          <cell r="N1403">
            <v>217</v>
          </cell>
          <cell r="W1403" t="str">
            <v>&gt;180</v>
          </cell>
        </row>
        <row r="1404">
          <cell r="J1404">
            <v>350646424</v>
          </cell>
          <cell r="N1404">
            <v>188</v>
          </cell>
          <cell r="W1404" t="str">
            <v>&gt;180</v>
          </cell>
        </row>
        <row r="1405">
          <cell r="J1405">
            <v>357541246</v>
          </cell>
          <cell r="W1405" t="str">
            <v>Standard</v>
          </cell>
        </row>
        <row r="1406">
          <cell r="J1406">
            <v>355813171</v>
          </cell>
          <cell r="W1406" t="str">
            <v>Standard</v>
          </cell>
        </row>
        <row r="1407">
          <cell r="J1407">
            <v>350651855</v>
          </cell>
          <cell r="N1407">
            <v>279</v>
          </cell>
          <cell r="W1407" t="str">
            <v>&gt;180</v>
          </cell>
        </row>
        <row r="1408">
          <cell r="J1408">
            <v>350659582</v>
          </cell>
          <cell r="N1408">
            <v>398</v>
          </cell>
          <cell r="W1408" t="str">
            <v>&gt;180</v>
          </cell>
        </row>
        <row r="1409">
          <cell r="J1409">
            <v>358648356</v>
          </cell>
          <cell r="N1409">
            <v>97</v>
          </cell>
          <cell r="W1409" t="str">
            <v>91-120</v>
          </cell>
        </row>
        <row r="1410">
          <cell r="J1410">
            <v>356989363</v>
          </cell>
          <cell r="W1410" t="str">
            <v>Standard</v>
          </cell>
        </row>
        <row r="1411">
          <cell r="J1411">
            <v>359461324</v>
          </cell>
          <cell r="W1411" t="str">
            <v>Standard</v>
          </cell>
        </row>
        <row r="1412">
          <cell r="J1412">
            <v>357488118</v>
          </cell>
          <cell r="W1412" t="str">
            <v>Standard</v>
          </cell>
        </row>
        <row r="1413">
          <cell r="J1413">
            <v>359461136</v>
          </cell>
          <cell r="W1413" t="str">
            <v>Standard</v>
          </cell>
        </row>
        <row r="1414">
          <cell r="J1414">
            <v>359462156</v>
          </cell>
          <cell r="W1414" t="str">
            <v>Standard</v>
          </cell>
        </row>
        <row r="1415">
          <cell r="J1415">
            <v>356063210</v>
          </cell>
          <cell r="W1415" t="str">
            <v>Standard</v>
          </cell>
        </row>
        <row r="1416">
          <cell r="J1416">
            <v>358550559</v>
          </cell>
          <cell r="N1416">
            <v>252</v>
          </cell>
          <cell r="W1416" t="str">
            <v>&gt;180</v>
          </cell>
        </row>
        <row r="1417">
          <cell r="J1417">
            <v>358868554</v>
          </cell>
          <cell r="N1417">
            <v>217</v>
          </cell>
          <cell r="W1417" t="str">
            <v>&gt;180</v>
          </cell>
        </row>
        <row r="1418">
          <cell r="J1418">
            <v>350716530</v>
          </cell>
          <cell r="N1418">
            <v>434</v>
          </cell>
          <cell r="W1418" t="str">
            <v>&gt;180</v>
          </cell>
        </row>
        <row r="1419">
          <cell r="J1419">
            <v>358604089</v>
          </cell>
          <cell r="N1419">
            <v>7</v>
          </cell>
          <cell r="W1419" t="str">
            <v>1-30 Days</v>
          </cell>
        </row>
        <row r="1420">
          <cell r="J1420">
            <v>358312208</v>
          </cell>
          <cell r="W1420" t="str">
            <v>Standard</v>
          </cell>
        </row>
        <row r="1421">
          <cell r="J1421">
            <v>358590150</v>
          </cell>
          <cell r="N1421">
            <v>39</v>
          </cell>
          <cell r="W1421" t="str">
            <v>31-60</v>
          </cell>
        </row>
        <row r="1422">
          <cell r="J1422">
            <v>357428094</v>
          </cell>
          <cell r="W1422" t="str">
            <v>Standard</v>
          </cell>
        </row>
        <row r="1423">
          <cell r="J1423">
            <v>358757514</v>
          </cell>
          <cell r="W1423" t="str">
            <v>Standard</v>
          </cell>
        </row>
        <row r="1424">
          <cell r="J1424">
            <v>359458820</v>
          </cell>
          <cell r="W1424" t="str">
            <v>Standard</v>
          </cell>
        </row>
        <row r="1425">
          <cell r="J1425">
            <v>354773775</v>
          </cell>
          <cell r="N1425">
            <v>403</v>
          </cell>
          <cell r="W1425" t="str">
            <v>&gt;180</v>
          </cell>
        </row>
        <row r="1426">
          <cell r="J1426">
            <v>355376783</v>
          </cell>
          <cell r="N1426">
            <v>435</v>
          </cell>
          <cell r="W1426" t="str">
            <v>&gt;180</v>
          </cell>
        </row>
        <row r="1427">
          <cell r="J1427">
            <v>358550581</v>
          </cell>
          <cell r="N1427">
            <v>187</v>
          </cell>
          <cell r="W1427" t="str">
            <v>&gt;180</v>
          </cell>
        </row>
        <row r="1428">
          <cell r="J1428">
            <v>350753061</v>
          </cell>
          <cell r="N1428">
            <v>186</v>
          </cell>
          <cell r="W1428" t="str">
            <v>&gt;180</v>
          </cell>
        </row>
        <row r="1429">
          <cell r="J1429">
            <v>350755895</v>
          </cell>
          <cell r="N1429">
            <v>188</v>
          </cell>
          <cell r="W1429" t="str">
            <v>&gt;180</v>
          </cell>
        </row>
        <row r="1430">
          <cell r="J1430">
            <v>358681757</v>
          </cell>
          <cell r="W1430" t="str">
            <v>Standard</v>
          </cell>
        </row>
        <row r="1431">
          <cell r="J1431">
            <v>355049106</v>
          </cell>
          <cell r="W1431" t="str">
            <v>Standard</v>
          </cell>
        </row>
        <row r="1432">
          <cell r="J1432">
            <v>359264633</v>
          </cell>
          <cell r="W1432" t="str">
            <v>Standard</v>
          </cell>
        </row>
        <row r="1433">
          <cell r="J1433">
            <v>350780882</v>
          </cell>
          <cell r="N1433">
            <v>218</v>
          </cell>
          <cell r="W1433" t="str">
            <v>&gt;180</v>
          </cell>
        </row>
        <row r="1434">
          <cell r="J1434">
            <v>350783733</v>
          </cell>
          <cell r="N1434">
            <v>218</v>
          </cell>
          <cell r="W1434" t="str">
            <v>&gt;180</v>
          </cell>
        </row>
        <row r="1435">
          <cell r="J1435">
            <v>354194413</v>
          </cell>
          <cell r="N1435">
            <v>278</v>
          </cell>
          <cell r="W1435" t="str">
            <v>&gt;180</v>
          </cell>
        </row>
        <row r="1436">
          <cell r="J1436">
            <v>358868540</v>
          </cell>
          <cell r="N1436">
            <v>131</v>
          </cell>
          <cell r="W1436" t="str">
            <v>121-150</v>
          </cell>
        </row>
        <row r="1437">
          <cell r="J1437">
            <v>353683599</v>
          </cell>
          <cell r="N1437">
            <v>404</v>
          </cell>
          <cell r="W1437" t="str">
            <v>&gt;180</v>
          </cell>
        </row>
        <row r="1438">
          <cell r="J1438">
            <v>356436563</v>
          </cell>
          <cell r="N1438">
            <v>372</v>
          </cell>
          <cell r="W1438" t="str">
            <v>&gt;180</v>
          </cell>
        </row>
        <row r="1439">
          <cell r="J1439">
            <v>358868510</v>
          </cell>
          <cell r="N1439">
            <v>190</v>
          </cell>
          <cell r="W1439" t="str">
            <v>&gt;180</v>
          </cell>
        </row>
        <row r="1440">
          <cell r="J1440">
            <v>354194412</v>
          </cell>
          <cell r="N1440">
            <v>463</v>
          </cell>
          <cell r="W1440" t="str">
            <v>&gt;180</v>
          </cell>
        </row>
        <row r="1441">
          <cell r="J1441">
            <v>357192340</v>
          </cell>
          <cell r="N1441">
            <v>11</v>
          </cell>
          <cell r="W1441" t="str">
            <v>1-30 Days</v>
          </cell>
        </row>
        <row r="1442">
          <cell r="J1442">
            <v>359200794</v>
          </cell>
          <cell r="W1442" t="str">
            <v>Standard</v>
          </cell>
        </row>
        <row r="1443">
          <cell r="J1443">
            <v>357192434</v>
          </cell>
          <cell r="N1443">
            <v>11</v>
          </cell>
          <cell r="W1443" t="str">
            <v>1-30 Days</v>
          </cell>
        </row>
        <row r="1444">
          <cell r="J1444">
            <v>358550552</v>
          </cell>
          <cell r="N1444">
            <v>253</v>
          </cell>
          <cell r="W1444" t="str">
            <v>&gt;180</v>
          </cell>
        </row>
        <row r="1445">
          <cell r="J1445">
            <v>357072396</v>
          </cell>
          <cell r="N1445">
            <v>8</v>
          </cell>
          <cell r="W1445" t="str">
            <v>1-30 Days</v>
          </cell>
        </row>
        <row r="1446">
          <cell r="J1446">
            <v>354773792</v>
          </cell>
          <cell r="N1446">
            <v>435</v>
          </cell>
          <cell r="W1446" t="str">
            <v>&gt;180</v>
          </cell>
        </row>
        <row r="1447">
          <cell r="J1447">
            <v>350825623</v>
          </cell>
          <cell r="N1447">
            <v>190</v>
          </cell>
          <cell r="W1447" t="str">
            <v>&gt;180</v>
          </cell>
        </row>
        <row r="1448">
          <cell r="J1448">
            <v>353452175</v>
          </cell>
          <cell r="N1448">
            <v>588</v>
          </cell>
          <cell r="W1448" t="str">
            <v>&gt;180</v>
          </cell>
        </row>
        <row r="1449">
          <cell r="J1449">
            <v>355621015</v>
          </cell>
          <cell r="W1449" t="str">
            <v>Standard</v>
          </cell>
        </row>
        <row r="1450">
          <cell r="J1450">
            <v>358018115</v>
          </cell>
          <cell r="N1450">
            <v>189</v>
          </cell>
          <cell r="W1450" t="str">
            <v>&gt;180</v>
          </cell>
        </row>
        <row r="1451">
          <cell r="J1451">
            <v>358595202</v>
          </cell>
          <cell r="W1451" t="str">
            <v>Standard</v>
          </cell>
        </row>
        <row r="1452">
          <cell r="J1452">
            <v>356436560</v>
          </cell>
          <cell r="N1452">
            <v>253</v>
          </cell>
          <cell r="W1452" t="str">
            <v>&gt;180</v>
          </cell>
        </row>
        <row r="1453">
          <cell r="J1453">
            <v>358439465</v>
          </cell>
          <cell r="W1453" t="str">
            <v>Standard</v>
          </cell>
        </row>
        <row r="1454">
          <cell r="J1454">
            <v>356998034</v>
          </cell>
          <cell r="N1454">
            <v>6</v>
          </cell>
          <cell r="W1454" t="str">
            <v>1-30 Days</v>
          </cell>
        </row>
        <row r="1455">
          <cell r="J1455">
            <v>357508671</v>
          </cell>
          <cell r="N1455">
            <v>6</v>
          </cell>
          <cell r="W1455" t="str">
            <v>1-30 Days</v>
          </cell>
        </row>
        <row r="1456">
          <cell r="J1456">
            <v>357521112</v>
          </cell>
          <cell r="N1456">
            <v>188</v>
          </cell>
          <cell r="W1456" t="str">
            <v>&gt;180</v>
          </cell>
        </row>
        <row r="1457">
          <cell r="J1457">
            <v>358868541</v>
          </cell>
          <cell r="N1457">
            <v>6</v>
          </cell>
          <cell r="W1457" t="str">
            <v>1-30 Days</v>
          </cell>
        </row>
        <row r="1458">
          <cell r="J1458">
            <v>357285182</v>
          </cell>
          <cell r="N1458">
            <v>344</v>
          </cell>
          <cell r="W1458" t="str">
            <v>&gt;180</v>
          </cell>
        </row>
        <row r="1459">
          <cell r="J1459">
            <v>358550586</v>
          </cell>
          <cell r="N1459">
            <v>253</v>
          </cell>
          <cell r="W1459" t="str">
            <v>&gt;180</v>
          </cell>
        </row>
        <row r="1460">
          <cell r="J1460">
            <v>355976234</v>
          </cell>
          <cell r="W1460" t="str">
            <v>Standard</v>
          </cell>
        </row>
        <row r="1461">
          <cell r="J1461">
            <v>358397792</v>
          </cell>
          <cell r="N1461">
            <v>11</v>
          </cell>
          <cell r="W1461" t="str">
            <v>1-30 Days</v>
          </cell>
        </row>
        <row r="1462">
          <cell r="J1462">
            <v>359501355</v>
          </cell>
          <cell r="W1462" t="str">
            <v>Standard</v>
          </cell>
        </row>
        <row r="1463">
          <cell r="J1463">
            <v>350954711</v>
          </cell>
          <cell r="N1463">
            <v>190</v>
          </cell>
          <cell r="W1463" t="str">
            <v>&gt;180</v>
          </cell>
        </row>
        <row r="1464">
          <cell r="J1464">
            <v>354773791</v>
          </cell>
          <cell r="N1464">
            <v>435</v>
          </cell>
          <cell r="W1464" t="str">
            <v>&gt;180</v>
          </cell>
        </row>
        <row r="1465">
          <cell r="J1465">
            <v>353990808</v>
          </cell>
          <cell r="N1465">
            <v>97</v>
          </cell>
          <cell r="W1465" t="str">
            <v>91-120</v>
          </cell>
        </row>
        <row r="1466">
          <cell r="J1466">
            <v>350976766</v>
          </cell>
          <cell r="N1466">
            <v>223</v>
          </cell>
          <cell r="W1466" t="str">
            <v>&gt;180</v>
          </cell>
        </row>
        <row r="1467">
          <cell r="J1467">
            <v>357068058</v>
          </cell>
          <cell r="W1467" t="str">
            <v>Standard</v>
          </cell>
        </row>
        <row r="1468">
          <cell r="J1468">
            <v>358183617</v>
          </cell>
          <cell r="W1468" t="str">
            <v>Standard</v>
          </cell>
        </row>
        <row r="1469">
          <cell r="J1469">
            <v>355695808</v>
          </cell>
          <cell r="N1469">
            <v>41</v>
          </cell>
          <cell r="W1469" t="str">
            <v>31-60</v>
          </cell>
        </row>
        <row r="1470">
          <cell r="J1470">
            <v>355083137</v>
          </cell>
          <cell r="N1470">
            <v>8</v>
          </cell>
          <cell r="W1470" t="str">
            <v>1-30 Days</v>
          </cell>
        </row>
        <row r="1471">
          <cell r="J1471">
            <v>358550550</v>
          </cell>
          <cell r="N1471">
            <v>279</v>
          </cell>
          <cell r="W1471" t="str">
            <v>&gt;180</v>
          </cell>
        </row>
        <row r="1472">
          <cell r="J1472">
            <v>357839759</v>
          </cell>
          <cell r="W1472" t="str">
            <v>Standard</v>
          </cell>
        </row>
        <row r="1473">
          <cell r="J1473">
            <v>358398328</v>
          </cell>
          <cell r="N1473">
            <v>67</v>
          </cell>
          <cell r="W1473" t="str">
            <v>61-90</v>
          </cell>
        </row>
        <row r="1474">
          <cell r="J1474">
            <v>357536296</v>
          </cell>
          <cell r="W1474" t="str">
            <v>Standard</v>
          </cell>
        </row>
        <row r="1475">
          <cell r="J1475">
            <v>350986315</v>
          </cell>
          <cell r="N1475">
            <v>253</v>
          </cell>
          <cell r="W1475" t="str">
            <v>&gt;180</v>
          </cell>
        </row>
        <row r="1476">
          <cell r="J1476">
            <v>357285180</v>
          </cell>
          <cell r="N1476">
            <v>344</v>
          </cell>
          <cell r="W1476" t="str">
            <v>&gt;180</v>
          </cell>
        </row>
        <row r="1477">
          <cell r="J1477">
            <v>350994953</v>
          </cell>
          <cell r="N1477">
            <v>218</v>
          </cell>
          <cell r="W1477" t="str">
            <v>&gt;180</v>
          </cell>
        </row>
        <row r="1478">
          <cell r="J1478">
            <v>356705186</v>
          </cell>
          <cell r="N1478">
            <v>189</v>
          </cell>
          <cell r="W1478" t="str">
            <v>&gt;180</v>
          </cell>
        </row>
        <row r="1479">
          <cell r="J1479">
            <v>356670350</v>
          </cell>
          <cell r="W1479" t="str">
            <v>Standard</v>
          </cell>
        </row>
        <row r="1480">
          <cell r="J1480">
            <v>358024758</v>
          </cell>
          <cell r="N1480">
            <v>7</v>
          </cell>
          <cell r="W1480" t="str">
            <v>1-30 Days</v>
          </cell>
        </row>
        <row r="1481">
          <cell r="J1481">
            <v>356505043</v>
          </cell>
          <cell r="W1481" t="str">
            <v>Standard</v>
          </cell>
        </row>
        <row r="1482">
          <cell r="J1482">
            <v>358550545</v>
          </cell>
          <cell r="N1482">
            <v>249</v>
          </cell>
          <cell r="W1482" t="str">
            <v>&gt;180</v>
          </cell>
        </row>
        <row r="1483">
          <cell r="J1483">
            <v>356644539</v>
          </cell>
          <cell r="W1483" t="str">
            <v>Standard</v>
          </cell>
        </row>
        <row r="1484">
          <cell r="J1484">
            <v>358868542</v>
          </cell>
          <cell r="N1484">
            <v>130</v>
          </cell>
          <cell r="W1484" t="str">
            <v>121-150</v>
          </cell>
        </row>
        <row r="1485">
          <cell r="J1485">
            <v>357167888</v>
          </cell>
          <cell r="W1485" t="str">
            <v>Standard</v>
          </cell>
        </row>
        <row r="1486">
          <cell r="J1486">
            <v>355691731</v>
          </cell>
          <cell r="W1486" t="str">
            <v>Standard</v>
          </cell>
        </row>
        <row r="1487">
          <cell r="J1487">
            <v>356514071</v>
          </cell>
          <cell r="W1487" t="str">
            <v>Standard</v>
          </cell>
        </row>
        <row r="1488">
          <cell r="J1488">
            <v>358731006</v>
          </cell>
          <cell r="N1488">
            <v>8</v>
          </cell>
          <cell r="W1488" t="str">
            <v>1-30 Days</v>
          </cell>
        </row>
        <row r="1489">
          <cell r="J1489">
            <v>351090018</v>
          </cell>
          <cell r="N1489">
            <v>314</v>
          </cell>
          <cell r="W1489" t="str">
            <v>&gt;180</v>
          </cell>
        </row>
        <row r="1490">
          <cell r="J1490">
            <v>352845372</v>
          </cell>
          <cell r="N1490">
            <v>314</v>
          </cell>
          <cell r="W1490" t="str">
            <v>&gt;180</v>
          </cell>
        </row>
        <row r="1491">
          <cell r="J1491">
            <v>351014468</v>
          </cell>
          <cell r="N1491">
            <v>314</v>
          </cell>
          <cell r="W1491" t="str">
            <v>&gt;180</v>
          </cell>
        </row>
        <row r="1492">
          <cell r="J1492">
            <v>351014592</v>
          </cell>
          <cell r="N1492">
            <v>314</v>
          </cell>
          <cell r="W1492" t="str">
            <v>&gt;180</v>
          </cell>
        </row>
        <row r="1493">
          <cell r="J1493">
            <v>358868579</v>
          </cell>
          <cell r="N1493">
            <v>223</v>
          </cell>
          <cell r="W1493" t="str">
            <v>&gt;180</v>
          </cell>
        </row>
        <row r="1494">
          <cell r="J1494">
            <v>351089976</v>
          </cell>
          <cell r="N1494">
            <v>314</v>
          </cell>
          <cell r="W1494" t="str">
            <v>&gt;180</v>
          </cell>
        </row>
        <row r="1495">
          <cell r="J1495">
            <v>357232196</v>
          </cell>
          <cell r="N1495">
            <v>314</v>
          </cell>
          <cell r="W1495" t="str">
            <v>&gt;180</v>
          </cell>
        </row>
        <row r="1496">
          <cell r="J1496">
            <v>351017180</v>
          </cell>
          <cell r="N1496">
            <v>159</v>
          </cell>
          <cell r="W1496" t="str">
            <v>151-180</v>
          </cell>
        </row>
        <row r="1497">
          <cell r="J1497">
            <v>353364822</v>
          </cell>
          <cell r="N1497">
            <v>187</v>
          </cell>
          <cell r="W1497" t="str">
            <v>&gt;180</v>
          </cell>
        </row>
        <row r="1498">
          <cell r="J1498">
            <v>351028580</v>
          </cell>
          <cell r="N1498">
            <v>279</v>
          </cell>
          <cell r="W1498" t="str">
            <v>&gt;180</v>
          </cell>
        </row>
        <row r="1499">
          <cell r="J1499">
            <v>354967642</v>
          </cell>
          <cell r="N1499">
            <v>466</v>
          </cell>
          <cell r="W1499" t="str">
            <v>&gt;180</v>
          </cell>
        </row>
        <row r="1500">
          <cell r="J1500">
            <v>351037925</v>
          </cell>
          <cell r="N1500">
            <v>187</v>
          </cell>
          <cell r="W1500" t="str">
            <v>&gt;180</v>
          </cell>
        </row>
        <row r="1501">
          <cell r="J1501">
            <v>358629457</v>
          </cell>
          <cell r="N1501">
            <v>162</v>
          </cell>
          <cell r="W1501" t="str">
            <v>151-180</v>
          </cell>
        </row>
        <row r="1502">
          <cell r="J1502">
            <v>354194414</v>
          </cell>
          <cell r="N1502">
            <v>404</v>
          </cell>
          <cell r="W1502" t="str">
            <v>&gt;180</v>
          </cell>
        </row>
        <row r="1503">
          <cell r="J1503">
            <v>358077781</v>
          </cell>
          <cell r="W1503" t="str">
            <v>Standard</v>
          </cell>
        </row>
        <row r="1504">
          <cell r="J1504">
            <v>355735859</v>
          </cell>
          <cell r="N1504">
            <v>160</v>
          </cell>
          <cell r="W1504" t="str">
            <v>151-180</v>
          </cell>
        </row>
        <row r="1505">
          <cell r="J1505">
            <v>355376788</v>
          </cell>
          <cell r="N1505">
            <v>314</v>
          </cell>
          <cell r="W1505" t="str">
            <v>&gt;180</v>
          </cell>
        </row>
        <row r="1506">
          <cell r="J1506">
            <v>355736379</v>
          </cell>
          <cell r="N1506">
            <v>188</v>
          </cell>
          <cell r="W1506" t="str">
            <v>&gt;180</v>
          </cell>
        </row>
        <row r="1507">
          <cell r="J1507">
            <v>351070624</v>
          </cell>
          <cell r="N1507">
            <v>340</v>
          </cell>
          <cell r="W1507" t="str">
            <v>&gt;180</v>
          </cell>
        </row>
        <row r="1508">
          <cell r="J1508">
            <v>354007584</v>
          </cell>
          <cell r="N1508">
            <v>340</v>
          </cell>
          <cell r="W1508" t="str">
            <v>&gt;180</v>
          </cell>
        </row>
        <row r="1509">
          <cell r="J1509">
            <v>357549706</v>
          </cell>
          <cell r="W1509" t="str">
            <v>Standard</v>
          </cell>
        </row>
        <row r="1510">
          <cell r="J1510">
            <v>351070739</v>
          </cell>
          <cell r="N1510">
            <v>161</v>
          </cell>
          <cell r="W1510" t="str">
            <v>151-180</v>
          </cell>
        </row>
        <row r="1511">
          <cell r="J1511">
            <v>353076009</v>
          </cell>
          <cell r="N1511">
            <v>221</v>
          </cell>
          <cell r="W1511" t="str">
            <v>&gt;180</v>
          </cell>
        </row>
        <row r="1512">
          <cell r="J1512">
            <v>358360818</v>
          </cell>
          <cell r="N1512">
            <v>221</v>
          </cell>
          <cell r="W1512" t="str">
            <v>&gt;180</v>
          </cell>
        </row>
        <row r="1513">
          <cell r="J1513">
            <v>358868543</v>
          </cell>
          <cell r="N1513">
            <v>221</v>
          </cell>
          <cell r="W1513" t="str">
            <v>&gt;180</v>
          </cell>
        </row>
        <row r="1514">
          <cell r="J1514">
            <v>358455338</v>
          </cell>
          <cell r="W1514" t="str">
            <v>Standard</v>
          </cell>
        </row>
        <row r="1515">
          <cell r="J1515">
            <v>355454993</v>
          </cell>
          <cell r="W1515" t="str">
            <v>Standard</v>
          </cell>
        </row>
        <row r="1516">
          <cell r="J1516">
            <v>358322812</v>
          </cell>
          <cell r="W1516" t="str">
            <v>Standard</v>
          </cell>
        </row>
        <row r="1517">
          <cell r="J1517">
            <v>358359875</v>
          </cell>
          <cell r="N1517">
            <v>69</v>
          </cell>
          <cell r="W1517" t="str">
            <v>61-90</v>
          </cell>
        </row>
        <row r="1518">
          <cell r="J1518">
            <v>357614592</v>
          </cell>
          <cell r="W1518" t="str">
            <v>Standard</v>
          </cell>
        </row>
        <row r="1519">
          <cell r="J1519">
            <v>359422935</v>
          </cell>
          <cell r="W1519" t="str">
            <v>Standard</v>
          </cell>
        </row>
        <row r="1520">
          <cell r="J1520">
            <v>358868580</v>
          </cell>
          <cell r="N1520">
            <v>223</v>
          </cell>
          <cell r="W1520" t="str">
            <v>&gt;180</v>
          </cell>
        </row>
        <row r="1521">
          <cell r="J1521">
            <v>351090115</v>
          </cell>
          <cell r="N1521">
            <v>314</v>
          </cell>
          <cell r="W1521" t="str">
            <v>&gt;180</v>
          </cell>
        </row>
        <row r="1522">
          <cell r="J1522">
            <v>353181437</v>
          </cell>
          <cell r="N1522">
            <v>281</v>
          </cell>
          <cell r="W1522" t="str">
            <v>&gt;180</v>
          </cell>
        </row>
        <row r="1523">
          <cell r="J1523">
            <v>351099201</v>
          </cell>
          <cell r="N1523">
            <v>370</v>
          </cell>
          <cell r="W1523" t="str">
            <v>&gt;180</v>
          </cell>
        </row>
        <row r="1524">
          <cell r="J1524">
            <v>351103031</v>
          </cell>
          <cell r="N1524">
            <v>314</v>
          </cell>
          <cell r="W1524" t="str">
            <v>&gt;180</v>
          </cell>
        </row>
        <row r="1525">
          <cell r="J1525">
            <v>351103085</v>
          </cell>
          <cell r="N1525">
            <v>650</v>
          </cell>
          <cell r="W1525" t="str">
            <v>&gt;180</v>
          </cell>
        </row>
        <row r="1526">
          <cell r="J1526">
            <v>357420537</v>
          </cell>
          <cell r="N1526">
            <v>11</v>
          </cell>
          <cell r="W1526" t="str">
            <v>1-30 Days</v>
          </cell>
        </row>
        <row r="1527">
          <cell r="J1527">
            <v>358550547</v>
          </cell>
          <cell r="N1527">
            <v>249</v>
          </cell>
          <cell r="W1527" t="str">
            <v>&gt;180</v>
          </cell>
        </row>
        <row r="1528">
          <cell r="J1528">
            <v>358550566</v>
          </cell>
          <cell r="N1528">
            <v>279</v>
          </cell>
          <cell r="W1528" t="str">
            <v>&gt;180</v>
          </cell>
        </row>
        <row r="1529">
          <cell r="J1529">
            <v>357396451</v>
          </cell>
          <cell r="N1529">
            <v>365</v>
          </cell>
          <cell r="W1529" t="str">
            <v>&gt;180</v>
          </cell>
        </row>
        <row r="1530">
          <cell r="J1530">
            <v>351121556</v>
          </cell>
          <cell r="N1530">
            <v>279</v>
          </cell>
          <cell r="W1530" t="str">
            <v>&gt;180</v>
          </cell>
        </row>
        <row r="1531">
          <cell r="J1531">
            <v>357396452</v>
          </cell>
          <cell r="N1531">
            <v>279</v>
          </cell>
          <cell r="W1531" t="str">
            <v>&gt;180</v>
          </cell>
        </row>
        <row r="1532">
          <cell r="J1532">
            <v>351122148</v>
          </cell>
          <cell r="N1532">
            <v>281</v>
          </cell>
          <cell r="W1532" t="str">
            <v>&gt;180</v>
          </cell>
        </row>
        <row r="1533">
          <cell r="J1533">
            <v>353964520</v>
          </cell>
          <cell r="N1533">
            <v>281</v>
          </cell>
          <cell r="W1533" t="str">
            <v>&gt;180</v>
          </cell>
        </row>
        <row r="1534">
          <cell r="J1534">
            <v>355569210</v>
          </cell>
          <cell r="N1534">
            <v>11</v>
          </cell>
          <cell r="W1534" t="str">
            <v>1-30 Days</v>
          </cell>
        </row>
        <row r="1535">
          <cell r="J1535">
            <v>354407908</v>
          </cell>
          <cell r="N1535">
            <v>67</v>
          </cell>
          <cell r="W1535" t="str">
            <v>61-90</v>
          </cell>
        </row>
        <row r="1536">
          <cell r="J1536">
            <v>358361125</v>
          </cell>
          <cell r="W1536" t="str">
            <v>Standard</v>
          </cell>
        </row>
        <row r="1537">
          <cell r="J1537">
            <v>357873910</v>
          </cell>
          <cell r="W1537" t="str">
            <v>Standard</v>
          </cell>
        </row>
        <row r="1538">
          <cell r="J1538">
            <v>353452180</v>
          </cell>
          <cell r="N1538">
            <v>97</v>
          </cell>
          <cell r="W1538" t="str">
            <v>91-120</v>
          </cell>
        </row>
        <row r="1539">
          <cell r="J1539">
            <v>358550575</v>
          </cell>
          <cell r="N1539">
            <v>69</v>
          </cell>
          <cell r="W1539" t="str">
            <v>61-90</v>
          </cell>
        </row>
        <row r="1540">
          <cell r="J1540">
            <v>353683596</v>
          </cell>
          <cell r="N1540">
            <v>370</v>
          </cell>
          <cell r="W1540" t="str">
            <v>&gt;180</v>
          </cell>
        </row>
        <row r="1541">
          <cell r="J1541">
            <v>358550524</v>
          </cell>
          <cell r="N1541">
            <v>69</v>
          </cell>
          <cell r="W1541" t="str">
            <v>61-90</v>
          </cell>
        </row>
        <row r="1542">
          <cell r="J1542">
            <v>356280191</v>
          </cell>
          <cell r="N1542">
            <v>6</v>
          </cell>
          <cell r="W1542" t="str">
            <v>1-30 Days</v>
          </cell>
        </row>
        <row r="1543">
          <cell r="J1543">
            <v>358550576</v>
          </cell>
          <cell r="N1543">
            <v>6</v>
          </cell>
          <cell r="W1543" t="str">
            <v>1-30 Days</v>
          </cell>
        </row>
        <row r="1544">
          <cell r="J1544">
            <v>358550577</v>
          </cell>
          <cell r="N1544">
            <v>251</v>
          </cell>
          <cell r="W1544" t="str">
            <v>&gt;180</v>
          </cell>
        </row>
        <row r="1545">
          <cell r="J1545">
            <v>351157203</v>
          </cell>
          <cell r="N1545">
            <v>222</v>
          </cell>
          <cell r="W1545" t="str">
            <v>&gt;180</v>
          </cell>
        </row>
        <row r="1546">
          <cell r="J1546">
            <v>351157260</v>
          </cell>
          <cell r="N1546">
            <v>341</v>
          </cell>
          <cell r="W1546" t="str">
            <v>&gt;180</v>
          </cell>
        </row>
        <row r="1547">
          <cell r="J1547">
            <v>351163512</v>
          </cell>
          <cell r="N1547">
            <v>278</v>
          </cell>
          <cell r="W1547" t="str">
            <v>&gt;180</v>
          </cell>
        </row>
        <row r="1548">
          <cell r="J1548">
            <v>353966856</v>
          </cell>
          <cell r="N1548">
            <v>313</v>
          </cell>
          <cell r="W1548" t="str">
            <v>&gt;180</v>
          </cell>
        </row>
        <row r="1549">
          <cell r="J1549">
            <v>351163595</v>
          </cell>
          <cell r="N1549">
            <v>278</v>
          </cell>
          <cell r="W1549" t="str">
            <v>&gt;180</v>
          </cell>
        </row>
        <row r="1550">
          <cell r="J1550">
            <v>353966322</v>
          </cell>
          <cell r="N1550">
            <v>313</v>
          </cell>
          <cell r="W1550" t="str">
            <v>&gt;180</v>
          </cell>
        </row>
        <row r="1551">
          <cell r="J1551">
            <v>351673943</v>
          </cell>
          <cell r="N1551">
            <v>313</v>
          </cell>
          <cell r="W1551" t="str">
            <v>&gt;180</v>
          </cell>
        </row>
        <row r="1552">
          <cell r="J1552">
            <v>353968746</v>
          </cell>
          <cell r="N1552">
            <v>313</v>
          </cell>
          <cell r="W1552" t="str">
            <v>&gt;180</v>
          </cell>
        </row>
        <row r="1553">
          <cell r="J1553">
            <v>351164756</v>
          </cell>
          <cell r="N1553">
            <v>313</v>
          </cell>
          <cell r="W1553" t="str">
            <v>&gt;180</v>
          </cell>
        </row>
        <row r="1554">
          <cell r="J1554">
            <v>353966435</v>
          </cell>
          <cell r="N1554">
            <v>313</v>
          </cell>
          <cell r="W1554" t="str">
            <v>&gt;180</v>
          </cell>
        </row>
        <row r="1555">
          <cell r="J1555">
            <v>357550944</v>
          </cell>
          <cell r="N1555">
            <v>250</v>
          </cell>
          <cell r="W1555" t="str">
            <v>&gt;180</v>
          </cell>
        </row>
        <row r="1556">
          <cell r="J1556">
            <v>351673885</v>
          </cell>
          <cell r="N1556">
            <v>313</v>
          </cell>
          <cell r="W1556" t="str">
            <v>&gt;180</v>
          </cell>
        </row>
        <row r="1557">
          <cell r="J1557">
            <v>355846188</v>
          </cell>
          <cell r="N1557">
            <v>312</v>
          </cell>
          <cell r="W1557" t="str">
            <v>&gt;180</v>
          </cell>
        </row>
        <row r="1558">
          <cell r="J1558">
            <v>351166969</v>
          </cell>
          <cell r="N1558">
            <v>127</v>
          </cell>
          <cell r="W1558" t="str">
            <v>121-150</v>
          </cell>
        </row>
        <row r="1559">
          <cell r="J1559">
            <v>358868569</v>
          </cell>
          <cell r="N1559">
            <v>41</v>
          </cell>
          <cell r="W1559" t="str">
            <v>31-60</v>
          </cell>
        </row>
        <row r="1560">
          <cell r="J1560">
            <v>358550548</v>
          </cell>
          <cell r="N1560">
            <v>249</v>
          </cell>
          <cell r="W1560" t="str">
            <v>&gt;180</v>
          </cell>
        </row>
        <row r="1561">
          <cell r="J1561">
            <v>358868566</v>
          </cell>
          <cell r="N1561">
            <v>223</v>
          </cell>
          <cell r="W1561" t="str">
            <v>&gt;180</v>
          </cell>
        </row>
        <row r="1562">
          <cell r="J1562">
            <v>355415288</v>
          </cell>
          <cell r="W1562" t="str">
            <v>Standard</v>
          </cell>
        </row>
        <row r="1563">
          <cell r="J1563">
            <v>356279106</v>
          </cell>
          <cell r="W1563" t="str">
            <v>Standard</v>
          </cell>
        </row>
        <row r="1564">
          <cell r="J1564">
            <v>356278858</v>
          </cell>
          <cell r="W1564" t="str">
            <v>Standard</v>
          </cell>
        </row>
        <row r="1565">
          <cell r="J1565">
            <v>351207114</v>
          </cell>
          <cell r="N1565">
            <v>251</v>
          </cell>
          <cell r="W1565" t="str">
            <v>&gt;180</v>
          </cell>
        </row>
        <row r="1566">
          <cell r="J1566">
            <v>354994703</v>
          </cell>
          <cell r="N1566">
            <v>223</v>
          </cell>
          <cell r="W1566" t="str">
            <v>&gt;180</v>
          </cell>
        </row>
        <row r="1567">
          <cell r="J1567">
            <v>358550519</v>
          </cell>
          <cell r="N1567">
            <v>251</v>
          </cell>
          <cell r="W1567" t="str">
            <v>&gt;180</v>
          </cell>
        </row>
        <row r="1568">
          <cell r="J1568">
            <v>351674066</v>
          </cell>
          <cell r="N1568">
            <v>250</v>
          </cell>
          <cell r="W1568" t="str">
            <v>&gt;180</v>
          </cell>
        </row>
        <row r="1569">
          <cell r="J1569">
            <v>354009139</v>
          </cell>
          <cell r="N1569">
            <v>250</v>
          </cell>
          <cell r="W1569" t="str">
            <v>&gt;180</v>
          </cell>
        </row>
        <row r="1570">
          <cell r="J1570">
            <v>358868504</v>
          </cell>
          <cell r="N1570">
            <v>68</v>
          </cell>
          <cell r="W1570" t="str">
            <v>61-90</v>
          </cell>
        </row>
        <row r="1571">
          <cell r="J1571">
            <v>354008230</v>
          </cell>
          <cell r="N1571">
            <v>222</v>
          </cell>
          <cell r="W1571" t="str">
            <v>&gt;180</v>
          </cell>
        </row>
        <row r="1572">
          <cell r="J1572">
            <v>358299601</v>
          </cell>
          <cell r="N1572">
            <v>222</v>
          </cell>
          <cell r="W1572" t="str">
            <v>&gt;180</v>
          </cell>
        </row>
        <row r="1573">
          <cell r="J1573">
            <v>358550546</v>
          </cell>
          <cell r="N1573">
            <v>249</v>
          </cell>
          <cell r="W1573" t="str">
            <v>&gt;180</v>
          </cell>
        </row>
        <row r="1574">
          <cell r="J1574">
            <v>354773802</v>
          </cell>
          <cell r="N1574">
            <v>400</v>
          </cell>
          <cell r="W1574" t="str">
            <v>&gt;180</v>
          </cell>
        </row>
        <row r="1575">
          <cell r="J1575">
            <v>358550567</v>
          </cell>
          <cell r="N1575">
            <v>251</v>
          </cell>
          <cell r="W1575" t="str">
            <v>&gt;180</v>
          </cell>
        </row>
        <row r="1576">
          <cell r="J1576">
            <v>351225987</v>
          </cell>
          <cell r="N1576">
            <v>251</v>
          </cell>
          <cell r="W1576" t="str">
            <v>&gt;180</v>
          </cell>
        </row>
        <row r="1577">
          <cell r="J1577">
            <v>357423937</v>
          </cell>
          <cell r="N1577">
            <v>8</v>
          </cell>
          <cell r="W1577" t="str">
            <v>1-30 Days</v>
          </cell>
        </row>
        <row r="1578">
          <cell r="J1578">
            <v>358868501</v>
          </cell>
          <cell r="N1578">
            <v>127</v>
          </cell>
          <cell r="W1578" t="str">
            <v>121-150</v>
          </cell>
        </row>
        <row r="1579">
          <cell r="J1579">
            <v>358550510</v>
          </cell>
          <cell r="N1579">
            <v>253</v>
          </cell>
          <cell r="W1579" t="str">
            <v>&gt;180</v>
          </cell>
        </row>
        <row r="1580">
          <cell r="J1580">
            <v>351231901</v>
          </cell>
          <cell r="N1580">
            <v>278</v>
          </cell>
          <cell r="W1580" t="str">
            <v>&gt;180</v>
          </cell>
        </row>
        <row r="1581">
          <cell r="J1581">
            <v>354773767</v>
          </cell>
          <cell r="N1581">
            <v>397</v>
          </cell>
          <cell r="W1581" t="str">
            <v>&gt;180</v>
          </cell>
        </row>
        <row r="1582">
          <cell r="J1582">
            <v>356881472</v>
          </cell>
          <cell r="N1582">
            <v>376</v>
          </cell>
          <cell r="W1582" t="str">
            <v>&gt;180</v>
          </cell>
        </row>
        <row r="1583">
          <cell r="J1583">
            <v>351231981</v>
          </cell>
          <cell r="N1583">
            <v>309</v>
          </cell>
          <cell r="W1583" t="str">
            <v>&gt;180</v>
          </cell>
        </row>
        <row r="1584">
          <cell r="J1584">
            <v>353683600</v>
          </cell>
          <cell r="N1584">
            <v>370</v>
          </cell>
          <cell r="W1584" t="str">
            <v>&gt;180</v>
          </cell>
        </row>
        <row r="1585">
          <cell r="J1585">
            <v>358469339</v>
          </cell>
          <cell r="W1585" t="str">
            <v>Standard</v>
          </cell>
        </row>
        <row r="1586">
          <cell r="J1586">
            <v>357488788</v>
          </cell>
          <cell r="W1586" t="str">
            <v>Standard</v>
          </cell>
        </row>
        <row r="1587">
          <cell r="J1587">
            <v>356424439</v>
          </cell>
          <cell r="W1587" t="str">
            <v>Standard</v>
          </cell>
        </row>
        <row r="1588">
          <cell r="J1588">
            <v>355078855</v>
          </cell>
          <cell r="W1588" t="str">
            <v>Standard</v>
          </cell>
        </row>
        <row r="1589">
          <cell r="J1589">
            <v>351246379</v>
          </cell>
          <cell r="N1589">
            <v>278</v>
          </cell>
          <cell r="W1589" t="str">
            <v>&gt;180</v>
          </cell>
        </row>
        <row r="1590">
          <cell r="J1590">
            <v>359370338</v>
          </cell>
          <cell r="W1590" t="str">
            <v>Standard</v>
          </cell>
        </row>
        <row r="1591">
          <cell r="J1591">
            <v>358132366</v>
          </cell>
          <cell r="N1591">
            <v>281</v>
          </cell>
          <cell r="W1591" t="str">
            <v>&gt;180</v>
          </cell>
        </row>
        <row r="1592">
          <cell r="J1592">
            <v>358550582</v>
          </cell>
          <cell r="N1592">
            <v>281</v>
          </cell>
          <cell r="W1592" t="str">
            <v>&gt;180</v>
          </cell>
        </row>
        <row r="1593">
          <cell r="J1593">
            <v>358868538</v>
          </cell>
          <cell r="N1593">
            <v>217</v>
          </cell>
          <cell r="W1593" t="str">
            <v>&gt;180</v>
          </cell>
        </row>
        <row r="1594">
          <cell r="J1594">
            <v>351274606</v>
          </cell>
          <cell r="N1594">
            <v>252</v>
          </cell>
          <cell r="W1594" t="str">
            <v>&gt;180</v>
          </cell>
        </row>
        <row r="1595">
          <cell r="J1595">
            <v>351275084</v>
          </cell>
          <cell r="N1595">
            <v>252</v>
          </cell>
          <cell r="W1595" t="str">
            <v>&gt;180</v>
          </cell>
        </row>
        <row r="1596">
          <cell r="J1596">
            <v>351275154</v>
          </cell>
          <cell r="N1596">
            <v>217</v>
          </cell>
          <cell r="W1596" t="str">
            <v>&gt;180</v>
          </cell>
        </row>
        <row r="1597">
          <cell r="J1597">
            <v>357430414</v>
          </cell>
          <cell r="N1597">
            <v>158</v>
          </cell>
          <cell r="W1597" t="str">
            <v>151-180</v>
          </cell>
        </row>
        <row r="1598">
          <cell r="J1598">
            <v>351279980</v>
          </cell>
          <cell r="N1598">
            <v>370</v>
          </cell>
          <cell r="W1598" t="str">
            <v>&gt;180</v>
          </cell>
        </row>
        <row r="1599">
          <cell r="J1599">
            <v>356514559</v>
          </cell>
          <cell r="W1599" t="str">
            <v>Standard</v>
          </cell>
        </row>
        <row r="1600">
          <cell r="J1600">
            <v>359494245</v>
          </cell>
          <cell r="W1600" t="str">
            <v>Standard</v>
          </cell>
        </row>
        <row r="1601">
          <cell r="J1601">
            <v>355885028</v>
          </cell>
          <cell r="N1601">
            <v>5</v>
          </cell>
          <cell r="W1601" t="str">
            <v>1-30 Days</v>
          </cell>
        </row>
        <row r="1602">
          <cell r="J1602">
            <v>356421649</v>
          </cell>
          <cell r="W1602" t="str">
            <v>Standard</v>
          </cell>
        </row>
        <row r="1603">
          <cell r="J1603">
            <v>359371746</v>
          </cell>
          <cell r="W1603" t="str">
            <v>Standard</v>
          </cell>
        </row>
        <row r="1604">
          <cell r="J1604">
            <v>356425498</v>
          </cell>
          <cell r="N1604">
            <v>11</v>
          </cell>
          <cell r="W1604" t="str">
            <v>1-30 Days</v>
          </cell>
        </row>
        <row r="1605">
          <cell r="J1605">
            <v>354349236</v>
          </cell>
          <cell r="N1605">
            <v>97</v>
          </cell>
          <cell r="W1605" t="str">
            <v>91-120</v>
          </cell>
        </row>
        <row r="1606">
          <cell r="J1606">
            <v>358351702</v>
          </cell>
          <cell r="N1606">
            <v>97</v>
          </cell>
          <cell r="W1606" t="str">
            <v>91-120</v>
          </cell>
        </row>
        <row r="1607">
          <cell r="J1607">
            <v>358550589</v>
          </cell>
          <cell r="N1607">
            <v>251</v>
          </cell>
          <cell r="W1607" t="str">
            <v>&gt;180</v>
          </cell>
        </row>
        <row r="1608">
          <cell r="J1608">
            <v>358868582</v>
          </cell>
          <cell r="N1608">
            <v>188</v>
          </cell>
          <cell r="W1608" t="str">
            <v>&gt;180</v>
          </cell>
        </row>
        <row r="1609">
          <cell r="J1609">
            <v>351313565</v>
          </cell>
          <cell r="N1609">
            <v>314</v>
          </cell>
          <cell r="W1609" t="str">
            <v>&gt;180</v>
          </cell>
        </row>
        <row r="1610">
          <cell r="J1610">
            <v>353683602</v>
          </cell>
          <cell r="N1610">
            <v>517</v>
          </cell>
          <cell r="W1610" t="str">
            <v>&gt;180</v>
          </cell>
        </row>
        <row r="1611">
          <cell r="J1611">
            <v>354194430</v>
          </cell>
          <cell r="N1611">
            <v>461</v>
          </cell>
          <cell r="W1611" t="str">
            <v>&gt;180</v>
          </cell>
        </row>
        <row r="1612">
          <cell r="J1612">
            <v>354194431</v>
          </cell>
          <cell r="N1612">
            <v>398</v>
          </cell>
          <cell r="W1612" t="str">
            <v>&gt;180</v>
          </cell>
        </row>
        <row r="1613">
          <cell r="J1613">
            <v>354194432</v>
          </cell>
          <cell r="N1613">
            <v>461</v>
          </cell>
          <cell r="W1613" t="str">
            <v>&gt;180</v>
          </cell>
        </row>
        <row r="1614">
          <cell r="J1614">
            <v>359507821</v>
          </cell>
          <cell r="W1614" t="str">
            <v>Standard</v>
          </cell>
        </row>
        <row r="1615">
          <cell r="J1615">
            <v>356541080</v>
          </cell>
          <cell r="W1615" t="str">
            <v>Standard</v>
          </cell>
        </row>
        <row r="1616">
          <cell r="J1616">
            <v>354773769</v>
          </cell>
          <cell r="N1616">
            <v>400</v>
          </cell>
          <cell r="W1616" t="str">
            <v>&gt;180</v>
          </cell>
        </row>
        <row r="1617">
          <cell r="J1617">
            <v>356234522</v>
          </cell>
          <cell r="N1617">
            <v>5</v>
          </cell>
          <cell r="W1617" t="str">
            <v>1-30 Days</v>
          </cell>
        </row>
        <row r="1618">
          <cell r="J1618">
            <v>359185686</v>
          </cell>
          <cell r="W1618" t="str">
            <v>Standard</v>
          </cell>
        </row>
        <row r="1619">
          <cell r="J1619">
            <v>357546160</v>
          </cell>
          <cell r="N1619">
            <v>11</v>
          </cell>
          <cell r="W1619" t="str">
            <v>1-30 Days</v>
          </cell>
        </row>
        <row r="1620">
          <cell r="J1620">
            <v>355628488</v>
          </cell>
          <cell r="W1620" t="str">
            <v>Standard</v>
          </cell>
        </row>
        <row r="1621">
          <cell r="J1621">
            <v>358550520</v>
          </cell>
          <cell r="N1621">
            <v>251</v>
          </cell>
          <cell r="W1621" t="str">
            <v>&gt;180</v>
          </cell>
        </row>
        <row r="1622">
          <cell r="J1622">
            <v>358550542</v>
          </cell>
          <cell r="N1622">
            <v>252</v>
          </cell>
          <cell r="W1622" t="str">
            <v>&gt;180</v>
          </cell>
        </row>
        <row r="1623">
          <cell r="J1623">
            <v>351348391</v>
          </cell>
          <cell r="N1623">
            <v>278</v>
          </cell>
          <cell r="W1623" t="str">
            <v>&gt;180</v>
          </cell>
        </row>
        <row r="1624">
          <cell r="J1624">
            <v>355778527</v>
          </cell>
          <cell r="N1624">
            <v>404</v>
          </cell>
          <cell r="W1624" t="str">
            <v>&gt;180</v>
          </cell>
        </row>
        <row r="1625">
          <cell r="J1625">
            <v>351364378</v>
          </cell>
          <cell r="N1625">
            <v>312</v>
          </cell>
          <cell r="W1625" t="str">
            <v>&gt;180</v>
          </cell>
        </row>
        <row r="1626">
          <cell r="J1626">
            <v>354228296</v>
          </cell>
          <cell r="N1626">
            <v>312</v>
          </cell>
          <cell r="W1626" t="str">
            <v>&gt;180</v>
          </cell>
        </row>
        <row r="1627">
          <cell r="J1627">
            <v>357836425</v>
          </cell>
          <cell r="W1627" t="str">
            <v>Standard</v>
          </cell>
        </row>
        <row r="1628">
          <cell r="J1628">
            <v>351377815</v>
          </cell>
          <cell r="N1628">
            <v>187</v>
          </cell>
          <cell r="W1628" t="str">
            <v>&gt;180</v>
          </cell>
        </row>
        <row r="1629">
          <cell r="J1629">
            <v>353366490</v>
          </cell>
          <cell r="N1629">
            <v>187</v>
          </cell>
          <cell r="W1629" t="str">
            <v>&gt;180</v>
          </cell>
        </row>
        <row r="1630">
          <cell r="J1630">
            <v>355808402</v>
          </cell>
          <cell r="W1630" t="str">
            <v>Standard</v>
          </cell>
        </row>
        <row r="1631">
          <cell r="J1631">
            <v>356279052</v>
          </cell>
          <cell r="W1631" t="str">
            <v>Standard</v>
          </cell>
        </row>
        <row r="1632">
          <cell r="J1632">
            <v>352032013</v>
          </cell>
          <cell r="W1632" t="str">
            <v>Standard</v>
          </cell>
        </row>
        <row r="1633">
          <cell r="J1633">
            <v>352073887</v>
          </cell>
          <cell r="W1633" t="str">
            <v>Standard</v>
          </cell>
        </row>
        <row r="1634">
          <cell r="J1634">
            <v>356997311</v>
          </cell>
          <cell r="W1634" t="str">
            <v>Standard</v>
          </cell>
        </row>
        <row r="1635">
          <cell r="J1635">
            <v>351408491</v>
          </cell>
          <cell r="N1635">
            <v>314</v>
          </cell>
          <cell r="W1635" t="str">
            <v>&gt;180</v>
          </cell>
        </row>
        <row r="1636">
          <cell r="J1636">
            <v>358619570</v>
          </cell>
          <cell r="N1636">
            <v>223</v>
          </cell>
          <cell r="W1636" t="str">
            <v>&gt;180</v>
          </cell>
        </row>
        <row r="1637">
          <cell r="J1637">
            <v>354773773</v>
          </cell>
          <cell r="N1637">
            <v>370</v>
          </cell>
          <cell r="W1637" t="str">
            <v>&gt;180</v>
          </cell>
        </row>
        <row r="1638">
          <cell r="J1638">
            <v>351412968</v>
          </cell>
          <cell r="N1638">
            <v>223</v>
          </cell>
          <cell r="W1638" t="str">
            <v>&gt;180</v>
          </cell>
        </row>
        <row r="1639">
          <cell r="J1639">
            <v>356881482</v>
          </cell>
          <cell r="N1639">
            <v>342</v>
          </cell>
          <cell r="W1639" t="str">
            <v>&gt;180</v>
          </cell>
        </row>
        <row r="1640">
          <cell r="J1640">
            <v>357396454</v>
          </cell>
          <cell r="N1640">
            <v>342</v>
          </cell>
          <cell r="W1640" t="str">
            <v>&gt;180</v>
          </cell>
        </row>
        <row r="1641">
          <cell r="J1641">
            <v>358550568</v>
          </cell>
          <cell r="N1641">
            <v>279</v>
          </cell>
          <cell r="W1641" t="str">
            <v>&gt;180</v>
          </cell>
        </row>
        <row r="1642">
          <cell r="J1642">
            <v>357321737</v>
          </cell>
          <cell r="W1642" t="str">
            <v>Standard</v>
          </cell>
        </row>
        <row r="1643">
          <cell r="J1643">
            <v>356497121</v>
          </cell>
          <cell r="W1643" t="str">
            <v>Standard</v>
          </cell>
        </row>
        <row r="1644">
          <cell r="J1644">
            <v>354773780</v>
          </cell>
          <cell r="N1644">
            <v>431</v>
          </cell>
          <cell r="W1644" t="str">
            <v>&gt;180</v>
          </cell>
        </row>
        <row r="1645">
          <cell r="J1645">
            <v>354773765</v>
          </cell>
          <cell r="N1645">
            <v>466</v>
          </cell>
          <cell r="W1645" t="str">
            <v>&gt;180</v>
          </cell>
        </row>
        <row r="1646">
          <cell r="J1646">
            <v>351429136</v>
          </cell>
          <cell r="N1646">
            <v>160</v>
          </cell>
          <cell r="W1646" t="str">
            <v>151-180</v>
          </cell>
        </row>
        <row r="1647">
          <cell r="J1647">
            <v>354979300</v>
          </cell>
          <cell r="N1647">
            <v>40</v>
          </cell>
          <cell r="W1647" t="str">
            <v>31-60</v>
          </cell>
        </row>
        <row r="1648">
          <cell r="J1648">
            <v>358784515</v>
          </cell>
          <cell r="N1648">
            <v>68</v>
          </cell>
          <cell r="W1648" t="str">
            <v>61-90</v>
          </cell>
        </row>
        <row r="1649">
          <cell r="J1649">
            <v>358868526</v>
          </cell>
          <cell r="N1649">
            <v>7</v>
          </cell>
          <cell r="W1649" t="str">
            <v>1-30 Days</v>
          </cell>
        </row>
        <row r="1650">
          <cell r="J1650">
            <v>357937457</v>
          </cell>
          <cell r="N1650">
            <v>6</v>
          </cell>
          <cell r="W1650" t="str">
            <v>1-30 Days</v>
          </cell>
        </row>
        <row r="1651">
          <cell r="J1651">
            <v>357170187</v>
          </cell>
          <cell r="N1651">
            <v>6</v>
          </cell>
          <cell r="W1651" t="str">
            <v>1-30 Days</v>
          </cell>
        </row>
        <row r="1652">
          <cell r="J1652">
            <v>357569999</v>
          </cell>
          <cell r="W1652" t="str">
            <v>Standard</v>
          </cell>
        </row>
        <row r="1653">
          <cell r="J1653">
            <v>355651105</v>
          </cell>
          <cell r="N1653">
            <v>102</v>
          </cell>
          <cell r="W1653" t="str">
            <v>91-120</v>
          </cell>
        </row>
        <row r="1654">
          <cell r="J1654">
            <v>351444502</v>
          </cell>
          <cell r="N1654">
            <v>281</v>
          </cell>
          <cell r="W1654" t="str">
            <v>&gt;180</v>
          </cell>
        </row>
        <row r="1655">
          <cell r="J1655">
            <v>358550511</v>
          </cell>
          <cell r="N1655">
            <v>253</v>
          </cell>
          <cell r="W1655" t="str">
            <v>&gt;180</v>
          </cell>
        </row>
        <row r="1656">
          <cell r="J1656">
            <v>358868502</v>
          </cell>
          <cell r="N1656">
            <v>190</v>
          </cell>
          <cell r="W1656" t="str">
            <v>&gt;180</v>
          </cell>
        </row>
        <row r="1657">
          <cell r="J1657">
            <v>358550515</v>
          </cell>
          <cell r="N1657">
            <v>189</v>
          </cell>
          <cell r="W1657" t="str">
            <v>&gt;180</v>
          </cell>
        </row>
        <row r="1658">
          <cell r="J1658">
            <v>358357419</v>
          </cell>
          <cell r="W1658" t="str">
            <v>Standard</v>
          </cell>
        </row>
        <row r="1659">
          <cell r="J1659">
            <v>355170581</v>
          </cell>
          <cell r="N1659">
            <v>7</v>
          </cell>
          <cell r="W1659" t="str">
            <v>1-30 Days</v>
          </cell>
        </row>
        <row r="1660">
          <cell r="J1660">
            <v>355129076</v>
          </cell>
          <cell r="N1660">
            <v>69</v>
          </cell>
          <cell r="W1660" t="str">
            <v>61-90</v>
          </cell>
        </row>
        <row r="1661">
          <cell r="J1661">
            <v>356881471</v>
          </cell>
          <cell r="N1661">
            <v>6</v>
          </cell>
          <cell r="W1661" t="str">
            <v>1-30 Days</v>
          </cell>
        </row>
        <row r="1662">
          <cell r="J1662">
            <v>357175331</v>
          </cell>
          <cell r="W1662" t="str">
            <v>Standard</v>
          </cell>
        </row>
        <row r="1663">
          <cell r="J1663">
            <v>351460427</v>
          </cell>
          <cell r="N1663">
            <v>190</v>
          </cell>
          <cell r="W1663" t="str">
            <v>&gt;180</v>
          </cell>
        </row>
        <row r="1664">
          <cell r="J1664">
            <v>358471343</v>
          </cell>
          <cell r="W1664" t="str">
            <v>Standard</v>
          </cell>
        </row>
        <row r="1665">
          <cell r="J1665">
            <v>351485224</v>
          </cell>
          <cell r="N1665">
            <v>97</v>
          </cell>
          <cell r="W1665" t="str">
            <v>91-120</v>
          </cell>
        </row>
        <row r="1666">
          <cell r="J1666">
            <v>358868545</v>
          </cell>
          <cell r="N1666">
            <v>186</v>
          </cell>
          <cell r="W1666" t="str">
            <v>&gt;180</v>
          </cell>
        </row>
        <row r="1667">
          <cell r="J1667">
            <v>353683601</v>
          </cell>
          <cell r="N1667">
            <v>433</v>
          </cell>
          <cell r="W1667" t="str">
            <v>&gt;180</v>
          </cell>
        </row>
        <row r="1668">
          <cell r="J1668">
            <v>354194403</v>
          </cell>
          <cell r="N1668">
            <v>456</v>
          </cell>
          <cell r="W1668" t="str">
            <v>&gt;180</v>
          </cell>
        </row>
        <row r="1669">
          <cell r="J1669">
            <v>358550536</v>
          </cell>
          <cell r="N1669">
            <v>133</v>
          </cell>
          <cell r="W1669" t="str">
            <v>121-150</v>
          </cell>
        </row>
        <row r="1670">
          <cell r="J1670">
            <v>351513705</v>
          </cell>
          <cell r="N1670">
            <v>217</v>
          </cell>
          <cell r="W1670" t="str">
            <v>&gt;180</v>
          </cell>
        </row>
        <row r="1671">
          <cell r="J1671">
            <v>356216622</v>
          </cell>
          <cell r="N1671">
            <v>217</v>
          </cell>
          <cell r="W1671" t="str">
            <v>&gt;180</v>
          </cell>
        </row>
        <row r="1672">
          <cell r="J1672">
            <v>358868527</v>
          </cell>
          <cell r="N1672">
            <v>217</v>
          </cell>
          <cell r="W1672" t="str">
            <v>&gt;180</v>
          </cell>
        </row>
        <row r="1673">
          <cell r="J1673">
            <v>351609407</v>
          </cell>
          <cell r="N1673">
            <v>189</v>
          </cell>
          <cell r="W1673" t="str">
            <v>&gt;180</v>
          </cell>
        </row>
        <row r="1674">
          <cell r="J1674">
            <v>351514103</v>
          </cell>
          <cell r="N1674">
            <v>252</v>
          </cell>
          <cell r="W1674" t="str">
            <v>&gt;180</v>
          </cell>
        </row>
        <row r="1675">
          <cell r="J1675">
            <v>356828290</v>
          </cell>
          <cell r="W1675" t="str">
            <v>Standard</v>
          </cell>
        </row>
        <row r="1676">
          <cell r="J1676">
            <v>356775113</v>
          </cell>
          <cell r="W1676" t="str">
            <v>Standard</v>
          </cell>
        </row>
        <row r="1677">
          <cell r="J1677">
            <v>358550583</v>
          </cell>
          <cell r="N1677">
            <v>253</v>
          </cell>
          <cell r="W1677" t="str">
            <v>&gt;180</v>
          </cell>
        </row>
        <row r="1678">
          <cell r="J1678">
            <v>358868557</v>
          </cell>
          <cell r="N1678">
            <v>70</v>
          </cell>
          <cell r="W1678" t="str">
            <v>61-90</v>
          </cell>
        </row>
        <row r="1679">
          <cell r="J1679">
            <v>351536850</v>
          </cell>
          <cell r="N1679">
            <v>161</v>
          </cell>
          <cell r="W1679" t="str">
            <v>151-180</v>
          </cell>
        </row>
        <row r="1680">
          <cell r="J1680">
            <v>356213609</v>
          </cell>
          <cell r="N1680">
            <v>133</v>
          </cell>
          <cell r="W1680" t="str">
            <v>121-150</v>
          </cell>
        </row>
        <row r="1681">
          <cell r="J1681">
            <v>358550553</v>
          </cell>
          <cell r="N1681">
            <v>253</v>
          </cell>
          <cell r="W1681" t="str">
            <v>&gt;180</v>
          </cell>
        </row>
        <row r="1682">
          <cell r="J1682">
            <v>356003496</v>
          </cell>
          <cell r="N1682">
            <v>372</v>
          </cell>
          <cell r="W1682" t="str">
            <v>&gt;180</v>
          </cell>
        </row>
        <row r="1683">
          <cell r="J1683">
            <v>355619049</v>
          </cell>
          <cell r="W1683" t="str">
            <v>Standard</v>
          </cell>
        </row>
        <row r="1684">
          <cell r="J1684">
            <v>359397448</v>
          </cell>
          <cell r="W1684" t="str">
            <v>Standard</v>
          </cell>
        </row>
        <row r="1685">
          <cell r="J1685">
            <v>356771676</v>
          </cell>
          <cell r="N1685">
            <v>249</v>
          </cell>
          <cell r="W1685" t="str">
            <v>&gt;180</v>
          </cell>
        </row>
        <row r="1686">
          <cell r="J1686">
            <v>351565594</v>
          </cell>
          <cell r="N1686">
            <v>249</v>
          </cell>
          <cell r="W1686" t="str">
            <v>&gt;180</v>
          </cell>
        </row>
        <row r="1687">
          <cell r="J1687">
            <v>357434433</v>
          </cell>
          <cell r="W1687" t="str">
            <v>Standard</v>
          </cell>
        </row>
        <row r="1688">
          <cell r="J1688">
            <v>355855801</v>
          </cell>
          <cell r="W1688" t="str">
            <v>Standard</v>
          </cell>
        </row>
        <row r="1689">
          <cell r="J1689">
            <v>357550753</v>
          </cell>
          <cell r="N1689">
            <v>187</v>
          </cell>
          <cell r="W1689" t="str">
            <v>&gt;180</v>
          </cell>
        </row>
        <row r="1690">
          <cell r="J1690">
            <v>357609488</v>
          </cell>
          <cell r="N1690">
            <v>7</v>
          </cell>
          <cell r="W1690" t="str">
            <v>1-30 Days</v>
          </cell>
        </row>
        <row r="1691">
          <cell r="J1691">
            <v>352873633</v>
          </cell>
          <cell r="W1691" t="str">
            <v>Standard</v>
          </cell>
        </row>
        <row r="1692">
          <cell r="J1692">
            <v>358629464</v>
          </cell>
          <cell r="N1692">
            <v>162</v>
          </cell>
          <cell r="W1692" t="str">
            <v>151-180</v>
          </cell>
        </row>
        <row r="1693">
          <cell r="J1693">
            <v>359011752</v>
          </cell>
          <cell r="W1693" t="str">
            <v>Standard</v>
          </cell>
        </row>
        <row r="1694">
          <cell r="J1694">
            <v>356630468</v>
          </cell>
          <cell r="N1694">
            <v>5</v>
          </cell>
          <cell r="W1694" t="str">
            <v>1-30 Days</v>
          </cell>
        </row>
        <row r="1695">
          <cell r="J1695">
            <v>358550590</v>
          </cell>
          <cell r="N1695">
            <v>251</v>
          </cell>
          <cell r="W1695" t="str">
            <v>&gt;180</v>
          </cell>
        </row>
        <row r="1696">
          <cell r="J1696">
            <v>358868550</v>
          </cell>
          <cell r="N1696">
            <v>218</v>
          </cell>
          <cell r="W1696" t="str">
            <v>&gt;180</v>
          </cell>
        </row>
        <row r="1697">
          <cell r="J1697">
            <v>353089420</v>
          </cell>
          <cell r="W1697" t="str">
            <v>Standard</v>
          </cell>
        </row>
        <row r="1698">
          <cell r="J1698">
            <v>358435758</v>
          </cell>
          <cell r="N1698">
            <v>160</v>
          </cell>
          <cell r="W1698" t="str">
            <v>151-180</v>
          </cell>
        </row>
        <row r="1699">
          <cell r="J1699">
            <v>354194429</v>
          </cell>
          <cell r="N1699">
            <v>160</v>
          </cell>
          <cell r="W1699" t="str">
            <v>151-180</v>
          </cell>
        </row>
        <row r="1700">
          <cell r="J1700">
            <v>358810063</v>
          </cell>
          <cell r="N1700">
            <v>11</v>
          </cell>
          <cell r="W1700" t="str">
            <v>1-30 Days</v>
          </cell>
        </row>
        <row r="1701">
          <cell r="J1701">
            <v>351647292</v>
          </cell>
          <cell r="N1701">
            <v>189</v>
          </cell>
          <cell r="W1701" t="str">
            <v>&gt;180</v>
          </cell>
        </row>
        <row r="1702">
          <cell r="J1702">
            <v>356881468</v>
          </cell>
          <cell r="N1702">
            <v>364</v>
          </cell>
          <cell r="W1702" t="str">
            <v>&gt;180</v>
          </cell>
        </row>
        <row r="1703">
          <cell r="J1703">
            <v>352112078</v>
          </cell>
          <cell r="N1703">
            <v>11</v>
          </cell>
          <cell r="W1703" t="str">
            <v>1-30 Days</v>
          </cell>
        </row>
        <row r="1704">
          <cell r="J1704">
            <v>357267812</v>
          </cell>
          <cell r="N1704">
            <v>11</v>
          </cell>
          <cell r="W1704" t="str">
            <v>1-30 Days</v>
          </cell>
        </row>
        <row r="1705">
          <cell r="J1705">
            <v>355140930</v>
          </cell>
          <cell r="N1705">
            <v>8</v>
          </cell>
          <cell r="W1705" t="str">
            <v>1-30 Days</v>
          </cell>
        </row>
        <row r="1706">
          <cell r="J1706">
            <v>357320186</v>
          </cell>
          <cell r="W1706" t="str">
            <v>Standard</v>
          </cell>
        </row>
        <row r="1707">
          <cell r="J1707">
            <v>359526522</v>
          </cell>
          <cell r="W1707" t="str">
            <v>Standard</v>
          </cell>
        </row>
        <row r="1708">
          <cell r="J1708">
            <v>351661578</v>
          </cell>
          <cell r="N1708">
            <v>187</v>
          </cell>
          <cell r="W1708" t="str">
            <v>&gt;180</v>
          </cell>
        </row>
        <row r="1709">
          <cell r="J1709">
            <v>358419488</v>
          </cell>
          <cell r="W1709" t="str">
            <v>Standard</v>
          </cell>
        </row>
        <row r="1710">
          <cell r="J1710">
            <v>359480124</v>
          </cell>
          <cell r="W1710" t="str">
            <v>Standard</v>
          </cell>
        </row>
        <row r="1711">
          <cell r="J1711">
            <v>356436564</v>
          </cell>
          <cell r="N1711">
            <v>434</v>
          </cell>
          <cell r="W1711" t="str">
            <v>&gt;180</v>
          </cell>
        </row>
        <row r="1712">
          <cell r="J1712">
            <v>351663745</v>
          </cell>
          <cell r="N1712">
            <v>132</v>
          </cell>
          <cell r="W1712" t="str">
            <v>121-150</v>
          </cell>
        </row>
        <row r="1713">
          <cell r="J1713">
            <v>359461404</v>
          </cell>
          <cell r="W1713" t="str">
            <v>Standard</v>
          </cell>
        </row>
        <row r="1714">
          <cell r="J1714">
            <v>351663782</v>
          </cell>
          <cell r="N1714">
            <v>97</v>
          </cell>
          <cell r="W1714" t="str">
            <v>91-120</v>
          </cell>
        </row>
        <row r="1715">
          <cell r="J1715">
            <v>358868571</v>
          </cell>
          <cell r="W1715" t="str">
            <v>Standard</v>
          </cell>
        </row>
        <row r="1716">
          <cell r="J1716">
            <v>358868572</v>
          </cell>
          <cell r="N1716">
            <v>7</v>
          </cell>
          <cell r="W1716" t="str">
            <v>1-30 Days</v>
          </cell>
        </row>
        <row r="1717">
          <cell r="J1717">
            <v>351692937</v>
          </cell>
          <cell r="N1717">
            <v>98</v>
          </cell>
          <cell r="W1717" t="str">
            <v>91-120</v>
          </cell>
        </row>
        <row r="1718">
          <cell r="J1718">
            <v>351704088</v>
          </cell>
          <cell r="N1718">
            <v>221</v>
          </cell>
          <cell r="W1718" t="str">
            <v>&gt;180</v>
          </cell>
        </row>
        <row r="1719">
          <cell r="J1719">
            <v>354194404</v>
          </cell>
          <cell r="N1719">
            <v>372</v>
          </cell>
          <cell r="W1719" t="str">
            <v>&gt;180</v>
          </cell>
        </row>
        <row r="1720">
          <cell r="J1720">
            <v>351711772</v>
          </cell>
          <cell r="N1720">
            <v>314</v>
          </cell>
          <cell r="W1720" t="str">
            <v>&gt;180</v>
          </cell>
        </row>
        <row r="1721">
          <cell r="J1721">
            <v>355643723</v>
          </cell>
          <cell r="N1721">
            <v>314</v>
          </cell>
          <cell r="W1721" t="str">
            <v>&gt;180</v>
          </cell>
        </row>
        <row r="1722">
          <cell r="J1722">
            <v>358597962</v>
          </cell>
          <cell r="N1722">
            <v>223</v>
          </cell>
          <cell r="W1722" t="str">
            <v>&gt;180</v>
          </cell>
        </row>
        <row r="1723">
          <cell r="J1723">
            <v>359435285</v>
          </cell>
          <cell r="W1723" t="str">
            <v>Standard</v>
          </cell>
        </row>
        <row r="1724">
          <cell r="J1724">
            <v>357540669</v>
          </cell>
          <cell r="W1724" t="str">
            <v>Standard</v>
          </cell>
        </row>
        <row r="1725">
          <cell r="J1725">
            <v>358036953</v>
          </cell>
          <cell r="W1725" t="str">
            <v>Standard</v>
          </cell>
        </row>
        <row r="1726">
          <cell r="J1726">
            <v>357557845</v>
          </cell>
          <cell r="N1726">
            <v>344</v>
          </cell>
          <cell r="W1726" t="str">
            <v>&gt;180</v>
          </cell>
        </row>
        <row r="1727">
          <cell r="J1727">
            <v>359498756</v>
          </cell>
          <cell r="W1727" t="str">
            <v>Standard</v>
          </cell>
        </row>
        <row r="1728">
          <cell r="J1728">
            <v>355299562</v>
          </cell>
          <cell r="N1728">
            <v>6</v>
          </cell>
          <cell r="W1728" t="str">
            <v>1-30 Days</v>
          </cell>
        </row>
        <row r="1729">
          <cell r="J1729">
            <v>358868503</v>
          </cell>
          <cell r="N1729">
            <v>222</v>
          </cell>
          <cell r="W1729" t="str">
            <v>&gt;180</v>
          </cell>
        </row>
        <row r="1730">
          <cell r="J1730">
            <v>358132360</v>
          </cell>
          <cell r="N1730">
            <v>280</v>
          </cell>
          <cell r="W1730" t="str">
            <v>&gt;180</v>
          </cell>
        </row>
        <row r="1731">
          <cell r="J1731">
            <v>358550522</v>
          </cell>
          <cell r="N1731">
            <v>222</v>
          </cell>
          <cell r="W1731" t="str">
            <v>&gt;180</v>
          </cell>
        </row>
        <row r="1732">
          <cell r="J1732">
            <v>358868513</v>
          </cell>
          <cell r="N1732">
            <v>162</v>
          </cell>
          <cell r="W1732" t="str">
            <v>151-180</v>
          </cell>
        </row>
        <row r="1733">
          <cell r="J1733">
            <v>358320646</v>
          </cell>
          <cell r="N1733">
            <v>8</v>
          </cell>
          <cell r="W1733" t="str">
            <v>1-30 Days</v>
          </cell>
        </row>
        <row r="1734">
          <cell r="J1734">
            <v>355446763</v>
          </cell>
          <cell r="W1734" t="str">
            <v>Standard</v>
          </cell>
        </row>
        <row r="1735">
          <cell r="J1735">
            <v>351770576</v>
          </cell>
          <cell r="N1735">
            <v>279</v>
          </cell>
          <cell r="W1735" t="str">
            <v>&gt;180</v>
          </cell>
        </row>
        <row r="1736">
          <cell r="J1736">
            <v>356644028</v>
          </cell>
          <cell r="N1736">
            <v>6</v>
          </cell>
          <cell r="W1736" t="str">
            <v>1-30 Days</v>
          </cell>
        </row>
        <row r="1737">
          <cell r="J1737">
            <v>358868535</v>
          </cell>
          <cell r="W1737" t="str">
            <v>Standard</v>
          </cell>
        </row>
        <row r="1738">
          <cell r="J1738">
            <v>352155239</v>
          </cell>
          <cell r="W1738" t="str">
            <v>Standard</v>
          </cell>
        </row>
        <row r="1739">
          <cell r="J1739">
            <v>355003184</v>
          </cell>
          <cell r="W1739" t="str">
            <v>Standard</v>
          </cell>
        </row>
        <row r="1740">
          <cell r="J1740">
            <v>354520316</v>
          </cell>
          <cell r="W1740" t="str">
            <v>Standard</v>
          </cell>
        </row>
        <row r="1741">
          <cell r="J1741">
            <v>359385833</v>
          </cell>
          <cell r="W1741" t="str">
            <v>Standard</v>
          </cell>
        </row>
        <row r="1742">
          <cell r="J1742">
            <v>358007210</v>
          </cell>
          <cell r="W1742" t="str">
            <v>Standard</v>
          </cell>
        </row>
        <row r="1743">
          <cell r="J1743">
            <v>356730864</v>
          </cell>
          <cell r="W1743" t="str">
            <v>Standard</v>
          </cell>
        </row>
        <row r="1744">
          <cell r="J1744">
            <v>356881479</v>
          </cell>
          <cell r="N1744">
            <v>370</v>
          </cell>
          <cell r="W1744" t="str">
            <v>&gt;180</v>
          </cell>
        </row>
        <row r="1745">
          <cell r="J1745">
            <v>355685175</v>
          </cell>
          <cell r="W1745" t="str">
            <v>Standard</v>
          </cell>
        </row>
        <row r="1746">
          <cell r="J1746">
            <v>355684125</v>
          </cell>
          <cell r="W1746" t="str">
            <v>Standard</v>
          </cell>
        </row>
        <row r="1747">
          <cell r="J1747">
            <v>351883212</v>
          </cell>
          <cell r="N1747">
            <v>250</v>
          </cell>
          <cell r="W1747" t="str">
            <v>&gt;180</v>
          </cell>
        </row>
        <row r="1748">
          <cell r="J1748">
            <v>354498968</v>
          </cell>
          <cell r="N1748">
            <v>250</v>
          </cell>
          <cell r="W1748" t="str">
            <v>&gt;180</v>
          </cell>
        </row>
        <row r="1749">
          <cell r="J1749">
            <v>351883379</v>
          </cell>
          <cell r="N1749">
            <v>313</v>
          </cell>
          <cell r="W1749" t="str">
            <v>&gt;180</v>
          </cell>
        </row>
        <row r="1750">
          <cell r="J1750">
            <v>354113271</v>
          </cell>
          <cell r="N1750">
            <v>313</v>
          </cell>
          <cell r="W1750" t="str">
            <v>&gt;180</v>
          </cell>
        </row>
        <row r="1751">
          <cell r="J1751">
            <v>351883380</v>
          </cell>
          <cell r="N1751">
            <v>250</v>
          </cell>
          <cell r="W1751" t="str">
            <v>&gt;180</v>
          </cell>
        </row>
        <row r="1752">
          <cell r="J1752">
            <v>353967222</v>
          </cell>
          <cell r="N1752">
            <v>250</v>
          </cell>
          <cell r="W1752" t="str">
            <v>&gt;180</v>
          </cell>
        </row>
        <row r="1753">
          <cell r="J1753">
            <v>359498262</v>
          </cell>
          <cell r="W1753" t="str">
            <v>Standard</v>
          </cell>
        </row>
        <row r="1754">
          <cell r="J1754">
            <v>358868511</v>
          </cell>
          <cell r="N1754">
            <v>218</v>
          </cell>
          <cell r="W1754" t="str">
            <v>&gt;180</v>
          </cell>
        </row>
        <row r="1755">
          <cell r="J1755">
            <v>351885901</v>
          </cell>
          <cell r="N1755">
            <v>190</v>
          </cell>
          <cell r="W1755" t="str">
            <v>&gt;180</v>
          </cell>
        </row>
        <row r="1756">
          <cell r="J1756">
            <v>358550526</v>
          </cell>
          <cell r="N1756">
            <v>218</v>
          </cell>
          <cell r="W1756" t="str">
            <v>&gt;180</v>
          </cell>
        </row>
        <row r="1757">
          <cell r="J1757">
            <v>358550527</v>
          </cell>
          <cell r="N1757">
            <v>281</v>
          </cell>
          <cell r="W1757" t="str">
            <v>&gt;180</v>
          </cell>
        </row>
        <row r="1758">
          <cell r="J1758">
            <v>354773783</v>
          </cell>
          <cell r="N1758">
            <v>370</v>
          </cell>
          <cell r="W1758" t="str">
            <v>&gt;180</v>
          </cell>
        </row>
        <row r="1759">
          <cell r="J1759">
            <v>358550591</v>
          </cell>
          <cell r="N1759">
            <v>251</v>
          </cell>
          <cell r="W1759" t="str">
            <v>&gt;180</v>
          </cell>
        </row>
        <row r="1760">
          <cell r="J1760">
            <v>352031129</v>
          </cell>
          <cell r="N1760">
            <v>222</v>
          </cell>
          <cell r="W1760" t="str">
            <v>&gt;180</v>
          </cell>
        </row>
        <row r="1761">
          <cell r="J1761">
            <v>354675212</v>
          </cell>
          <cell r="N1761">
            <v>188</v>
          </cell>
          <cell r="W1761" t="str">
            <v>&gt;180</v>
          </cell>
        </row>
        <row r="1762">
          <cell r="J1762">
            <v>358868573</v>
          </cell>
          <cell r="N1762">
            <v>160</v>
          </cell>
          <cell r="W1762" t="str">
            <v>151-180</v>
          </cell>
        </row>
        <row r="1763">
          <cell r="J1763">
            <v>351921821</v>
          </cell>
          <cell r="N1763">
            <v>253</v>
          </cell>
          <cell r="W1763" t="str">
            <v>&gt;180</v>
          </cell>
        </row>
        <row r="1764">
          <cell r="J1764">
            <v>353064510</v>
          </cell>
          <cell r="N1764">
            <v>11</v>
          </cell>
          <cell r="W1764" t="str">
            <v>1-30 Days</v>
          </cell>
        </row>
        <row r="1765">
          <cell r="J1765">
            <v>358262860</v>
          </cell>
          <cell r="W1765" t="str">
            <v>Standard</v>
          </cell>
        </row>
        <row r="1766">
          <cell r="J1766">
            <v>355324794</v>
          </cell>
          <cell r="N1766">
            <v>7</v>
          </cell>
          <cell r="W1766" t="str">
            <v>1-30 Days</v>
          </cell>
        </row>
        <row r="1767">
          <cell r="J1767">
            <v>352032035</v>
          </cell>
          <cell r="W1767" t="str">
            <v>Standard</v>
          </cell>
        </row>
        <row r="1768">
          <cell r="J1768">
            <v>357538452</v>
          </cell>
          <cell r="W1768" t="str">
            <v>Standard</v>
          </cell>
        </row>
        <row r="1769">
          <cell r="J1769">
            <v>351935821</v>
          </cell>
          <cell r="N1769">
            <v>97</v>
          </cell>
          <cell r="W1769" t="str">
            <v>91-120</v>
          </cell>
        </row>
        <row r="1770">
          <cell r="J1770">
            <v>358550528</v>
          </cell>
          <cell r="N1770">
            <v>218</v>
          </cell>
          <cell r="W1770" t="str">
            <v>&gt;180</v>
          </cell>
        </row>
        <row r="1771">
          <cell r="J1771">
            <v>358868524</v>
          </cell>
          <cell r="N1771">
            <v>223</v>
          </cell>
          <cell r="W1771" t="str">
            <v>&gt;180</v>
          </cell>
        </row>
        <row r="1772">
          <cell r="J1772">
            <v>357538651</v>
          </cell>
          <cell r="N1772">
            <v>313</v>
          </cell>
          <cell r="W1772" t="str">
            <v>&gt;180</v>
          </cell>
        </row>
        <row r="1773">
          <cell r="J1773">
            <v>356420836</v>
          </cell>
          <cell r="W1773" t="str">
            <v>Standard</v>
          </cell>
        </row>
        <row r="1774">
          <cell r="J1774">
            <v>358868512</v>
          </cell>
          <cell r="N1774">
            <v>218</v>
          </cell>
          <cell r="W1774" t="str">
            <v>&gt;180</v>
          </cell>
        </row>
        <row r="1775">
          <cell r="J1775">
            <v>351997884</v>
          </cell>
          <cell r="N1775">
            <v>223</v>
          </cell>
          <cell r="W1775" t="str">
            <v>&gt;180</v>
          </cell>
        </row>
        <row r="1776">
          <cell r="J1776">
            <v>354471134</v>
          </cell>
          <cell r="W1776" t="str">
            <v>Standard</v>
          </cell>
        </row>
        <row r="1777">
          <cell r="J1777">
            <v>352000763</v>
          </cell>
          <cell r="N1777">
            <v>218</v>
          </cell>
          <cell r="W1777" t="str">
            <v>&gt;180</v>
          </cell>
        </row>
        <row r="1778">
          <cell r="J1778">
            <v>352001689</v>
          </cell>
          <cell r="N1778">
            <v>69</v>
          </cell>
          <cell r="W1778" t="str">
            <v>61-90</v>
          </cell>
        </row>
        <row r="1779">
          <cell r="J1779">
            <v>356523129</v>
          </cell>
          <cell r="N1779">
            <v>7</v>
          </cell>
          <cell r="W1779" t="str">
            <v>1-30 Days</v>
          </cell>
        </row>
        <row r="1780">
          <cell r="J1780">
            <v>358550554</v>
          </cell>
          <cell r="N1780">
            <v>249</v>
          </cell>
          <cell r="W1780" t="str">
            <v>&gt;180</v>
          </cell>
        </row>
        <row r="1781">
          <cell r="J1781">
            <v>352008832</v>
          </cell>
          <cell r="N1781">
            <v>403</v>
          </cell>
          <cell r="W1781" t="str">
            <v>&gt;180</v>
          </cell>
        </row>
        <row r="1782">
          <cell r="J1782">
            <v>352011194</v>
          </cell>
          <cell r="N1782">
            <v>249</v>
          </cell>
          <cell r="W1782" t="str">
            <v>&gt;180</v>
          </cell>
        </row>
        <row r="1783">
          <cell r="J1783">
            <v>354194417</v>
          </cell>
          <cell r="N1783">
            <v>491</v>
          </cell>
          <cell r="W1783" t="str">
            <v>&gt;180</v>
          </cell>
        </row>
        <row r="1784">
          <cell r="J1784">
            <v>357123554</v>
          </cell>
          <cell r="N1784">
            <v>8</v>
          </cell>
          <cell r="W1784" t="str">
            <v>1-30 Days</v>
          </cell>
        </row>
        <row r="1785">
          <cell r="J1785">
            <v>354194418</v>
          </cell>
          <cell r="N1785">
            <v>491</v>
          </cell>
          <cell r="W1785" t="str">
            <v>&gt;180</v>
          </cell>
        </row>
        <row r="1786">
          <cell r="J1786">
            <v>358550539</v>
          </cell>
          <cell r="N1786">
            <v>186</v>
          </cell>
          <cell r="W1786" t="str">
            <v>&gt;180</v>
          </cell>
        </row>
        <row r="1787">
          <cell r="J1787">
            <v>357177410</v>
          </cell>
          <cell r="W1787" t="str">
            <v>Standard</v>
          </cell>
        </row>
        <row r="1788">
          <cell r="J1788">
            <v>359491622</v>
          </cell>
          <cell r="W1788" t="str">
            <v>Standard</v>
          </cell>
        </row>
        <row r="1789">
          <cell r="J1789">
            <v>356285758</v>
          </cell>
          <cell r="W1789" t="str">
            <v>Standard</v>
          </cell>
        </row>
        <row r="1790">
          <cell r="J1790">
            <v>352032014</v>
          </cell>
          <cell r="W1790" t="str">
            <v>Standard</v>
          </cell>
        </row>
        <row r="1791">
          <cell r="J1791">
            <v>357178145</v>
          </cell>
          <cell r="N1791">
            <v>103</v>
          </cell>
          <cell r="W1791" t="str">
            <v>91-120</v>
          </cell>
        </row>
        <row r="1792">
          <cell r="J1792">
            <v>352036023</v>
          </cell>
          <cell r="W1792" t="str">
            <v>Standard</v>
          </cell>
        </row>
        <row r="1793">
          <cell r="J1793">
            <v>352036252</v>
          </cell>
          <cell r="W1793" t="str">
            <v>Standard</v>
          </cell>
        </row>
        <row r="1794">
          <cell r="J1794">
            <v>352038467</v>
          </cell>
          <cell r="W1794" t="str">
            <v>Standard</v>
          </cell>
        </row>
        <row r="1795">
          <cell r="J1795">
            <v>356286237</v>
          </cell>
          <cell r="N1795">
            <v>5</v>
          </cell>
          <cell r="W1795" t="str">
            <v>1-30 Days</v>
          </cell>
        </row>
        <row r="1796">
          <cell r="J1796">
            <v>356651472</v>
          </cell>
          <cell r="N1796">
            <v>6</v>
          </cell>
          <cell r="W1796" t="str">
            <v>1-30 Days</v>
          </cell>
        </row>
        <row r="1797">
          <cell r="J1797">
            <v>352048505</v>
          </cell>
          <cell r="N1797">
            <v>7</v>
          </cell>
          <cell r="W1797" t="str">
            <v>1-30 Days</v>
          </cell>
        </row>
        <row r="1798">
          <cell r="J1798">
            <v>352056563</v>
          </cell>
          <cell r="N1798">
            <v>221</v>
          </cell>
          <cell r="W1798" t="str">
            <v>&gt;180</v>
          </cell>
        </row>
        <row r="1799">
          <cell r="J1799">
            <v>352056682</v>
          </cell>
          <cell r="W1799" t="str">
            <v>Standard</v>
          </cell>
        </row>
        <row r="1800">
          <cell r="J1800">
            <v>356685317</v>
          </cell>
          <cell r="W1800" t="str">
            <v>Standard</v>
          </cell>
        </row>
        <row r="1801">
          <cell r="J1801">
            <v>352060438</v>
          </cell>
          <cell r="W1801" t="str">
            <v>Standard</v>
          </cell>
        </row>
        <row r="1802">
          <cell r="J1802">
            <v>352061870</v>
          </cell>
          <cell r="W1802" t="str">
            <v>Standard</v>
          </cell>
        </row>
        <row r="1803">
          <cell r="J1803">
            <v>352069885</v>
          </cell>
          <cell r="W1803" t="str">
            <v>Standard</v>
          </cell>
        </row>
        <row r="1804">
          <cell r="J1804">
            <v>352082129</v>
          </cell>
          <cell r="N1804">
            <v>5</v>
          </cell>
          <cell r="W1804" t="str">
            <v>1-30 Days</v>
          </cell>
        </row>
        <row r="1805">
          <cell r="J1805">
            <v>358387716</v>
          </cell>
          <cell r="W1805" t="str">
            <v>Standard</v>
          </cell>
        </row>
        <row r="1806">
          <cell r="J1806">
            <v>358052280</v>
          </cell>
          <cell r="N1806">
            <v>8</v>
          </cell>
          <cell r="W1806" t="str">
            <v>1-30 Days</v>
          </cell>
        </row>
        <row r="1807">
          <cell r="J1807">
            <v>352096517</v>
          </cell>
          <cell r="N1807">
            <v>11</v>
          </cell>
          <cell r="W1807" t="str">
            <v>1-30 Days</v>
          </cell>
        </row>
        <row r="1808">
          <cell r="J1808">
            <v>352096604</v>
          </cell>
          <cell r="W1808" t="str">
            <v>Standard</v>
          </cell>
        </row>
        <row r="1809">
          <cell r="J1809">
            <v>352097044</v>
          </cell>
          <cell r="W1809" t="str">
            <v>Standard</v>
          </cell>
        </row>
        <row r="1810">
          <cell r="J1810">
            <v>352112001</v>
          </cell>
          <cell r="N1810">
            <v>11</v>
          </cell>
          <cell r="W1810" t="str">
            <v>1-30 Days</v>
          </cell>
        </row>
        <row r="1811">
          <cell r="J1811">
            <v>355376787</v>
          </cell>
          <cell r="N1811">
            <v>434</v>
          </cell>
          <cell r="W1811" t="str">
            <v>&gt;180</v>
          </cell>
        </row>
        <row r="1812">
          <cell r="J1812">
            <v>356436566</v>
          </cell>
          <cell r="N1812">
            <v>370</v>
          </cell>
          <cell r="W1812" t="str">
            <v>&gt;180</v>
          </cell>
        </row>
        <row r="1813">
          <cell r="J1813">
            <v>352127807</v>
          </cell>
          <cell r="N1813">
            <v>188</v>
          </cell>
          <cell r="W1813" t="str">
            <v>&gt;180</v>
          </cell>
        </row>
        <row r="1814">
          <cell r="J1814">
            <v>354727755</v>
          </cell>
          <cell r="N1814">
            <v>160</v>
          </cell>
          <cell r="W1814" t="str">
            <v>151-180</v>
          </cell>
        </row>
        <row r="1815">
          <cell r="J1815">
            <v>352127892</v>
          </cell>
          <cell r="N1815">
            <v>279</v>
          </cell>
          <cell r="W1815" t="str">
            <v>&gt;180</v>
          </cell>
        </row>
        <row r="1816">
          <cell r="J1816">
            <v>354706014</v>
          </cell>
          <cell r="N1816">
            <v>251</v>
          </cell>
          <cell r="W1816" t="str">
            <v>&gt;180</v>
          </cell>
        </row>
        <row r="1817">
          <cell r="J1817">
            <v>352127952</v>
          </cell>
          <cell r="W1817" t="str">
            <v>Standard</v>
          </cell>
        </row>
        <row r="1818">
          <cell r="J1818">
            <v>358631995</v>
          </cell>
          <cell r="W1818" t="str">
            <v>Standard</v>
          </cell>
        </row>
        <row r="1819">
          <cell r="J1819">
            <v>352128047</v>
          </cell>
          <cell r="W1819" t="str">
            <v>Standard</v>
          </cell>
        </row>
        <row r="1820">
          <cell r="J1820">
            <v>352128286</v>
          </cell>
          <cell r="W1820" t="str">
            <v>Standard</v>
          </cell>
        </row>
        <row r="1821">
          <cell r="J1821">
            <v>352128329</v>
          </cell>
          <cell r="N1821">
            <v>11</v>
          </cell>
          <cell r="W1821" t="str">
            <v>1-30 Days</v>
          </cell>
        </row>
        <row r="1822">
          <cell r="J1822">
            <v>356881480</v>
          </cell>
          <cell r="N1822">
            <v>280</v>
          </cell>
          <cell r="W1822" t="str">
            <v>&gt;180</v>
          </cell>
        </row>
        <row r="1823">
          <cell r="J1823">
            <v>352128429</v>
          </cell>
          <cell r="N1823">
            <v>11</v>
          </cell>
          <cell r="W1823" t="str">
            <v>1-30 Days</v>
          </cell>
        </row>
        <row r="1824">
          <cell r="J1824">
            <v>359424673</v>
          </cell>
          <cell r="W1824" t="str">
            <v>Standard</v>
          </cell>
        </row>
        <row r="1825">
          <cell r="J1825">
            <v>352133045</v>
          </cell>
          <cell r="W1825" t="str">
            <v>Standard</v>
          </cell>
        </row>
        <row r="1826">
          <cell r="J1826">
            <v>358550574</v>
          </cell>
          <cell r="N1826">
            <v>223</v>
          </cell>
          <cell r="W1826" t="str">
            <v>&gt;180</v>
          </cell>
        </row>
        <row r="1827">
          <cell r="J1827">
            <v>358868536</v>
          </cell>
          <cell r="N1827">
            <v>103</v>
          </cell>
          <cell r="W1827" t="str">
            <v>91-120</v>
          </cell>
        </row>
        <row r="1828">
          <cell r="J1828">
            <v>352143572</v>
          </cell>
          <cell r="N1828">
            <v>7</v>
          </cell>
          <cell r="W1828" t="str">
            <v>1-30 Days</v>
          </cell>
        </row>
        <row r="1829">
          <cell r="J1829">
            <v>352143692</v>
          </cell>
          <cell r="N1829">
            <v>162</v>
          </cell>
          <cell r="W1829" t="str">
            <v>151-180</v>
          </cell>
        </row>
        <row r="1830">
          <cell r="J1830">
            <v>352146695</v>
          </cell>
          <cell r="N1830">
            <v>5</v>
          </cell>
          <cell r="W1830" t="str">
            <v>1-30 Days</v>
          </cell>
        </row>
        <row r="1831">
          <cell r="J1831">
            <v>352308004</v>
          </cell>
          <cell r="N1831">
            <v>6</v>
          </cell>
          <cell r="W1831" t="str">
            <v>1-30 Days</v>
          </cell>
        </row>
        <row r="1832">
          <cell r="J1832">
            <v>352146719</v>
          </cell>
          <cell r="N1832">
            <v>6</v>
          </cell>
          <cell r="W1832" t="str">
            <v>1-30 Days</v>
          </cell>
        </row>
        <row r="1833">
          <cell r="J1833">
            <v>358772811</v>
          </cell>
          <cell r="W1833" t="str">
            <v>Standard</v>
          </cell>
        </row>
        <row r="1834">
          <cell r="J1834">
            <v>352149406</v>
          </cell>
          <cell r="N1834">
            <v>6</v>
          </cell>
          <cell r="W1834" t="str">
            <v>1-30 Days</v>
          </cell>
        </row>
        <row r="1835">
          <cell r="J1835">
            <v>352149432</v>
          </cell>
          <cell r="N1835">
            <v>5</v>
          </cell>
          <cell r="W1835" t="str">
            <v>1-30 Days</v>
          </cell>
        </row>
        <row r="1836">
          <cell r="J1836">
            <v>352160049</v>
          </cell>
          <cell r="W1836" t="str">
            <v>Standard</v>
          </cell>
        </row>
        <row r="1837">
          <cell r="J1837">
            <v>352160161</v>
          </cell>
          <cell r="W1837" t="str">
            <v>Standard</v>
          </cell>
        </row>
        <row r="1838">
          <cell r="J1838">
            <v>352160301</v>
          </cell>
          <cell r="W1838" t="str">
            <v>Standard</v>
          </cell>
        </row>
        <row r="1839">
          <cell r="J1839">
            <v>352163398</v>
          </cell>
          <cell r="W1839" t="str">
            <v>Standard</v>
          </cell>
        </row>
        <row r="1840">
          <cell r="J1840">
            <v>354773793</v>
          </cell>
          <cell r="N1840">
            <v>462</v>
          </cell>
          <cell r="W1840" t="str">
            <v>&gt;180</v>
          </cell>
        </row>
        <row r="1841">
          <cell r="J1841">
            <v>357285183</v>
          </cell>
          <cell r="N1841">
            <v>371</v>
          </cell>
          <cell r="W1841" t="str">
            <v>&gt;180</v>
          </cell>
        </row>
        <row r="1842">
          <cell r="J1842">
            <v>352189608</v>
          </cell>
          <cell r="W1842" t="str">
            <v>Standard</v>
          </cell>
        </row>
        <row r="1843">
          <cell r="J1843">
            <v>352189694</v>
          </cell>
          <cell r="W1843" t="str">
            <v>Standard</v>
          </cell>
        </row>
        <row r="1844">
          <cell r="J1844">
            <v>352206581</v>
          </cell>
          <cell r="N1844">
            <v>5</v>
          </cell>
          <cell r="W1844" t="str">
            <v>1-30 Days</v>
          </cell>
        </row>
        <row r="1845">
          <cell r="J1845">
            <v>359503584</v>
          </cell>
          <cell r="W1845" t="str">
            <v>Standard</v>
          </cell>
        </row>
        <row r="1846">
          <cell r="J1846">
            <v>352212548</v>
          </cell>
          <cell r="N1846">
            <v>5</v>
          </cell>
          <cell r="W1846" t="str">
            <v>1-30 Days</v>
          </cell>
        </row>
        <row r="1847">
          <cell r="J1847">
            <v>352213593</v>
          </cell>
          <cell r="N1847">
            <v>8</v>
          </cell>
          <cell r="W1847" t="str">
            <v>1-30 Days</v>
          </cell>
        </row>
        <row r="1848">
          <cell r="J1848">
            <v>352216015</v>
          </cell>
          <cell r="N1848">
            <v>8</v>
          </cell>
          <cell r="W1848" t="str">
            <v>1-30 Days</v>
          </cell>
        </row>
        <row r="1849">
          <cell r="J1849">
            <v>355778524</v>
          </cell>
          <cell r="N1849">
            <v>162</v>
          </cell>
          <cell r="W1849" t="str">
            <v>151-180</v>
          </cell>
        </row>
        <row r="1850">
          <cell r="J1850">
            <v>352216228</v>
          </cell>
          <cell r="N1850">
            <v>8</v>
          </cell>
          <cell r="W1850" t="str">
            <v>1-30 Days</v>
          </cell>
        </row>
        <row r="1851">
          <cell r="J1851">
            <v>352218286</v>
          </cell>
          <cell r="N1851">
            <v>5</v>
          </cell>
          <cell r="W1851" t="str">
            <v>1-30 Days</v>
          </cell>
        </row>
        <row r="1852">
          <cell r="J1852">
            <v>352221596</v>
          </cell>
          <cell r="W1852" t="str">
            <v>Standard</v>
          </cell>
        </row>
        <row r="1853">
          <cell r="J1853">
            <v>352221690</v>
          </cell>
          <cell r="W1853" t="str">
            <v>Standard</v>
          </cell>
        </row>
        <row r="1854">
          <cell r="J1854">
            <v>356230181</v>
          </cell>
          <cell r="N1854">
            <v>6</v>
          </cell>
          <cell r="W1854" t="str">
            <v>1-30 Days</v>
          </cell>
        </row>
        <row r="1855">
          <cell r="J1855">
            <v>352225308</v>
          </cell>
          <cell r="W1855" t="str">
            <v>Standard</v>
          </cell>
        </row>
        <row r="1856">
          <cell r="J1856">
            <v>352231717</v>
          </cell>
          <cell r="N1856">
            <v>8</v>
          </cell>
          <cell r="W1856" t="str">
            <v>1-30 Days</v>
          </cell>
        </row>
        <row r="1857">
          <cell r="J1857">
            <v>352231718</v>
          </cell>
          <cell r="W1857" t="str">
            <v>Standard</v>
          </cell>
        </row>
        <row r="1858">
          <cell r="J1858">
            <v>355068687</v>
          </cell>
          <cell r="W1858" t="str">
            <v>Standard</v>
          </cell>
        </row>
        <row r="1859">
          <cell r="J1859">
            <v>352231720</v>
          </cell>
          <cell r="W1859" t="str">
            <v>Standard</v>
          </cell>
        </row>
        <row r="1860">
          <cell r="J1860">
            <v>358019288</v>
          </cell>
          <cell r="N1860">
            <v>36</v>
          </cell>
          <cell r="W1860" t="str">
            <v>31-60</v>
          </cell>
        </row>
        <row r="1861">
          <cell r="J1861">
            <v>352247610</v>
          </cell>
          <cell r="N1861">
            <v>186</v>
          </cell>
          <cell r="W1861" t="str">
            <v>&gt;180</v>
          </cell>
        </row>
        <row r="1862">
          <cell r="J1862">
            <v>354942546</v>
          </cell>
          <cell r="N1862">
            <v>186</v>
          </cell>
          <cell r="W1862" t="str">
            <v>&gt;180</v>
          </cell>
        </row>
        <row r="1863">
          <cell r="J1863">
            <v>352247841</v>
          </cell>
          <cell r="N1863">
            <v>7</v>
          </cell>
          <cell r="W1863" t="str">
            <v>1-30 Days</v>
          </cell>
        </row>
        <row r="1864">
          <cell r="J1864">
            <v>357836481</v>
          </cell>
          <cell r="W1864" t="str">
            <v>Standard</v>
          </cell>
        </row>
        <row r="1865">
          <cell r="J1865">
            <v>352281378</v>
          </cell>
          <cell r="N1865">
            <v>6</v>
          </cell>
          <cell r="W1865" t="str">
            <v>1-30 Days</v>
          </cell>
        </row>
        <row r="1866">
          <cell r="J1866">
            <v>356525620</v>
          </cell>
          <cell r="N1866">
            <v>7</v>
          </cell>
          <cell r="W1866" t="str">
            <v>1-30 Days</v>
          </cell>
        </row>
        <row r="1867">
          <cell r="J1867">
            <v>359404168</v>
          </cell>
          <cell r="W1867" t="str">
            <v>Standard</v>
          </cell>
        </row>
        <row r="1868">
          <cell r="J1868">
            <v>352297488</v>
          </cell>
          <cell r="W1868" t="str">
            <v>Standard</v>
          </cell>
        </row>
        <row r="1869">
          <cell r="J1869">
            <v>352308005</v>
          </cell>
          <cell r="N1869">
            <v>6</v>
          </cell>
          <cell r="W1869" t="str">
            <v>1-30 Days</v>
          </cell>
        </row>
        <row r="1870">
          <cell r="J1870">
            <v>354729482</v>
          </cell>
          <cell r="N1870">
            <v>11</v>
          </cell>
          <cell r="W1870" t="str">
            <v>1-30 Days</v>
          </cell>
        </row>
        <row r="1871">
          <cell r="J1871">
            <v>358868544</v>
          </cell>
          <cell r="N1871">
            <v>7</v>
          </cell>
          <cell r="W1871" t="str">
            <v>1-30 Days</v>
          </cell>
        </row>
        <row r="1872">
          <cell r="J1872">
            <v>358550549</v>
          </cell>
          <cell r="N1872">
            <v>249</v>
          </cell>
          <cell r="W1872" t="str">
            <v>&gt;180</v>
          </cell>
        </row>
        <row r="1873">
          <cell r="J1873">
            <v>352329323</v>
          </cell>
          <cell r="N1873">
            <v>159</v>
          </cell>
          <cell r="W1873" t="str">
            <v>151-180</v>
          </cell>
        </row>
        <row r="1874">
          <cell r="J1874">
            <v>352338541</v>
          </cell>
          <cell r="N1874">
            <v>8</v>
          </cell>
          <cell r="W1874" t="str">
            <v>1-30 Days</v>
          </cell>
        </row>
        <row r="1875">
          <cell r="J1875">
            <v>352346350</v>
          </cell>
          <cell r="N1875">
            <v>189</v>
          </cell>
          <cell r="W1875" t="str">
            <v>&gt;180</v>
          </cell>
        </row>
        <row r="1876">
          <cell r="J1876">
            <v>352346448</v>
          </cell>
          <cell r="N1876">
            <v>252</v>
          </cell>
          <cell r="W1876" t="str">
            <v>&gt;180</v>
          </cell>
        </row>
        <row r="1877">
          <cell r="J1877">
            <v>352346449</v>
          </cell>
          <cell r="N1877">
            <v>7</v>
          </cell>
          <cell r="W1877" t="str">
            <v>1-30 Days</v>
          </cell>
        </row>
        <row r="1878">
          <cell r="J1878">
            <v>352346641</v>
          </cell>
          <cell r="N1878">
            <v>252</v>
          </cell>
          <cell r="W1878" t="str">
            <v>&gt;180</v>
          </cell>
        </row>
        <row r="1879">
          <cell r="J1879">
            <v>359352435</v>
          </cell>
          <cell r="W1879" t="str">
            <v>Standard</v>
          </cell>
        </row>
        <row r="1880">
          <cell r="J1880">
            <v>352376290</v>
          </cell>
          <cell r="W1880" t="str">
            <v>Standard</v>
          </cell>
        </row>
        <row r="1881">
          <cell r="J1881">
            <v>358611810</v>
          </cell>
          <cell r="W1881" t="str">
            <v>Standard</v>
          </cell>
        </row>
        <row r="1882">
          <cell r="J1882">
            <v>358550555</v>
          </cell>
          <cell r="N1882">
            <v>249</v>
          </cell>
          <cell r="W1882" t="str">
            <v>&gt;180</v>
          </cell>
        </row>
        <row r="1883">
          <cell r="J1883">
            <v>352384393</v>
          </cell>
          <cell r="W1883" t="str">
            <v>Standard</v>
          </cell>
        </row>
        <row r="1884">
          <cell r="J1884">
            <v>352385034</v>
          </cell>
          <cell r="W1884" t="str">
            <v>Standard</v>
          </cell>
        </row>
        <row r="1885">
          <cell r="J1885">
            <v>352388995</v>
          </cell>
          <cell r="N1885">
            <v>251</v>
          </cell>
          <cell r="W1885" t="str">
            <v>&gt;180</v>
          </cell>
        </row>
        <row r="1886">
          <cell r="J1886">
            <v>355807338</v>
          </cell>
          <cell r="N1886">
            <v>159</v>
          </cell>
          <cell r="W1886" t="str">
            <v>151-180</v>
          </cell>
        </row>
        <row r="1887">
          <cell r="J1887">
            <v>358315417</v>
          </cell>
          <cell r="N1887">
            <v>159</v>
          </cell>
          <cell r="W1887" t="str">
            <v>151-180</v>
          </cell>
        </row>
        <row r="1888">
          <cell r="J1888">
            <v>359434985</v>
          </cell>
          <cell r="W1888" t="str">
            <v>Standard</v>
          </cell>
        </row>
        <row r="1889">
          <cell r="J1889">
            <v>352405647</v>
          </cell>
          <cell r="N1889">
            <v>11</v>
          </cell>
          <cell r="W1889" t="str">
            <v>1-30 Days</v>
          </cell>
        </row>
        <row r="1890">
          <cell r="J1890">
            <v>359204305</v>
          </cell>
          <cell r="W1890" t="str">
            <v>Standard</v>
          </cell>
        </row>
        <row r="1891">
          <cell r="J1891">
            <v>352421798</v>
          </cell>
          <cell r="W1891" t="str">
            <v>Standard</v>
          </cell>
        </row>
        <row r="1892">
          <cell r="J1892">
            <v>356881477</v>
          </cell>
          <cell r="N1892">
            <v>370</v>
          </cell>
          <cell r="W1892" t="str">
            <v>&gt;180</v>
          </cell>
        </row>
        <row r="1893">
          <cell r="J1893">
            <v>354773788</v>
          </cell>
          <cell r="N1893">
            <v>434</v>
          </cell>
          <cell r="W1893" t="str">
            <v>&gt;180</v>
          </cell>
        </row>
        <row r="1894">
          <cell r="J1894">
            <v>352508881</v>
          </cell>
          <cell r="W1894" t="str">
            <v>Standard</v>
          </cell>
        </row>
        <row r="1895">
          <cell r="J1895">
            <v>352551504</v>
          </cell>
          <cell r="W1895" t="str">
            <v>Standard</v>
          </cell>
        </row>
        <row r="1896">
          <cell r="J1896">
            <v>352554297</v>
          </cell>
          <cell r="W1896" t="str">
            <v>Standard</v>
          </cell>
        </row>
        <row r="1897">
          <cell r="J1897">
            <v>352560192</v>
          </cell>
          <cell r="W1897" t="str">
            <v>Standard</v>
          </cell>
        </row>
        <row r="1898">
          <cell r="J1898">
            <v>352573690</v>
          </cell>
          <cell r="N1898">
            <v>188</v>
          </cell>
          <cell r="W1898" t="str">
            <v>&gt;180</v>
          </cell>
        </row>
        <row r="1899">
          <cell r="J1899">
            <v>352575318</v>
          </cell>
          <cell r="W1899" t="str">
            <v>Standard</v>
          </cell>
        </row>
        <row r="1900">
          <cell r="J1900">
            <v>352575382</v>
          </cell>
          <cell r="N1900">
            <v>5</v>
          </cell>
          <cell r="W1900" t="str">
            <v>1-30 Days</v>
          </cell>
        </row>
        <row r="1901">
          <cell r="J1901">
            <v>352593428</v>
          </cell>
          <cell r="W1901" t="str">
            <v>Standard</v>
          </cell>
        </row>
        <row r="1902">
          <cell r="J1902">
            <v>352613136</v>
          </cell>
          <cell r="W1902" t="str">
            <v>Standard</v>
          </cell>
        </row>
        <row r="1903">
          <cell r="J1903">
            <v>352632503</v>
          </cell>
          <cell r="W1903" t="str">
            <v>Standard</v>
          </cell>
        </row>
        <row r="1904">
          <cell r="J1904">
            <v>352632756</v>
          </cell>
          <cell r="N1904">
            <v>315</v>
          </cell>
          <cell r="W1904" t="str">
            <v>&gt;180</v>
          </cell>
        </row>
        <row r="1905">
          <cell r="J1905">
            <v>358629447</v>
          </cell>
          <cell r="N1905">
            <v>161</v>
          </cell>
          <cell r="W1905" t="str">
            <v>151-180</v>
          </cell>
        </row>
        <row r="1906">
          <cell r="J1906">
            <v>352792316</v>
          </cell>
          <cell r="N1906">
            <v>221</v>
          </cell>
          <cell r="W1906" t="str">
            <v>&gt;180</v>
          </cell>
        </row>
        <row r="1907">
          <cell r="J1907">
            <v>358550588</v>
          </cell>
          <cell r="N1907">
            <v>251</v>
          </cell>
          <cell r="W1907" t="str">
            <v>&gt;180</v>
          </cell>
        </row>
        <row r="1908">
          <cell r="J1908">
            <v>354773797</v>
          </cell>
          <cell r="N1908">
            <v>491</v>
          </cell>
          <cell r="W1908" t="str">
            <v>&gt;180</v>
          </cell>
        </row>
        <row r="1909">
          <cell r="J1909">
            <v>352682017</v>
          </cell>
          <cell r="W1909" t="str">
            <v>Standard</v>
          </cell>
        </row>
        <row r="1910">
          <cell r="J1910">
            <v>357285185</v>
          </cell>
          <cell r="N1910">
            <v>370</v>
          </cell>
          <cell r="W1910" t="str">
            <v>&gt;180</v>
          </cell>
        </row>
        <row r="1911">
          <cell r="J1911">
            <v>354773798</v>
          </cell>
          <cell r="N1911">
            <v>491</v>
          </cell>
          <cell r="W1911" t="str">
            <v>&gt;180</v>
          </cell>
        </row>
        <row r="1912">
          <cell r="J1912">
            <v>352713230</v>
          </cell>
          <cell r="N1912">
            <v>6</v>
          </cell>
          <cell r="W1912" t="str">
            <v>1-30 Days</v>
          </cell>
        </row>
        <row r="1913">
          <cell r="J1913">
            <v>352927992</v>
          </cell>
          <cell r="N1913">
            <v>6</v>
          </cell>
          <cell r="W1913" t="str">
            <v>1-30 Days</v>
          </cell>
        </row>
        <row r="1914">
          <cell r="J1914">
            <v>352739133</v>
          </cell>
          <cell r="W1914" t="str">
            <v>Standard</v>
          </cell>
        </row>
        <row r="1915">
          <cell r="J1915">
            <v>358868581</v>
          </cell>
          <cell r="N1915">
            <v>223</v>
          </cell>
          <cell r="W1915" t="str">
            <v>&gt;180</v>
          </cell>
        </row>
        <row r="1916">
          <cell r="J1916">
            <v>352739486</v>
          </cell>
          <cell r="N1916">
            <v>6</v>
          </cell>
          <cell r="W1916" t="str">
            <v>1-30 Days</v>
          </cell>
        </row>
        <row r="1917">
          <cell r="J1917">
            <v>352744292</v>
          </cell>
          <cell r="N1917">
            <v>41</v>
          </cell>
          <cell r="W1917" t="str">
            <v>31-60</v>
          </cell>
        </row>
        <row r="1918">
          <cell r="J1918">
            <v>352746183</v>
          </cell>
          <cell r="W1918" t="str">
            <v>Standard</v>
          </cell>
        </row>
        <row r="1919">
          <cell r="J1919">
            <v>352786230</v>
          </cell>
          <cell r="N1919">
            <v>6</v>
          </cell>
          <cell r="W1919" t="str">
            <v>1-30 Days</v>
          </cell>
        </row>
        <row r="1920">
          <cell r="J1920">
            <v>357228933</v>
          </cell>
          <cell r="N1920">
            <v>6</v>
          </cell>
          <cell r="W1920" t="str">
            <v>1-30 Days</v>
          </cell>
        </row>
        <row r="1921">
          <cell r="J1921">
            <v>352788443</v>
          </cell>
          <cell r="W1921" t="str">
            <v>Standard</v>
          </cell>
        </row>
        <row r="1922">
          <cell r="J1922">
            <v>352797594</v>
          </cell>
          <cell r="N1922">
            <v>11</v>
          </cell>
          <cell r="W1922" t="str">
            <v>1-30 Days</v>
          </cell>
        </row>
        <row r="1923">
          <cell r="J1923">
            <v>352797811</v>
          </cell>
          <cell r="N1923">
            <v>11</v>
          </cell>
          <cell r="W1923" t="str">
            <v>1-30 Days</v>
          </cell>
        </row>
        <row r="1924">
          <cell r="J1924">
            <v>352832936</v>
          </cell>
          <cell r="W1924" t="str">
            <v>Standard</v>
          </cell>
        </row>
        <row r="1925">
          <cell r="J1925">
            <v>352835564</v>
          </cell>
          <cell r="W1925" t="str">
            <v>Standard</v>
          </cell>
        </row>
        <row r="1926">
          <cell r="J1926">
            <v>353076645</v>
          </cell>
          <cell r="W1926" t="str">
            <v>Standard</v>
          </cell>
        </row>
        <row r="1927">
          <cell r="J1927">
            <v>352847886</v>
          </cell>
          <cell r="W1927" t="str">
            <v>Standard</v>
          </cell>
        </row>
        <row r="1928">
          <cell r="J1928">
            <v>352856446</v>
          </cell>
          <cell r="N1928">
            <v>5</v>
          </cell>
          <cell r="W1928" t="str">
            <v>1-30 Days</v>
          </cell>
        </row>
        <row r="1929">
          <cell r="J1929">
            <v>359487170</v>
          </cell>
          <cell r="W1929" t="str">
            <v>Standard</v>
          </cell>
        </row>
        <row r="1930">
          <cell r="J1930">
            <v>352858502</v>
          </cell>
          <cell r="W1930" t="str">
            <v>Standard</v>
          </cell>
        </row>
        <row r="1931">
          <cell r="J1931">
            <v>352867615</v>
          </cell>
          <cell r="W1931" t="str">
            <v>Standard</v>
          </cell>
        </row>
        <row r="1932">
          <cell r="J1932">
            <v>358048842</v>
          </cell>
          <cell r="W1932" t="str">
            <v>Standard</v>
          </cell>
        </row>
        <row r="1933">
          <cell r="J1933">
            <v>358550584</v>
          </cell>
          <cell r="N1933">
            <v>281</v>
          </cell>
          <cell r="W1933" t="str">
            <v>&gt;180</v>
          </cell>
        </row>
        <row r="1934">
          <cell r="J1934">
            <v>358550585</v>
          </cell>
          <cell r="N1934">
            <v>281</v>
          </cell>
          <cell r="W1934" t="str">
            <v>&gt;180</v>
          </cell>
        </row>
        <row r="1935">
          <cell r="J1935">
            <v>352874547</v>
          </cell>
          <cell r="W1935" t="str">
            <v>Standard</v>
          </cell>
        </row>
        <row r="1936">
          <cell r="J1936">
            <v>352878089</v>
          </cell>
          <cell r="W1936" t="str">
            <v>Standard</v>
          </cell>
        </row>
        <row r="1937">
          <cell r="J1937">
            <v>355754737</v>
          </cell>
          <cell r="W1937" t="str">
            <v>Standard</v>
          </cell>
        </row>
        <row r="1938">
          <cell r="J1938">
            <v>358467840</v>
          </cell>
          <cell r="W1938" t="str">
            <v>Standard</v>
          </cell>
        </row>
        <row r="1939">
          <cell r="J1939">
            <v>352878603</v>
          </cell>
          <cell r="W1939" t="str">
            <v>Standard</v>
          </cell>
        </row>
        <row r="1940">
          <cell r="J1940">
            <v>352878765</v>
          </cell>
          <cell r="W1940" t="str">
            <v>Standard</v>
          </cell>
        </row>
        <row r="1941">
          <cell r="J1941">
            <v>359338362</v>
          </cell>
          <cell r="W1941" t="str">
            <v>Standard</v>
          </cell>
        </row>
        <row r="1942">
          <cell r="J1942">
            <v>352879393</v>
          </cell>
          <cell r="W1942" t="str">
            <v>Standard</v>
          </cell>
        </row>
        <row r="1943">
          <cell r="J1943">
            <v>352879403</v>
          </cell>
          <cell r="W1943" t="str">
            <v>Standard</v>
          </cell>
        </row>
        <row r="1944">
          <cell r="J1944">
            <v>352888631</v>
          </cell>
          <cell r="N1944">
            <v>6</v>
          </cell>
          <cell r="W1944" t="str">
            <v>1-30 Days</v>
          </cell>
        </row>
        <row r="1945">
          <cell r="J1945">
            <v>352897002</v>
          </cell>
          <cell r="W1945" t="str">
            <v>Standard</v>
          </cell>
        </row>
        <row r="1946">
          <cell r="J1946">
            <v>352897092</v>
          </cell>
          <cell r="N1946">
            <v>7</v>
          </cell>
          <cell r="W1946" t="str">
            <v>1-30 Days</v>
          </cell>
        </row>
        <row r="1947">
          <cell r="J1947">
            <v>356699866</v>
          </cell>
          <cell r="N1947">
            <v>7</v>
          </cell>
          <cell r="W1947" t="str">
            <v>1-30 Days</v>
          </cell>
        </row>
        <row r="1948">
          <cell r="J1948">
            <v>358368058</v>
          </cell>
          <cell r="W1948" t="str">
            <v>Standard</v>
          </cell>
        </row>
        <row r="1949">
          <cell r="J1949">
            <v>355657893</v>
          </cell>
          <cell r="W1949" t="str">
            <v>Standard</v>
          </cell>
        </row>
        <row r="1950">
          <cell r="J1950">
            <v>358414573</v>
          </cell>
          <cell r="W1950" t="str">
            <v>Standard</v>
          </cell>
        </row>
        <row r="1951">
          <cell r="J1951">
            <v>352897333</v>
          </cell>
          <cell r="N1951">
            <v>7</v>
          </cell>
          <cell r="W1951" t="str">
            <v>1-30 Days</v>
          </cell>
        </row>
        <row r="1952">
          <cell r="J1952">
            <v>352897861</v>
          </cell>
          <cell r="W1952" t="str">
            <v>Standard</v>
          </cell>
        </row>
        <row r="1953">
          <cell r="J1953">
            <v>356699983</v>
          </cell>
          <cell r="W1953" t="str">
            <v>Standard</v>
          </cell>
        </row>
        <row r="1954">
          <cell r="J1954">
            <v>352905712</v>
          </cell>
          <cell r="N1954">
            <v>6</v>
          </cell>
          <cell r="W1954" t="str">
            <v>1-30 Days</v>
          </cell>
        </row>
        <row r="1955">
          <cell r="J1955">
            <v>352906085</v>
          </cell>
          <cell r="N1955">
            <v>6</v>
          </cell>
          <cell r="W1955" t="str">
            <v>1-30 Days</v>
          </cell>
        </row>
        <row r="1956">
          <cell r="J1956">
            <v>352911785</v>
          </cell>
          <cell r="N1956">
            <v>11</v>
          </cell>
          <cell r="W1956" t="str">
            <v>1-30 Days</v>
          </cell>
        </row>
        <row r="1957">
          <cell r="J1957">
            <v>352911948</v>
          </cell>
          <cell r="N1957">
            <v>11</v>
          </cell>
          <cell r="W1957" t="str">
            <v>1-30 Days</v>
          </cell>
        </row>
        <row r="1958">
          <cell r="J1958">
            <v>352914818</v>
          </cell>
          <cell r="N1958">
            <v>223</v>
          </cell>
          <cell r="W1958" t="str">
            <v>&gt;180</v>
          </cell>
        </row>
        <row r="1959">
          <cell r="J1959">
            <v>352914903</v>
          </cell>
          <cell r="W1959" t="str">
            <v>Standard</v>
          </cell>
        </row>
        <row r="1960">
          <cell r="J1960">
            <v>359353153</v>
          </cell>
          <cell r="W1960" t="str">
            <v>Standard</v>
          </cell>
        </row>
        <row r="1961">
          <cell r="J1961">
            <v>352927592</v>
          </cell>
          <cell r="N1961">
            <v>188</v>
          </cell>
          <cell r="W1961" t="str">
            <v>&gt;180</v>
          </cell>
        </row>
        <row r="1962">
          <cell r="J1962">
            <v>355767825</v>
          </cell>
          <cell r="N1962">
            <v>160</v>
          </cell>
          <cell r="W1962" t="str">
            <v>151-180</v>
          </cell>
        </row>
        <row r="1963">
          <cell r="J1963">
            <v>352927748</v>
          </cell>
          <cell r="W1963" t="str">
            <v>Standard</v>
          </cell>
        </row>
        <row r="1964">
          <cell r="J1964">
            <v>352962243</v>
          </cell>
          <cell r="W1964" t="str">
            <v>Standard</v>
          </cell>
        </row>
        <row r="1965">
          <cell r="J1965">
            <v>352962982</v>
          </cell>
          <cell r="W1965" t="str">
            <v>Standard</v>
          </cell>
        </row>
        <row r="1966">
          <cell r="J1966">
            <v>354773787</v>
          </cell>
          <cell r="N1966">
            <v>455</v>
          </cell>
          <cell r="W1966" t="str">
            <v>&gt;180</v>
          </cell>
        </row>
        <row r="1967">
          <cell r="J1967">
            <v>352979800</v>
          </cell>
          <cell r="W1967" t="str">
            <v>Standard</v>
          </cell>
        </row>
        <row r="1968">
          <cell r="J1968">
            <v>352998063</v>
          </cell>
          <cell r="W1968" t="str">
            <v>Standard</v>
          </cell>
        </row>
        <row r="1969">
          <cell r="J1969">
            <v>358550551</v>
          </cell>
          <cell r="N1969">
            <v>251</v>
          </cell>
          <cell r="W1969" t="str">
            <v>&gt;180</v>
          </cell>
        </row>
        <row r="1970">
          <cell r="J1970">
            <v>353017413</v>
          </cell>
          <cell r="W1970" t="str">
            <v>Standard</v>
          </cell>
        </row>
        <row r="1971">
          <cell r="J1971">
            <v>353043107</v>
          </cell>
          <cell r="N1971">
            <v>434</v>
          </cell>
          <cell r="W1971" t="str">
            <v>&gt;180</v>
          </cell>
        </row>
        <row r="1972">
          <cell r="J1972">
            <v>353048729</v>
          </cell>
          <cell r="W1972" t="str">
            <v>Standard</v>
          </cell>
        </row>
        <row r="1973">
          <cell r="J1973">
            <v>358868570</v>
          </cell>
          <cell r="N1973">
            <v>6</v>
          </cell>
          <cell r="W1973" t="str">
            <v>1-30 Days</v>
          </cell>
        </row>
        <row r="1974">
          <cell r="J1974">
            <v>358550578</v>
          </cell>
          <cell r="N1974">
            <v>6</v>
          </cell>
          <cell r="W1974" t="str">
            <v>1-30 Days</v>
          </cell>
        </row>
        <row r="1975">
          <cell r="J1975">
            <v>353064096</v>
          </cell>
          <cell r="N1975">
            <v>6</v>
          </cell>
          <cell r="W1975" t="str">
            <v>1-30 Days</v>
          </cell>
        </row>
        <row r="1976">
          <cell r="J1976">
            <v>353064606</v>
          </cell>
          <cell r="N1976">
            <v>11</v>
          </cell>
          <cell r="W1976" t="str">
            <v>1-30 Days</v>
          </cell>
        </row>
        <row r="1977">
          <cell r="J1977">
            <v>353065010</v>
          </cell>
          <cell r="W1977" t="str">
            <v>Standard</v>
          </cell>
        </row>
        <row r="1978">
          <cell r="J1978">
            <v>353065070</v>
          </cell>
          <cell r="W1978" t="str">
            <v>Standard</v>
          </cell>
        </row>
        <row r="1979">
          <cell r="J1979">
            <v>353700738</v>
          </cell>
          <cell r="N1979">
            <v>7</v>
          </cell>
          <cell r="W1979" t="str">
            <v>1-30 Days</v>
          </cell>
        </row>
        <row r="1980">
          <cell r="J1980">
            <v>356700154</v>
          </cell>
          <cell r="N1980">
            <v>7</v>
          </cell>
          <cell r="W1980" t="str">
            <v>1-30 Days</v>
          </cell>
        </row>
        <row r="1981">
          <cell r="J1981">
            <v>358368243</v>
          </cell>
          <cell r="W1981" t="str">
            <v>Standard</v>
          </cell>
        </row>
        <row r="1982">
          <cell r="J1982">
            <v>353074270</v>
          </cell>
          <cell r="W1982" t="str">
            <v>Standard</v>
          </cell>
        </row>
        <row r="1983">
          <cell r="J1983">
            <v>357149474</v>
          </cell>
          <cell r="W1983" t="str">
            <v>Standard</v>
          </cell>
        </row>
        <row r="1984">
          <cell r="J1984">
            <v>353076744</v>
          </cell>
          <cell r="N1984">
            <v>252</v>
          </cell>
          <cell r="W1984" t="str">
            <v>&gt;180</v>
          </cell>
        </row>
        <row r="1985">
          <cell r="J1985">
            <v>353085025</v>
          </cell>
          <cell r="N1985">
            <v>6</v>
          </cell>
          <cell r="W1985" t="str">
            <v>1-30 Days</v>
          </cell>
        </row>
        <row r="1986">
          <cell r="J1986">
            <v>353089447</v>
          </cell>
          <cell r="W1986" t="str">
            <v>Standard</v>
          </cell>
        </row>
        <row r="1987">
          <cell r="J1987">
            <v>358868548</v>
          </cell>
          <cell r="N1987">
            <v>7</v>
          </cell>
          <cell r="W1987" t="str">
            <v>1-30 Days</v>
          </cell>
        </row>
        <row r="1988">
          <cell r="J1988">
            <v>353093904</v>
          </cell>
          <cell r="N1988">
            <v>314</v>
          </cell>
          <cell r="W1988" t="str">
            <v>&gt;180</v>
          </cell>
        </row>
        <row r="1989">
          <cell r="J1989">
            <v>353093966</v>
          </cell>
          <cell r="N1989">
            <v>314</v>
          </cell>
          <cell r="W1989" t="str">
            <v>&gt;180</v>
          </cell>
        </row>
        <row r="1990">
          <cell r="J1990">
            <v>353094118</v>
          </cell>
          <cell r="N1990">
            <v>314</v>
          </cell>
          <cell r="W1990" t="str">
            <v>&gt;180</v>
          </cell>
        </row>
        <row r="1991">
          <cell r="J1991">
            <v>353094612</v>
          </cell>
          <cell r="N1991">
            <v>314</v>
          </cell>
          <cell r="W1991" t="str">
            <v>&gt;180</v>
          </cell>
        </row>
        <row r="1992">
          <cell r="J1992">
            <v>353094836</v>
          </cell>
          <cell r="N1992">
            <v>314</v>
          </cell>
          <cell r="W1992" t="str">
            <v>&gt;180</v>
          </cell>
        </row>
        <row r="1993">
          <cell r="J1993">
            <v>353095702</v>
          </cell>
          <cell r="N1993">
            <v>11</v>
          </cell>
          <cell r="W1993" t="str">
            <v>1-30 Days</v>
          </cell>
        </row>
        <row r="1994">
          <cell r="J1994">
            <v>353099274</v>
          </cell>
          <cell r="N1994">
            <v>314</v>
          </cell>
          <cell r="W1994" t="str">
            <v>&gt;180</v>
          </cell>
        </row>
        <row r="1995">
          <cell r="J1995">
            <v>356246335</v>
          </cell>
          <cell r="N1995">
            <v>314</v>
          </cell>
          <cell r="W1995" t="str">
            <v>&gt;180</v>
          </cell>
        </row>
        <row r="1996">
          <cell r="J1996">
            <v>353111868</v>
          </cell>
          <cell r="N1996">
            <v>8</v>
          </cell>
          <cell r="W1996" t="str">
            <v>1-30 Days</v>
          </cell>
        </row>
        <row r="1997">
          <cell r="J1997">
            <v>356700803</v>
          </cell>
          <cell r="N1997">
            <v>8</v>
          </cell>
          <cell r="W1997" t="str">
            <v>1-30 Days</v>
          </cell>
        </row>
        <row r="1998">
          <cell r="J1998">
            <v>353123552</v>
          </cell>
          <cell r="N1998">
            <v>131</v>
          </cell>
          <cell r="W1998" t="str">
            <v>121-150</v>
          </cell>
        </row>
        <row r="1999">
          <cell r="J1999">
            <v>353126151</v>
          </cell>
          <cell r="N1999">
            <v>11</v>
          </cell>
          <cell r="W1999" t="str">
            <v>1-30 Days</v>
          </cell>
        </row>
        <row r="2000">
          <cell r="J2000">
            <v>354773784</v>
          </cell>
          <cell r="N2000">
            <v>398</v>
          </cell>
          <cell r="W2000" t="str">
            <v>&gt;180</v>
          </cell>
        </row>
        <row r="2001">
          <cell r="J2001">
            <v>353136648</v>
          </cell>
          <cell r="N2001">
            <v>98</v>
          </cell>
          <cell r="W2001" t="str">
            <v>91-120</v>
          </cell>
        </row>
        <row r="2002">
          <cell r="J2002">
            <v>353144071</v>
          </cell>
          <cell r="W2002" t="str">
            <v>Standard</v>
          </cell>
        </row>
        <row r="2003">
          <cell r="J2003">
            <v>355778526</v>
          </cell>
          <cell r="N2003">
            <v>434</v>
          </cell>
          <cell r="W2003" t="str">
            <v>&gt;180</v>
          </cell>
        </row>
        <row r="2004">
          <cell r="J2004">
            <v>353155533</v>
          </cell>
          <cell r="W2004" t="str">
            <v>Standard</v>
          </cell>
        </row>
        <row r="2005">
          <cell r="J2005">
            <v>353156034</v>
          </cell>
          <cell r="W2005" t="str">
            <v>Standard</v>
          </cell>
        </row>
        <row r="2006">
          <cell r="J2006">
            <v>358934010</v>
          </cell>
          <cell r="W2006" t="str">
            <v>Standard</v>
          </cell>
        </row>
        <row r="2007">
          <cell r="J2007">
            <v>353169309</v>
          </cell>
          <cell r="N2007">
            <v>8</v>
          </cell>
          <cell r="W2007" t="str">
            <v>1-30 Days</v>
          </cell>
        </row>
        <row r="2008">
          <cell r="J2008">
            <v>353169697</v>
          </cell>
          <cell r="N2008">
            <v>8</v>
          </cell>
          <cell r="W2008" t="str">
            <v>1-30 Days</v>
          </cell>
        </row>
        <row r="2009">
          <cell r="J2009">
            <v>359386041</v>
          </cell>
          <cell r="W2009" t="str">
            <v>Standard</v>
          </cell>
        </row>
        <row r="2010">
          <cell r="J2010">
            <v>353173115</v>
          </cell>
          <cell r="N2010">
            <v>218</v>
          </cell>
          <cell r="W2010" t="str">
            <v>&gt;180</v>
          </cell>
        </row>
        <row r="2011">
          <cell r="J2011">
            <v>353179388</v>
          </cell>
          <cell r="W2011" t="str">
            <v>Standard</v>
          </cell>
        </row>
        <row r="2012">
          <cell r="J2012">
            <v>353181453</v>
          </cell>
          <cell r="N2012">
            <v>253</v>
          </cell>
          <cell r="W2012" t="str">
            <v>&gt;180</v>
          </cell>
        </row>
        <row r="2013">
          <cell r="J2013">
            <v>353186695</v>
          </cell>
          <cell r="W2013" t="str">
            <v>Standard</v>
          </cell>
        </row>
        <row r="2014">
          <cell r="J2014">
            <v>353186834</v>
          </cell>
          <cell r="W2014" t="str">
            <v>Standard</v>
          </cell>
        </row>
        <row r="2015">
          <cell r="J2015">
            <v>353193772</v>
          </cell>
          <cell r="N2015">
            <v>39</v>
          </cell>
          <cell r="W2015" t="str">
            <v>31-60</v>
          </cell>
        </row>
        <row r="2016">
          <cell r="J2016">
            <v>353196940</v>
          </cell>
          <cell r="W2016" t="str">
            <v>Standard</v>
          </cell>
        </row>
        <row r="2017">
          <cell r="J2017">
            <v>353205828</v>
          </cell>
          <cell r="N2017">
            <v>8</v>
          </cell>
          <cell r="W2017" t="str">
            <v>1-30 Days</v>
          </cell>
        </row>
        <row r="2018">
          <cell r="J2018">
            <v>356730060</v>
          </cell>
          <cell r="N2018">
            <v>8</v>
          </cell>
          <cell r="W2018" t="str">
            <v>1-30 Days</v>
          </cell>
        </row>
        <row r="2019">
          <cell r="J2019">
            <v>353207910</v>
          </cell>
          <cell r="W2019" t="str">
            <v>Standard</v>
          </cell>
        </row>
        <row r="2020">
          <cell r="J2020">
            <v>353208741</v>
          </cell>
          <cell r="W2020" t="str">
            <v>Standard</v>
          </cell>
        </row>
        <row r="2021">
          <cell r="J2021">
            <v>358952742</v>
          </cell>
          <cell r="W2021" t="str">
            <v>Standard</v>
          </cell>
        </row>
        <row r="2022">
          <cell r="J2022">
            <v>353245262</v>
          </cell>
          <cell r="N2022">
            <v>223</v>
          </cell>
          <cell r="W2022" t="str">
            <v>&gt;180</v>
          </cell>
        </row>
        <row r="2023">
          <cell r="J2023">
            <v>353248595</v>
          </cell>
          <cell r="W2023" t="str">
            <v>Standard</v>
          </cell>
        </row>
        <row r="2024">
          <cell r="J2024">
            <v>353253142</v>
          </cell>
          <cell r="N2024">
            <v>5</v>
          </cell>
          <cell r="W2024" t="str">
            <v>1-30 Days</v>
          </cell>
        </row>
        <row r="2025">
          <cell r="J2025">
            <v>353272840</v>
          </cell>
          <cell r="W2025" t="str">
            <v>Standard</v>
          </cell>
        </row>
        <row r="2026">
          <cell r="J2026">
            <v>353274877</v>
          </cell>
          <cell r="N2026">
            <v>434</v>
          </cell>
          <cell r="W2026" t="str">
            <v>&gt;180</v>
          </cell>
        </row>
        <row r="2027">
          <cell r="J2027">
            <v>353280143</v>
          </cell>
          <cell r="N2027">
            <v>68</v>
          </cell>
          <cell r="W2027" t="str">
            <v>61-90</v>
          </cell>
        </row>
        <row r="2028">
          <cell r="J2028">
            <v>353285574</v>
          </cell>
          <cell r="N2028">
            <v>6</v>
          </cell>
          <cell r="W2028" t="str">
            <v>1-30 Days</v>
          </cell>
        </row>
        <row r="2029">
          <cell r="J2029">
            <v>353322346</v>
          </cell>
          <cell r="W2029" t="str">
            <v>Standard</v>
          </cell>
        </row>
        <row r="2030">
          <cell r="J2030">
            <v>353322607</v>
          </cell>
          <cell r="W2030" t="str">
            <v>Standard</v>
          </cell>
        </row>
        <row r="2031">
          <cell r="J2031">
            <v>353366663</v>
          </cell>
          <cell r="N2031">
            <v>7</v>
          </cell>
          <cell r="W2031" t="str">
            <v>1-30 Days</v>
          </cell>
        </row>
        <row r="2032">
          <cell r="J2032">
            <v>358633319</v>
          </cell>
          <cell r="W2032" t="str">
            <v>Standard</v>
          </cell>
        </row>
        <row r="2033">
          <cell r="J2033">
            <v>353409298</v>
          </cell>
          <cell r="W2033" t="str">
            <v>Standard</v>
          </cell>
        </row>
        <row r="2034">
          <cell r="J2034">
            <v>353517003</v>
          </cell>
          <cell r="N2034">
            <v>5</v>
          </cell>
          <cell r="W2034" t="str">
            <v>1-30 Days</v>
          </cell>
        </row>
        <row r="2035">
          <cell r="J2035">
            <v>353562053</v>
          </cell>
          <cell r="W2035" t="str">
            <v>Standard</v>
          </cell>
        </row>
        <row r="2036">
          <cell r="J2036">
            <v>359396534</v>
          </cell>
          <cell r="W2036" t="str">
            <v>Standard</v>
          </cell>
        </row>
        <row r="2037">
          <cell r="J2037">
            <v>353601711</v>
          </cell>
          <cell r="N2037">
            <v>102</v>
          </cell>
          <cell r="W2037" t="str">
            <v>91-120</v>
          </cell>
        </row>
        <row r="2038">
          <cell r="J2038">
            <v>353695580</v>
          </cell>
          <cell r="N2038">
            <v>281</v>
          </cell>
          <cell r="W2038" t="str">
            <v>&gt;180</v>
          </cell>
        </row>
        <row r="2039">
          <cell r="J2039">
            <v>353695794</v>
          </cell>
          <cell r="W2039" t="str">
            <v>Standard</v>
          </cell>
        </row>
        <row r="2040">
          <cell r="J2040">
            <v>353700416</v>
          </cell>
          <cell r="W2040" t="str">
            <v>Standard</v>
          </cell>
        </row>
        <row r="2041">
          <cell r="J2041">
            <v>353700815</v>
          </cell>
          <cell r="W2041" t="str">
            <v>Standard</v>
          </cell>
        </row>
        <row r="2042">
          <cell r="J2042">
            <v>353701037</v>
          </cell>
          <cell r="W2042" t="str">
            <v>Standard</v>
          </cell>
        </row>
        <row r="2043">
          <cell r="J2043">
            <v>353701677</v>
          </cell>
          <cell r="W2043" t="str">
            <v>Standard</v>
          </cell>
        </row>
        <row r="2044">
          <cell r="J2044">
            <v>353709790</v>
          </cell>
          <cell r="W2044" t="str">
            <v>Standard</v>
          </cell>
        </row>
        <row r="2045">
          <cell r="J2045">
            <v>353710193</v>
          </cell>
          <cell r="W2045" t="str">
            <v>Standard</v>
          </cell>
        </row>
        <row r="2046">
          <cell r="J2046">
            <v>353711722</v>
          </cell>
          <cell r="N2046">
            <v>6</v>
          </cell>
          <cell r="W2046" t="str">
            <v>1-30 Days</v>
          </cell>
        </row>
        <row r="2047">
          <cell r="J2047">
            <v>353711786</v>
          </cell>
          <cell r="W2047" t="str">
            <v>Standard</v>
          </cell>
        </row>
        <row r="2048">
          <cell r="J2048">
            <v>353712239</v>
          </cell>
          <cell r="W2048" t="str">
            <v>Standard</v>
          </cell>
        </row>
        <row r="2049">
          <cell r="J2049">
            <v>353712260</v>
          </cell>
          <cell r="N2049">
            <v>251</v>
          </cell>
          <cell r="W2049" t="str">
            <v>&gt;180</v>
          </cell>
        </row>
        <row r="2050">
          <cell r="J2050">
            <v>358868530</v>
          </cell>
          <cell r="N2050">
            <v>221</v>
          </cell>
          <cell r="W2050" t="str">
            <v>&gt;180</v>
          </cell>
        </row>
        <row r="2051">
          <cell r="J2051">
            <v>353715960</v>
          </cell>
          <cell r="W2051" t="str">
            <v>Standard</v>
          </cell>
        </row>
        <row r="2052">
          <cell r="J2052">
            <v>353716151</v>
          </cell>
          <cell r="W2052" t="str">
            <v>Standard</v>
          </cell>
        </row>
        <row r="2053">
          <cell r="J2053">
            <v>353731413</v>
          </cell>
          <cell r="N2053">
            <v>161</v>
          </cell>
          <cell r="W2053" t="str">
            <v>151-180</v>
          </cell>
        </row>
        <row r="2054">
          <cell r="J2054">
            <v>353741521</v>
          </cell>
          <cell r="W2054" t="str">
            <v>Standard</v>
          </cell>
        </row>
        <row r="2055">
          <cell r="J2055">
            <v>353744608</v>
          </cell>
          <cell r="N2055">
            <v>69</v>
          </cell>
          <cell r="W2055" t="str">
            <v>61-90</v>
          </cell>
        </row>
        <row r="2056">
          <cell r="J2056">
            <v>353765225</v>
          </cell>
          <cell r="W2056" t="str">
            <v>Standard</v>
          </cell>
        </row>
        <row r="2057">
          <cell r="J2057">
            <v>353798357</v>
          </cell>
          <cell r="N2057">
            <v>251</v>
          </cell>
          <cell r="W2057" t="str">
            <v>&gt;180</v>
          </cell>
        </row>
        <row r="2058">
          <cell r="J2058">
            <v>353822286</v>
          </cell>
          <cell r="W2058" t="str">
            <v>Standard</v>
          </cell>
        </row>
        <row r="2059">
          <cell r="J2059">
            <v>353822354</v>
          </cell>
          <cell r="N2059">
            <v>190</v>
          </cell>
          <cell r="W2059" t="str">
            <v>&gt;180</v>
          </cell>
        </row>
        <row r="2060">
          <cell r="J2060">
            <v>359435194</v>
          </cell>
          <cell r="W2060" t="str">
            <v>Standard</v>
          </cell>
        </row>
        <row r="2061">
          <cell r="J2061">
            <v>358920261</v>
          </cell>
          <cell r="N2061">
            <v>8</v>
          </cell>
          <cell r="W2061" t="str">
            <v>1-30 Days</v>
          </cell>
        </row>
        <row r="2062">
          <cell r="J2062">
            <v>353843237</v>
          </cell>
          <cell r="W2062" t="str">
            <v>Standard</v>
          </cell>
        </row>
        <row r="2063">
          <cell r="J2063">
            <v>353843773</v>
          </cell>
          <cell r="N2063">
            <v>187</v>
          </cell>
          <cell r="W2063" t="str">
            <v>&gt;180</v>
          </cell>
        </row>
        <row r="2064">
          <cell r="J2064">
            <v>353863959</v>
          </cell>
          <cell r="N2064">
            <v>370</v>
          </cell>
          <cell r="W2064" t="str">
            <v>&gt;180</v>
          </cell>
        </row>
        <row r="2065">
          <cell r="J2065">
            <v>358868578</v>
          </cell>
          <cell r="N2065">
            <v>218</v>
          </cell>
          <cell r="W2065" t="str">
            <v>&gt;180</v>
          </cell>
        </row>
        <row r="2066">
          <cell r="J2066">
            <v>353876712</v>
          </cell>
          <cell r="W2066" t="str">
            <v>Standard</v>
          </cell>
        </row>
        <row r="2067">
          <cell r="J2067">
            <v>353915390</v>
          </cell>
          <cell r="N2067">
            <v>223</v>
          </cell>
          <cell r="W2067" t="str">
            <v>&gt;180</v>
          </cell>
        </row>
        <row r="2068">
          <cell r="J2068">
            <v>353922181</v>
          </cell>
          <cell r="W2068" t="str">
            <v>Standard</v>
          </cell>
        </row>
        <row r="2069">
          <cell r="J2069">
            <v>353929955</v>
          </cell>
          <cell r="W2069" t="str">
            <v>Standard</v>
          </cell>
        </row>
        <row r="2070">
          <cell r="J2070">
            <v>353948625</v>
          </cell>
          <cell r="N2070">
            <v>6</v>
          </cell>
          <cell r="W2070" t="str">
            <v>1-30 Days</v>
          </cell>
        </row>
        <row r="2071">
          <cell r="J2071">
            <v>353965021</v>
          </cell>
          <cell r="W2071" t="str">
            <v>Standard</v>
          </cell>
        </row>
        <row r="2072">
          <cell r="J2072">
            <v>353965597</v>
          </cell>
          <cell r="N2072">
            <v>253</v>
          </cell>
          <cell r="W2072" t="str">
            <v>&gt;180</v>
          </cell>
        </row>
        <row r="2073">
          <cell r="J2073">
            <v>358868517</v>
          </cell>
          <cell r="W2073" t="str">
            <v>Standard</v>
          </cell>
        </row>
        <row r="2074">
          <cell r="J2074">
            <v>354030874</v>
          </cell>
          <cell r="N2074">
            <v>160</v>
          </cell>
          <cell r="W2074" t="str">
            <v>151-180</v>
          </cell>
        </row>
        <row r="2075">
          <cell r="J2075">
            <v>354031751</v>
          </cell>
          <cell r="N2075">
            <v>6</v>
          </cell>
          <cell r="W2075" t="str">
            <v>1-30 Days</v>
          </cell>
        </row>
        <row r="2076">
          <cell r="J2076">
            <v>354082152</v>
          </cell>
          <cell r="W2076" t="str">
            <v>Standard</v>
          </cell>
        </row>
        <row r="2077">
          <cell r="J2077">
            <v>354098019</v>
          </cell>
          <cell r="W2077" t="str">
            <v>Standard</v>
          </cell>
        </row>
        <row r="2078">
          <cell r="J2078">
            <v>354099957</v>
          </cell>
          <cell r="N2078">
            <v>188</v>
          </cell>
          <cell r="W2078" t="str">
            <v>&gt;180</v>
          </cell>
        </row>
        <row r="2079">
          <cell r="J2079">
            <v>354100156</v>
          </cell>
          <cell r="N2079">
            <v>223</v>
          </cell>
          <cell r="W2079" t="str">
            <v>&gt;180</v>
          </cell>
        </row>
        <row r="2080">
          <cell r="J2080">
            <v>354123458</v>
          </cell>
          <cell r="W2080" t="str">
            <v>Standard</v>
          </cell>
        </row>
        <row r="2081">
          <cell r="J2081">
            <v>354147947</v>
          </cell>
          <cell r="W2081" t="str">
            <v>Standard</v>
          </cell>
        </row>
        <row r="2082">
          <cell r="J2082">
            <v>357237652</v>
          </cell>
          <cell r="N2082">
            <v>7</v>
          </cell>
          <cell r="W2082" t="str">
            <v>1-30 Days</v>
          </cell>
        </row>
        <row r="2083">
          <cell r="J2083">
            <v>354249102</v>
          </cell>
          <cell r="N2083">
            <v>6</v>
          </cell>
          <cell r="W2083" t="str">
            <v>1-30 Days</v>
          </cell>
        </row>
        <row r="2084">
          <cell r="J2084">
            <v>354253420</v>
          </cell>
          <cell r="W2084" t="str">
            <v>Standard</v>
          </cell>
        </row>
        <row r="2085">
          <cell r="J2085">
            <v>354254280</v>
          </cell>
          <cell r="N2085">
            <v>6</v>
          </cell>
          <cell r="W2085" t="str">
            <v>1-30 Days</v>
          </cell>
        </row>
        <row r="2086">
          <cell r="J2086">
            <v>354254455</v>
          </cell>
          <cell r="W2086" t="str">
            <v>Standard</v>
          </cell>
        </row>
        <row r="2087">
          <cell r="J2087">
            <v>354255006</v>
          </cell>
          <cell r="W2087" t="str">
            <v>Standard</v>
          </cell>
        </row>
        <row r="2088">
          <cell r="J2088">
            <v>354255288</v>
          </cell>
          <cell r="W2088" t="str">
            <v>Standard</v>
          </cell>
        </row>
        <row r="2089">
          <cell r="J2089">
            <v>354299252</v>
          </cell>
          <cell r="N2089">
            <v>6</v>
          </cell>
          <cell r="W2089" t="str">
            <v>1-30 Days</v>
          </cell>
        </row>
        <row r="2090">
          <cell r="J2090">
            <v>354303603</v>
          </cell>
          <cell r="N2090">
            <v>186</v>
          </cell>
          <cell r="W2090" t="str">
            <v>&gt;180</v>
          </cell>
        </row>
        <row r="2091">
          <cell r="J2091">
            <v>354322998</v>
          </cell>
          <cell r="N2091">
            <v>308</v>
          </cell>
          <cell r="W2091" t="str">
            <v>&gt;180</v>
          </cell>
        </row>
        <row r="2092">
          <cell r="J2092">
            <v>357285188</v>
          </cell>
          <cell r="N2092">
            <v>363</v>
          </cell>
          <cell r="W2092" t="str">
            <v>&gt;180</v>
          </cell>
        </row>
        <row r="2093">
          <cell r="J2093">
            <v>358550587</v>
          </cell>
          <cell r="N2093">
            <v>127</v>
          </cell>
          <cell r="W2093" t="str">
            <v>121-150</v>
          </cell>
        </row>
        <row r="2094">
          <cell r="J2094">
            <v>354328787</v>
          </cell>
          <cell r="N2094">
            <v>273</v>
          </cell>
          <cell r="W2094" t="str">
            <v>&gt;180</v>
          </cell>
        </row>
        <row r="2095">
          <cell r="J2095">
            <v>354342783</v>
          </cell>
          <cell r="W2095" t="str">
            <v>Standard</v>
          </cell>
        </row>
        <row r="2096">
          <cell r="J2096">
            <v>354343987</v>
          </cell>
          <cell r="W2096" t="str">
            <v>Standard</v>
          </cell>
        </row>
        <row r="2097">
          <cell r="J2097">
            <v>354346029</v>
          </cell>
          <cell r="W2097" t="str">
            <v>Standard</v>
          </cell>
        </row>
        <row r="2098">
          <cell r="J2098">
            <v>354347325</v>
          </cell>
          <cell r="N2098">
            <v>245</v>
          </cell>
          <cell r="W2098" t="str">
            <v>&gt;180</v>
          </cell>
        </row>
        <row r="2099">
          <cell r="J2099">
            <v>356881469</v>
          </cell>
          <cell r="N2099">
            <v>344</v>
          </cell>
          <cell r="W2099" t="str">
            <v>&gt;180</v>
          </cell>
        </row>
        <row r="2100">
          <cell r="J2100">
            <v>354458280</v>
          </cell>
          <cell r="W2100" t="str">
            <v>Standard</v>
          </cell>
        </row>
        <row r="2101">
          <cell r="J2101">
            <v>359500670</v>
          </cell>
          <cell r="W2101" t="str">
            <v>Standard</v>
          </cell>
        </row>
        <row r="2102">
          <cell r="J2102">
            <v>354481209</v>
          </cell>
          <cell r="N2102">
            <v>133</v>
          </cell>
          <cell r="W2102" t="str">
            <v>121-150</v>
          </cell>
        </row>
        <row r="2103">
          <cell r="J2103">
            <v>354481733</v>
          </cell>
          <cell r="N2103">
            <v>7</v>
          </cell>
          <cell r="W2103" t="str">
            <v>1-30 Days</v>
          </cell>
        </row>
        <row r="2104">
          <cell r="J2104">
            <v>354519708</v>
          </cell>
          <cell r="W2104" t="str">
            <v>Standard</v>
          </cell>
        </row>
        <row r="2105">
          <cell r="J2105">
            <v>354532929</v>
          </cell>
          <cell r="W2105" t="str">
            <v>Standard</v>
          </cell>
        </row>
        <row r="2106">
          <cell r="J2106">
            <v>354536449</v>
          </cell>
          <cell r="W2106" t="str">
            <v>Standard</v>
          </cell>
        </row>
        <row r="2107">
          <cell r="J2107">
            <v>354539033</v>
          </cell>
          <cell r="W2107" t="str">
            <v>Standard</v>
          </cell>
        </row>
        <row r="2108">
          <cell r="J2108">
            <v>354550230</v>
          </cell>
          <cell r="N2108">
            <v>11</v>
          </cell>
          <cell r="W2108" t="str">
            <v>1-30 Days</v>
          </cell>
        </row>
        <row r="2109">
          <cell r="J2109">
            <v>354566029</v>
          </cell>
          <cell r="W2109" t="str">
            <v>Standard</v>
          </cell>
        </row>
        <row r="2110">
          <cell r="J2110">
            <v>354591719</v>
          </cell>
          <cell r="W2110" t="str">
            <v>Standard</v>
          </cell>
        </row>
        <row r="2111">
          <cell r="J2111">
            <v>354612436</v>
          </cell>
          <cell r="N2111">
            <v>40</v>
          </cell>
          <cell r="W2111" t="str">
            <v>31-60</v>
          </cell>
        </row>
        <row r="2112">
          <cell r="J2112">
            <v>358868515</v>
          </cell>
          <cell r="W2112" t="str">
            <v>Standard</v>
          </cell>
        </row>
        <row r="2113">
          <cell r="J2113">
            <v>354616100</v>
          </cell>
          <cell r="W2113" t="str">
            <v>Standard</v>
          </cell>
        </row>
        <row r="2114">
          <cell r="J2114">
            <v>354628494</v>
          </cell>
          <cell r="N2114">
            <v>6</v>
          </cell>
          <cell r="W2114" t="str">
            <v>1-30 Days</v>
          </cell>
        </row>
        <row r="2115">
          <cell r="J2115">
            <v>354683652</v>
          </cell>
          <cell r="W2115" t="str">
            <v>Standard</v>
          </cell>
        </row>
        <row r="2116">
          <cell r="J2116">
            <v>354697723</v>
          </cell>
          <cell r="W2116" t="str">
            <v>Standard</v>
          </cell>
        </row>
        <row r="2117">
          <cell r="J2117">
            <v>354720114</v>
          </cell>
          <cell r="N2117">
            <v>132</v>
          </cell>
          <cell r="W2117" t="str">
            <v>121-150</v>
          </cell>
        </row>
        <row r="2118">
          <cell r="J2118">
            <v>359431178</v>
          </cell>
          <cell r="W2118" t="str">
            <v>Standard</v>
          </cell>
        </row>
        <row r="2119">
          <cell r="J2119">
            <v>354804784</v>
          </cell>
          <cell r="N2119">
            <v>251</v>
          </cell>
          <cell r="W2119" t="str">
            <v>&gt;180</v>
          </cell>
        </row>
        <row r="2120">
          <cell r="J2120">
            <v>354982824</v>
          </cell>
          <cell r="N2120">
            <v>159</v>
          </cell>
          <cell r="W2120" t="str">
            <v>151-180</v>
          </cell>
        </row>
        <row r="2121">
          <cell r="J2121">
            <v>357832207</v>
          </cell>
          <cell r="N2121">
            <v>187</v>
          </cell>
          <cell r="W2121" t="str">
            <v>&gt;180</v>
          </cell>
        </row>
        <row r="2122">
          <cell r="J2122">
            <v>355006129</v>
          </cell>
          <cell r="W2122" t="str">
            <v>Standard</v>
          </cell>
        </row>
        <row r="2123">
          <cell r="J2123">
            <v>355131403</v>
          </cell>
          <cell r="N2123">
            <v>6</v>
          </cell>
          <cell r="W2123" t="str">
            <v>1-30 Days</v>
          </cell>
        </row>
        <row r="2124">
          <cell r="J2124">
            <v>355142326</v>
          </cell>
          <cell r="W2124" t="str">
            <v>Standard</v>
          </cell>
        </row>
        <row r="2125">
          <cell r="J2125">
            <v>355154776</v>
          </cell>
          <cell r="N2125">
            <v>8</v>
          </cell>
          <cell r="W2125" t="str">
            <v>1-30 Days</v>
          </cell>
        </row>
        <row r="2126">
          <cell r="J2126">
            <v>355204807</v>
          </cell>
          <cell r="W2126" t="str">
            <v>Standard</v>
          </cell>
        </row>
        <row r="2127">
          <cell r="J2127">
            <v>355205837</v>
          </cell>
          <cell r="N2127">
            <v>7</v>
          </cell>
          <cell r="W2127" t="str">
            <v>1-30 Days</v>
          </cell>
        </row>
        <row r="2128">
          <cell r="J2128">
            <v>355211477</v>
          </cell>
          <cell r="N2128">
            <v>342</v>
          </cell>
          <cell r="W2128" t="str">
            <v>&gt;180</v>
          </cell>
        </row>
        <row r="2129">
          <cell r="J2129">
            <v>358868551</v>
          </cell>
          <cell r="N2129">
            <v>189</v>
          </cell>
          <cell r="W2129" t="str">
            <v>&gt;180</v>
          </cell>
        </row>
        <row r="2130">
          <cell r="J2130">
            <v>355316318</v>
          </cell>
          <cell r="N2130">
            <v>6</v>
          </cell>
          <cell r="W2130" t="str">
            <v>1-30 Days</v>
          </cell>
        </row>
        <row r="2131">
          <cell r="J2131">
            <v>355457784</v>
          </cell>
          <cell r="N2131">
            <v>8</v>
          </cell>
          <cell r="W2131" t="str">
            <v>1-30 Days</v>
          </cell>
        </row>
        <row r="2132">
          <cell r="J2132">
            <v>355600215</v>
          </cell>
          <cell r="N2132">
            <v>67</v>
          </cell>
          <cell r="W2132" t="str">
            <v>61-90</v>
          </cell>
        </row>
        <row r="2133">
          <cell r="J2133">
            <v>358397735</v>
          </cell>
          <cell r="N2133">
            <v>67</v>
          </cell>
          <cell r="W2133" t="str">
            <v>61-90</v>
          </cell>
        </row>
        <row r="2134">
          <cell r="J2134">
            <v>355643553</v>
          </cell>
          <cell r="W2134" t="str">
            <v>Standard</v>
          </cell>
        </row>
        <row r="2135">
          <cell r="J2135">
            <v>355644842</v>
          </cell>
          <cell r="W2135" t="str">
            <v>Standard</v>
          </cell>
        </row>
        <row r="2136">
          <cell r="J2136">
            <v>355651548</v>
          </cell>
          <cell r="N2136">
            <v>41</v>
          </cell>
          <cell r="W2136" t="str">
            <v>31-60</v>
          </cell>
        </row>
        <row r="2137">
          <cell r="J2137">
            <v>355652378</v>
          </cell>
          <cell r="W2137" t="str">
            <v>Standard</v>
          </cell>
        </row>
        <row r="2138">
          <cell r="J2138">
            <v>355672152</v>
          </cell>
          <cell r="W2138" t="str">
            <v>Standard</v>
          </cell>
        </row>
        <row r="2139">
          <cell r="J2139">
            <v>355673710</v>
          </cell>
          <cell r="N2139">
            <v>7</v>
          </cell>
          <cell r="W2139" t="str">
            <v>1-30 Days</v>
          </cell>
        </row>
        <row r="2140">
          <cell r="J2140">
            <v>355690674</v>
          </cell>
          <cell r="W2140" t="str">
            <v>Standard</v>
          </cell>
        </row>
        <row r="2141">
          <cell r="J2141">
            <v>358550535</v>
          </cell>
          <cell r="N2141">
            <v>252</v>
          </cell>
          <cell r="W2141" t="str">
            <v>&gt;180</v>
          </cell>
        </row>
        <row r="2142">
          <cell r="J2142">
            <v>355693830</v>
          </cell>
          <cell r="N2142">
            <v>6</v>
          </cell>
          <cell r="W2142" t="str">
            <v>1-30 Days</v>
          </cell>
        </row>
        <row r="2143">
          <cell r="J2143">
            <v>355706069</v>
          </cell>
          <cell r="N2143">
            <v>281</v>
          </cell>
          <cell r="W2143" t="str">
            <v>&gt;180</v>
          </cell>
        </row>
        <row r="2144">
          <cell r="J2144">
            <v>355735787</v>
          </cell>
          <cell r="N2144">
            <v>69</v>
          </cell>
          <cell r="W2144" t="str">
            <v>61-90</v>
          </cell>
        </row>
        <row r="2145">
          <cell r="J2145">
            <v>355751701</v>
          </cell>
          <cell r="N2145">
            <v>6</v>
          </cell>
          <cell r="W2145" t="str">
            <v>1-30 Days</v>
          </cell>
        </row>
        <row r="2146">
          <cell r="J2146">
            <v>358377100</v>
          </cell>
          <cell r="N2146">
            <v>6</v>
          </cell>
          <cell r="W2146" t="str">
            <v>1-30 Days</v>
          </cell>
        </row>
        <row r="2147">
          <cell r="J2147">
            <v>355817865</v>
          </cell>
          <cell r="N2147">
            <v>5</v>
          </cell>
          <cell r="W2147" t="str">
            <v>1-30 Days</v>
          </cell>
        </row>
        <row r="2148">
          <cell r="J2148">
            <v>355852394</v>
          </cell>
          <cell r="N2148">
            <v>7</v>
          </cell>
          <cell r="W2148" t="str">
            <v>1-30 Days</v>
          </cell>
        </row>
        <row r="2149">
          <cell r="J2149">
            <v>355880263</v>
          </cell>
          <cell r="W2149" t="str">
            <v>Standard</v>
          </cell>
        </row>
        <row r="2150">
          <cell r="J2150">
            <v>355980387</v>
          </cell>
          <cell r="W2150" t="str">
            <v>Standard</v>
          </cell>
        </row>
        <row r="2151">
          <cell r="J2151">
            <v>356217843</v>
          </cell>
          <cell r="W2151" t="str">
            <v>Standard</v>
          </cell>
        </row>
        <row r="2152">
          <cell r="J2152">
            <v>356220218</v>
          </cell>
          <cell r="N2152">
            <v>7</v>
          </cell>
          <cell r="W2152" t="str">
            <v>1-30 Days</v>
          </cell>
        </row>
        <row r="2153">
          <cell r="J2153">
            <v>356277643</v>
          </cell>
          <cell r="N2153">
            <v>188</v>
          </cell>
          <cell r="W2153" t="str">
            <v>&gt;180</v>
          </cell>
        </row>
        <row r="2154">
          <cell r="J2154">
            <v>357167764</v>
          </cell>
          <cell r="W2154" t="str">
            <v>Standard</v>
          </cell>
        </row>
        <row r="2155">
          <cell r="J2155">
            <v>357210004</v>
          </cell>
          <cell r="W2155" t="str">
            <v>Standard</v>
          </cell>
        </row>
        <row r="2156">
          <cell r="J2156">
            <v>357232894</v>
          </cell>
          <cell r="W2156" t="str">
            <v>Standard</v>
          </cell>
        </row>
        <row r="2157">
          <cell r="J2157">
            <v>357255203</v>
          </cell>
          <cell r="W2157" t="str">
            <v>Standard</v>
          </cell>
        </row>
        <row r="2158">
          <cell r="J2158">
            <v>357489450</v>
          </cell>
          <cell r="W2158" t="str">
            <v>Standard</v>
          </cell>
        </row>
        <row r="2159">
          <cell r="J2159">
            <v>357489666</v>
          </cell>
          <cell r="N2159">
            <v>8</v>
          </cell>
          <cell r="W2159" t="str">
            <v>1-30 Days</v>
          </cell>
        </row>
        <row r="2160">
          <cell r="J2160">
            <v>357490003</v>
          </cell>
          <cell r="W2160" t="str">
            <v>Standard</v>
          </cell>
        </row>
        <row r="2161">
          <cell r="J2161">
            <v>357541873</v>
          </cell>
          <cell r="N2161">
            <v>312</v>
          </cell>
          <cell r="W2161" t="str">
            <v>&gt;180</v>
          </cell>
        </row>
        <row r="2162">
          <cell r="J2162">
            <v>357569125</v>
          </cell>
          <cell r="N2162">
            <v>11</v>
          </cell>
          <cell r="W2162" t="str">
            <v>1-30 Days</v>
          </cell>
        </row>
        <row r="2163">
          <cell r="J2163">
            <v>357569904</v>
          </cell>
          <cell r="W2163" t="str">
            <v>Standard</v>
          </cell>
        </row>
        <row r="2164">
          <cell r="J2164">
            <v>357570048</v>
          </cell>
          <cell r="W2164" t="str">
            <v>Standard</v>
          </cell>
        </row>
        <row r="2165">
          <cell r="J2165">
            <v>357573099</v>
          </cell>
          <cell r="N2165">
            <v>188</v>
          </cell>
          <cell r="W2165" t="str">
            <v>&gt;180</v>
          </cell>
        </row>
        <row r="2166">
          <cell r="J2166">
            <v>357893395</v>
          </cell>
          <cell r="N2166">
            <v>6</v>
          </cell>
          <cell r="W2166" t="str">
            <v>1-30 Days</v>
          </cell>
        </row>
        <row r="2167">
          <cell r="J2167">
            <v>357981890</v>
          </cell>
          <cell r="W2167" t="str">
            <v>Standard</v>
          </cell>
        </row>
        <row r="2168">
          <cell r="J2168">
            <v>358036852</v>
          </cell>
          <cell r="W2168" t="str">
            <v>Standard</v>
          </cell>
        </row>
        <row r="2169">
          <cell r="J2169">
            <v>358191842</v>
          </cell>
          <cell r="N2169">
            <v>223</v>
          </cell>
          <cell r="W2169" t="str">
            <v>&gt;180</v>
          </cell>
        </row>
        <row r="2170">
          <cell r="J2170">
            <v>358214534</v>
          </cell>
          <cell r="W2170" t="str">
            <v>Standard</v>
          </cell>
        </row>
        <row r="2171">
          <cell r="J2171">
            <v>359354002</v>
          </cell>
          <cell r="W2171" t="str">
            <v>Standard</v>
          </cell>
        </row>
      </sheetData>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X1" zoomScaleNormal="100" workbookViewId="0">
      <pane ySplit="4" topLeftCell="A5" activePane="bottomLeft" state="frozen"/>
      <selection pane="bottomLeft" activeCell="X5" sqref="X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UPGL2115</v>
      </c>
      <c r="D5" s="63" t="str">
        <f>IF('Physical Cash at Safe'!D28="Yes", 'Physical Cash at Safe'!B4, 'Borrower Wise Details'!C5)</f>
        <v>Jaunpur</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Varanasi</v>
      </c>
      <c r="G5" s="61">
        <v>45875</v>
      </c>
      <c r="H5" s="107" t="s">
        <v>1770</v>
      </c>
      <c r="I5" s="61">
        <v>45876</v>
      </c>
      <c r="J5" s="74" t="str">
        <f>IF('Physical Cash at Safe'!D28="Yes",'Physical Cash at Safe'!E28,IF('Borrower Wise Details'!D5&lt;&gt;"",'Borrower Wise Details'!D5,""))</f>
        <v>FN25-26-01703</v>
      </c>
      <c r="K5" s="81">
        <v>40</v>
      </c>
      <c r="L5" s="82">
        <v>128351</v>
      </c>
      <c r="M5" s="82">
        <v>0</v>
      </c>
      <c r="N5" s="82" t="s">
        <v>1771</v>
      </c>
      <c r="O5" s="82" t="s">
        <v>1772</v>
      </c>
      <c r="P5" s="82" t="s">
        <v>1773</v>
      </c>
      <c r="Q5" s="82" t="s">
        <v>1774</v>
      </c>
      <c r="R5" s="75" t="str">
        <f>IF('Physical Cash at Safe'!$D$28="Yes", 'Physical Cash at Safe'!$A$28, IF('Borrower Wise Details'!F5&lt;&gt;"", 'Borrower Wise Details'!F5, ""))</f>
        <v>Ajay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SF0077795</v>
      </c>
      <c r="U5" s="77" t="s">
        <v>1776</v>
      </c>
      <c r="V5" s="61">
        <v>45877</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Misappropriated/Pre-Closure Amount Misappropriated</v>
      </c>
      <c r="Y5" s="110" t="s">
        <v>1775</v>
      </c>
      <c r="Z5" s="61">
        <v>45880</v>
      </c>
      <c r="AA5" s="61">
        <v>45898</v>
      </c>
      <c r="AB5" s="94" cm="1">
        <f t="array" ref="AB5">IF(COUNTA('Loan Outstanding Report'!$BI$5:$BI$6000)=0,"",SUMPRODUCT(--(FREQUENCY(IF('Loan Outstanding Report'!$BI$5:$BI$6000&lt;&gt;"",MATCH('Loan Outstanding Report'!$S$5:$S$6000,'Loan Outstanding Report'!$S$5:$S$6000,0)),ROW('Loan Outstanding Report'!$S$5:$S$6000)-ROW('Loan Outstanding Report'!S5)+1)&gt;0)))</f>
        <v>281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80870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2690</v>
      </c>
      <c r="AE5" s="126">
        <f>IF(AND(AC5="", AD5=""), "", IF(AD5="", AC5, AC5 - IF(ISNUMBER(AD5), AD5, 0)))</f>
        <v>78180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21</v>
      </c>
      <c r="AG5" s="61">
        <v>45900</v>
      </c>
      <c r="AH5" s="70" t="s">
        <v>1785</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UPGL2115</v>
      </c>
      <c r="C5" s="50" t="str">
        <f>IF('Fraud Investigation Report'!D5="", "", 'Fraud Investigation Report'!D5)</f>
        <v>Jaunpur</v>
      </c>
      <c r="D5" s="68" t="str">
        <f>IF(OR('Fraud Investigation Report'!R5="", 'Fraud Investigation Report'!R5=0), "", 'Fraud Investigation Report'!R5)</f>
        <v>Ajay Kumar</v>
      </c>
      <c r="E5" s="68" t="str">
        <f>IF(OR('Fraud Investigation Report'!T5="", 'Fraud Investigation Report'!T5=0), "", 'Fraud Investigation Report'!T5)</f>
        <v>SF0077795</v>
      </c>
      <c r="F5" s="68" t="str">
        <f>IF(OR('Fraud Investigation Report'!S5="", 'Fraud Investigation Report'!S5=0), "", 'Fraud Investigation Report'!S5)</f>
        <v>Loan Officer</v>
      </c>
      <c r="G5" s="50" t="str">
        <f>IF('Fraud Investigation Report'!J5="", "", 'Fraud Investigation Report'!J5)</f>
        <v>FN25-26-01703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60280</v>
      </c>
      <c r="J5" s="69">
        <f>IF(OR(ISNUMBER(SEARCH("Pre-Closure Amount Misappropriated",'Fraud Investigation Report'!W5)), ISNUMBER(SEARCH("Pre-Closure Amount Misappropriated",'Fraud Investigation Report'!X5))),
    SUMIFS('Borrower Wise Details'!$R$5:$R$1004, 'Borrower Wise Details'!$P$5:$P$1004, "Pre-Closure Amount Misappropriated"),
    ""
)</f>
        <v>7780</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12810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80870</v>
      </c>
      <c r="O5" s="69">
        <f>IF('Fraud Investigation Report'!AD5="", "", 'Fraud Investigation Report'!AD5)</f>
        <v>2690</v>
      </c>
      <c r="P5" s="126">
        <f>IF(AND(N5="", O5=""), "", IF(O5="", N5, N5 - IF(ISNUMBER(O5), O5, 0)))</f>
        <v>78180</v>
      </c>
      <c r="Q5" s="49" t="s">
        <v>244</v>
      </c>
      <c r="R5" s="84" t="s">
        <v>1769</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5" t="s">
        <v>97</v>
      </c>
      <c r="B20" s="146"/>
      <c r="C20" s="32"/>
      <c r="D20" s="33" t="s">
        <v>91</v>
      </c>
      <c r="E20" s="34"/>
    </row>
    <row r="21" spans="1:5" ht="30" customHeight="1" x14ac:dyDescent="0.35">
      <c r="A21" s="147" t="s">
        <v>88</v>
      </c>
      <c r="B21" s="148"/>
      <c r="C21" s="34"/>
      <c r="D21" s="33" t="s">
        <v>89</v>
      </c>
      <c r="E21" s="34"/>
    </row>
    <row r="22" spans="1:5" ht="30" customHeight="1" x14ac:dyDescent="0.35">
      <c r="A22" s="147" t="s">
        <v>77</v>
      </c>
      <c r="B22" s="148"/>
      <c r="C22" s="34"/>
      <c r="D22" s="35" t="s">
        <v>78</v>
      </c>
      <c r="E22" s="34"/>
    </row>
    <row r="23" spans="1:5" ht="30" customHeight="1" x14ac:dyDescent="0.35">
      <c r="A23" s="147" t="s">
        <v>79</v>
      </c>
      <c r="B23" s="148"/>
      <c r="C23" s="52">
        <f>(C19+C21)-(E20+E21)-E19</f>
        <v>0</v>
      </c>
      <c r="D23" s="53" t="s">
        <v>213</v>
      </c>
      <c r="E23" s="34"/>
    </row>
    <row r="24" spans="1:5" ht="82.5" customHeight="1" x14ac:dyDescent="0.35">
      <c r="A24" s="33" t="s">
        <v>80</v>
      </c>
      <c r="B24" s="132"/>
      <c r="C24" s="132"/>
      <c r="D24" s="132"/>
      <c r="E24" s="132"/>
    </row>
    <row r="25" spans="1:5" ht="57.75" customHeight="1" x14ac:dyDescent="0.35">
      <c r="A25" s="36" t="s">
        <v>81</v>
      </c>
      <c r="B25" s="154"/>
      <c r="C25" s="154"/>
      <c r="D25" s="154"/>
      <c r="E25" s="154"/>
    </row>
    <row r="26" spans="1:5" ht="20.149999999999999" customHeight="1" x14ac:dyDescent="0.35">
      <c r="A26" s="159" t="s">
        <v>190</v>
      </c>
      <c r="B26" s="159"/>
      <c r="C26" s="159"/>
      <c r="D26" s="159"/>
      <c r="E26" s="159"/>
    </row>
    <row r="27" spans="1:5" ht="27.75" customHeight="1" x14ac:dyDescent="0.35">
      <c r="A27" s="72" t="s">
        <v>142</v>
      </c>
      <c r="B27" s="72" t="s">
        <v>143</v>
      </c>
      <c r="C27" s="72" t="s">
        <v>144</v>
      </c>
      <c r="D27" s="72" t="s">
        <v>186</v>
      </c>
      <c r="E27" s="72" t="s">
        <v>187</v>
      </c>
    </row>
    <row r="28" spans="1:5" ht="30" customHeight="1" x14ac:dyDescent="0.35">
      <c r="A28" s="41"/>
      <c r="B28" s="41"/>
      <c r="C28" s="43"/>
      <c r="D28" s="43" t="s">
        <v>243</v>
      </c>
      <c r="E28" s="79"/>
    </row>
    <row r="29" spans="1:5" ht="30" customHeight="1" x14ac:dyDescent="0.35">
      <c r="A29" s="72" t="s">
        <v>189</v>
      </c>
      <c r="B29" s="73" t="s">
        <v>188</v>
      </c>
      <c r="C29" s="72" t="s">
        <v>215</v>
      </c>
      <c r="D29" s="157" t="s">
        <v>216</v>
      </c>
      <c r="E29" s="158"/>
    </row>
    <row r="30" spans="1:5" ht="40" customHeight="1" x14ac:dyDescent="0.35">
      <c r="A30" s="128"/>
      <c r="B30" s="128"/>
      <c r="C30" s="129" t="str">
        <f>IF(AND(A30="",B30=""),"",A30-B30)</f>
        <v/>
      </c>
      <c r="D30" s="160"/>
      <c r="E30" s="161"/>
    </row>
    <row r="31" spans="1:5" ht="15" customHeight="1" x14ac:dyDescent="0.35">
      <c r="A31" s="162"/>
      <c r="B31" s="163"/>
      <c r="C31" s="163"/>
      <c r="D31" s="163"/>
      <c r="E31" s="164"/>
    </row>
    <row r="32" spans="1:5" ht="24.75" customHeight="1" x14ac:dyDescent="0.35">
      <c r="A32" s="37" t="s">
        <v>217</v>
      </c>
      <c r="B32" s="38"/>
      <c r="C32" s="37" t="s">
        <v>82</v>
      </c>
      <c r="D32" s="155"/>
      <c r="E32" s="156"/>
    </row>
    <row r="33" spans="1:5" ht="18" customHeight="1" x14ac:dyDescent="0.35">
      <c r="A33" s="37" t="s">
        <v>83</v>
      </c>
      <c r="B33" s="106" t="s">
        <v>145</v>
      </c>
      <c r="C33" s="39" t="s">
        <v>84</v>
      </c>
      <c r="D33" s="149" t="s">
        <v>145</v>
      </c>
      <c r="E33" s="150"/>
    </row>
    <row r="34" spans="1:5" ht="26" x14ac:dyDescent="0.35">
      <c r="A34" s="39" t="s">
        <v>218</v>
      </c>
      <c r="B34" s="38"/>
      <c r="C34" s="39" t="s">
        <v>219</v>
      </c>
      <c r="D34" s="151"/>
      <c r="E34" s="152"/>
    </row>
    <row r="35" spans="1:5" ht="26" x14ac:dyDescent="0.35">
      <c r="A35" s="39" t="s">
        <v>220</v>
      </c>
      <c r="B35" s="38"/>
      <c r="C35" s="39" t="s">
        <v>222</v>
      </c>
      <c r="D35" s="151"/>
      <c r="E35" s="152"/>
    </row>
    <row r="36" spans="1:5" ht="25.5" customHeight="1" x14ac:dyDescent="0.35">
      <c r="A36" s="39" t="s">
        <v>221</v>
      </c>
      <c r="B36" s="38"/>
      <c r="C36" s="39" t="s">
        <v>223</v>
      </c>
      <c r="D36" s="153"/>
      <c r="E36" s="153"/>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4" zoomScale="90" zoomScaleNormal="90" workbookViewId="0">
      <selection activeCell="S4" sqref="S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UPGL2115</v>
      </c>
      <c r="C5" s="119" t="str">
        <f>IF('Loan Outstanding Report'!$H$5="", "", 'Loan Outstanding Report'!$H$5)</f>
        <v>Jaunpur</v>
      </c>
      <c r="D5" s="41" t="s">
        <v>1767</v>
      </c>
      <c r="E5" s="65">
        <v>45881</v>
      </c>
      <c r="F5" s="38" t="s">
        <v>1768</v>
      </c>
      <c r="G5" s="49" t="s">
        <v>253</v>
      </c>
      <c r="H5" s="49" t="s">
        <v>1783</v>
      </c>
      <c r="I5" s="120" t="s">
        <v>556</v>
      </c>
      <c r="J5" s="120" t="s">
        <v>628</v>
      </c>
      <c r="K5" s="120" t="s">
        <v>629</v>
      </c>
      <c r="L5" s="11">
        <v>352592138</v>
      </c>
      <c r="M5" s="65" t="s">
        <v>986</v>
      </c>
      <c r="N5" s="124">
        <v>53000</v>
      </c>
      <c r="O5" s="124">
        <v>2830</v>
      </c>
      <c r="P5" s="121" t="s">
        <v>139</v>
      </c>
      <c r="Q5" s="80">
        <v>45875</v>
      </c>
      <c r="R5" s="124">
        <v>2830</v>
      </c>
      <c r="S5" s="124">
        <v>0</v>
      </c>
      <c r="T5" s="124">
        <v>0</v>
      </c>
      <c r="U5" s="125">
        <f t="shared" ref="U5" si="0">IF(AND(ISBLANK(R5),ISBLANK(S5),ISBLANK(T5)),"",R5-(S5+T5))</f>
        <v>2830</v>
      </c>
      <c r="V5" s="117" t="s">
        <v>202</v>
      </c>
      <c r="W5" s="122" t="s">
        <v>1656</v>
      </c>
    </row>
    <row r="6" spans="1:23" ht="25" customHeight="1" x14ac:dyDescent="0.3">
      <c r="A6" s="64">
        <v>2</v>
      </c>
      <c r="B6" s="60" t="str">
        <f>IF(J6&lt;&gt;"", $B$5, "")</f>
        <v>UPGL2115</v>
      </c>
      <c r="C6" s="119" t="str">
        <f>IF(J6&lt;&gt;"", $C$5, "")</f>
        <v>Jaunpur</v>
      </c>
      <c r="D6" s="41" t="s">
        <v>1767</v>
      </c>
      <c r="E6" s="65">
        <v>45882</v>
      </c>
      <c r="F6" s="38" t="s">
        <v>1768</v>
      </c>
      <c r="G6" s="49" t="s">
        <v>253</v>
      </c>
      <c r="H6" s="49" t="s">
        <v>1783</v>
      </c>
      <c r="I6" s="120" t="s">
        <v>270</v>
      </c>
      <c r="J6" s="120" t="s">
        <v>630</v>
      </c>
      <c r="K6" s="120" t="s">
        <v>631</v>
      </c>
      <c r="L6" s="11">
        <v>352849803</v>
      </c>
      <c r="M6" s="65" t="s">
        <v>987</v>
      </c>
      <c r="N6" s="124">
        <v>80000</v>
      </c>
      <c r="O6" s="124">
        <v>4270</v>
      </c>
      <c r="P6" s="121" t="s">
        <v>141</v>
      </c>
      <c r="Q6" s="80">
        <v>45875</v>
      </c>
      <c r="R6" s="124">
        <v>12810</v>
      </c>
      <c r="S6" s="124">
        <v>0</v>
      </c>
      <c r="T6" s="124">
        <v>0</v>
      </c>
      <c r="U6" s="125">
        <f t="shared" ref="U6:U69" si="1">IF(AND(ISBLANK(R6),ISBLANK(S6),ISBLANK(T6)),"",R6-(S6+T6))</f>
        <v>12810</v>
      </c>
      <c r="V6" s="117" t="s">
        <v>203</v>
      </c>
      <c r="W6" s="122" t="s">
        <v>1781</v>
      </c>
    </row>
    <row r="7" spans="1:23" ht="25" customHeight="1" x14ac:dyDescent="0.3">
      <c r="A7" s="64">
        <v>3</v>
      </c>
      <c r="B7" s="60" t="str">
        <f t="shared" ref="B7:B70" si="2">IF(J7&lt;&gt;"", $B$5, "")</f>
        <v>UPGL2115</v>
      </c>
      <c r="C7" s="119" t="str">
        <f t="shared" ref="C7:C70" si="3">IF(J7&lt;&gt;"", $C$5, "")</f>
        <v>Jaunpur</v>
      </c>
      <c r="D7" s="41" t="s">
        <v>1767</v>
      </c>
      <c r="E7" s="65">
        <v>45882</v>
      </c>
      <c r="F7" s="38" t="s">
        <v>1768</v>
      </c>
      <c r="G7" s="49" t="s">
        <v>253</v>
      </c>
      <c r="H7" s="49" t="s">
        <v>1783</v>
      </c>
      <c r="I7" s="120" t="s">
        <v>327</v>
      </c>
      <c r="J7" s="120" t="s">
        <v>648</v>
      </c>
      <c r="K7" s="120" t="s">
        <v>649</v>
      </c>
      <c r="L7" s="11">
        <v>353111868</v>
      </c>
      <c r="M7" s="65" t="s">
        <v>992</v>
      </c>
      <c r="N7" s="124">
        <v>42000</v>
      </c>
      <c r="O7" s="124">
        <v>2240</v>
      </c>
      <c r="P7" s="121" t="s">
        <v>139</v>
      </c>
      <c r="Q7" s="80">
        <v>45874</v>
      </c>
      <c r="R7" s="124">
        <v>1240</v>
      </c>
      <c r="S7" s="124">
        <v>0</v>
      </c>
      <c r="T7" s="124">
        <v>0</v>
      </c>
      <c r="U7" s="125">
        <f t="shared" si="1"/>
        <v>1240</v>
      </c>
      <c r="V7" s="117" t="s">
        <v>203</v>
      </c>
      <c r="W7" s="122" t="s">
        <v>1762</v>
      </c>
    </row>
    <row r="8" spans="1:23" ht="25" customHeight="1" x14ac:dyDescent="0.3">
      <c r="A8" s="64">
        <v>4</v>
      </c>
      <c r="B8" s="60" t="str">
        <f t="shared" si="2"/>
        <v>UPGL2115</v>
      </c>
      <c r="C8" s="119" t="str">
        <f t="shared" si="3"/>
        <v>Jaunpur</v>
      </c>
      <c r="D8" s="41" t="s">
        <v>1767</v>
      </c>
      <c r="E8" s="65">
        <v>45881</v>
      </c>
      <c r="F8" s="38" t="s">
        <v>1768</v>
      </c>
      <c r="G8" s="49" t="s">
        <v>253</v>
      </c>
      <c r="H8" s="49" t="s">
        <v>1783</v>
      </c>
      <c r="I8" s="120" t="s">
        <v>656</v>
      </c>
      <c r="J8" s="120" t="s">
        <v>662</v>
      </c>
      <c r="K8" s="120" t="s">
        <v>297</v>
      </c>
      <c r="L8" s="11">
        <v>353193772</v>
      </c>
      <c r="M8" s="65" t="s">
        <v>995</v>
      </c>
      <c r="N8" s="124">
        <v>42000</v>
      </c>
      <c r="O8" s="124">
        <v>2240</v>
      </c>
      <c r="P8" s="121" t="s">
        <v>139</v>
      </c>
      <c r="Q8" s="80">
        <v>45875</v>
      </c>
      <c r="R8" s="124">
        <v>2240</v>
      </c>
      <c r="S8" s="124">
        <v>0</v>
      </c>
      <c r="T8" s="124">
        <v>0</v>
      </c>
      <c r="U8" s="125">
        <f t="shared" si="1"/>
        <v>2240</v>
      </c>
      <c r="V8" s="117" t="s">
        <v>202</v>
      </c>
      <c r="W8" s="122" t="s">
        <v>1760</v>
      </c>
    </row>
    <row r="9" spans="1:23" ht="25" customHeight="1" x14ac:dyDescent="0.3">
      <c r="A9" s="64">
        <v>5</v>
      </c>
      <c r="B9" s="60" t="str">
        <f t="shared" si="2"/>
        <v>UPGL2115</v>
      </c>
      <c r="C9" s="119" t="str">
        <f t="shared" si="3"/>
        <v>Jaunpur</v>
      </c>
      <c r="D9" s="41" t="s">
        <v>1767</v>
      </c>
      <c r="E9" s="65">
        <v>45880</v>
      </c>
      <c r="F9" s="38" t="s">
        <v>1768</v>
      </c>
      <c r="G9" s="49" t="s">
        <v>253</v>
      </c>
      <c r="H9" s="49" t="s">
        <v>1783</v>
      </c>
      <c r="I9" s="120" t="s">
        <v>612</v>
      </c>
      <c r="J9" s="120" t="s">
        <v>685</v>
      </c>
      <c r="K9" s="120" t="s">
        <v>686</v>
      </c>
      <c r="L9" s="11">
        <v>354482225</v>
      </c>
      <c r="M9" s="65" t="s">
        <v>1005</v>
      </c>
      <c r="N9" s="124">
        <v>63000</v>
      </c>
      <c r="O9" s="124">
        <v>3360</v>
      </c>
      <c r="P9" s="121" t="s">
        <v>139</v>
      </c>
      <c r="Q9" s="80">
        <v>45875</v>
      </c>
      <c r="R9" s="124">
        <v>1000</v>
      </c>
      <c r="S9" s="124">
        <v>0</v>
      </c>
      <c r="T9" s="124">
        <v>0</v>
      </c>
      <c r="U9" s="125">
        <f t="shared" si="1"/>
        <v>1000</v>
      </c>
      <c r="V9" s="117" t="s">
        <v>203</v>
      </c>
      <c r="W9" s="122" t="s">
        <v>1763</v>
      </c>
    </row>
    <row r="10" spans="1:23" ht="25" customHeight="1" x14ac:dyDescent="0.3">
      <c r="A10" s="64">
        <v>6</v>
      </c>
      <c r="B10" s="60" t="str">
        <f t="shared" si="2"/>
        <v>UPGL2115</v>
      </c>
      <c r="C10" s="119" t="str">
        <f t="shared" si="3"/>
        <v>Jaunpur</v>
      </c>
      <c r="D10" s="41" t="s">
        <v>1767</v>
      </c>
      <c r="E10" s="65">
        <v>45880</v>
      </c>
      <c r="F10" s="38" t="s">
        <v>1768</v>
      </c>
      <c r="G10" s="49" t="s">
        <v>253</v>
      </c>
      <c r="H10" s="49" t="s">
        <v>1783</v>
      </c>
      <c r="I10" s="120" t="s">
        <v>612</v>
      </c>
      <c r="J10" s="120" t="s">
        <v>704</v>
      </c>
      <c r="K10" s="120" t="s">
        <v>706</v>
      </c>
      <c r="L10" s="11">
        <v>355013564</v>
      </c>
      <c r="M10" s="65" t="s">
        <v>1014</v>
      </c>
      <c r="N10" s="124">
        <v>65000</v>
      </c>
      <c r="O10" s="124">
        <v>3470</v>
      </c>
      <c r="P10" s="121" t="s">
        <v>139</v>
      </c>
      <c r="Q10" s="80">
        <v>45875</v>
      </c>
      <c r="R10" s="124">
        <v>3470</v>
      </c>
      <c r="S10" s="124">
        <v>0</v>
      </c>
      <c r="T10" s="124">
        <v>0</v>
      </c>
      <c r="U10" s="125">
        <f t="shared" si="1"/>
        <v>3470</v>
      </c>
      <c r="V10" s="117" t="s">
        <v>203</v>
      </c>
      <c r="W10" s="122" t="s">
        <v>1663</v>
      </c>
    </row>
    <row r="11" spans="1:23" ht="25" customHeight="1" x14ac:dyDescent="0.3">
      <c r="A11" s="64">
        <v>7</v>
      </c>
      <c r="B11" s="60" t="str">
        <f t="shared" si="2"/>
        <v>UPGL2115</v>
      </c>
      <c r="C11" s="119" t="str">
        <f t="shared" si="3"/>
        <v>Jaunpur</v>
      </c>
      <c r="D11" s="41" t="s">
        <v>1767</v>
      </c>
      <c r="E11" s="65">
        <v>45882</v>
      </c>
      <c r="F11" s="38" t="s">
        <v>1768</v>
      </c>
      <c r="G11" s="49" t="s">
        <v>253</v>
      </c>
      <c r="H11" s="49" t="s">
        <v>1783</v>
      </c>
      <c r="I11" s="120" t="s">
        <v>618</v>
      </c>
      <c r="J11" s="120" t="s">
        <v>711</v>
      </c>
      <c r="K11" s="120" t="s">
        <v>712</v>
      </c>
      <c r="L11" s="11">
        <v>355083137</v>
      </c>
      <c r="M11" s="65" t="s">
        <v>1015</v>
      </c>
      <c r="N11" s="124">
        <v>40000</v>
      </c>
      <c r="O11" s="124">
        <v>2690</v>
      </c>
      <c r="P11" s="121" t="s">
        <v>139</v>
      </c>
      <c r="Q11" s="80">
        <v>45873</v>
      </c>
      <c r="R11" s="124">
        <v>2690</v>
      </c>
      <c r="S11" s="124">
        <v>0</v>
      </c>
      <c r="T11" s="124">
        <v>0</v>
      </c>
      <c r="U11" s="125">
        <f t="shared" si="1"/>
        <v>2690</v>
      </c>
      <c r="V11" s="117" t="s">
        <v>203</v>
      </c>
      <c r="W11" s="122" t="s">
        <v>1750</v>
      </c>
    </row>
    <row r="12" spans="1:23" ht="25" customHeight="1" x14ac:dyDescent="0.3">
      <c r="A12" s="64">
        <v>8</v>
      </c>
      <c r="B12" s="60" t="str">
        <f t="shared" si="2"/>
        <v>UPGL2115</v>
      </c>
      <c r="C12" s="119" t="str">
        <f t="shared" si="3"/>
        <v>Jaunpur</v>
      </c>
      <c r="D12" s="41" t="s">
        <v>1767</v>
      </c>
      <c r="E12" s="65">
        <v>45881</v>
      </c>
      <c r="F12" s="38" t="s">
        <v>1768</v>
      </c>
      <c r="G12" s="49" t="s">
        <v>253</v>
      </c>
      <c r="H12" s="49" t="s">
        <v>1783</v>
      </c>
      <c r="I12" s="120" t="s">
        <v>556</v>
      </c>
      <c r="J12" s="120" t="s">
        <v>721</v>
      </c>
      <c r="K12" s="120" t="s">
        <v>722</v>
      </c>
      <c r="L12" s="11">
        <v>355121220</v>
      </c>
      <c r="M12" s="65" t="s">
        <v>1015</v>
      </c>
      <c r="N12" s="124">
        <v>71000</v>
      </c>
      <c r="O12" s="124">
        <v>3790</v>
      </c>
      <c r="P12" s="121" t="s">
        <v>139</v>
      </c>
      <c r="Q12" s="80">
        <v>45875</v>
      </c>
      <c r="R12" s="124">
        <v>3790</v>
      </c>
      <c r="S12" s="124">
        <v>0</v>
      </c>
      <c r="T12" s="124">
        <v>0</v>
      </c>
      <c r="U12" s="125">
        <f t="shared" si="1"/>
        <v>3790</v>
      </c>
      <c r="V12" s="117" t="s">
        <v>202</v>
      </c>
      <c r="W12" s="122" t="s">
        <v>1657</v>
      </c>
    </row>
    <row r="13" spans="1:23" ht="25" customHeight="1" x14ac:dyDescent="0.3">
      <c r="A13" s="64">
        <v>9</v>
      </c>
      <c r="B13" s="60" t="str">
        <f t="shared" si="2"/>
        <v>UPGL2115</v>
      </c>
      <c r="C13" s="119" t="str">
        <f t="shared" si="3"/>
        <v>Jaunpur</v>
      </c>
      <c r="D13" s="41" t="s">
        <v>1767</v>
      </c>
      <c r="E13" s="65">
        <v>45880</v>
      </c>
      <c r="F13" s="38" t="s">
        <v>1768</v>
      </c>
      <c r="G13" s="49" t="s">
        <v>253</v>
      </c>
      <c r="H13" s="49" t="s">
        <v>1783</v>
      </c>
      <c r="I13" s="120" t="s">
        <v>612</v>
      </c>
      <c r="J13" s="120" t="s">
        <v>725</v>
      </c>
      <c r="K13" s="120" t="s">
        <v>726</v>
      </c>
      <c r="L13" s="11">
        <v>355316318</v>
      </c>
      <c r="M13" s="65" t="s">
        <v>1018</v>
      </c>
      <c r="N13" s="124">
        <v>42000</v>
      </c>
      <c r="O13" s="124">
        <v>2240</v>
      </c>
      <c r="P13" s="121" t="s">
        <v>139</v>
      </c>
      <c r="Q13" s="80">
        <v>45875</v>
      </c>
      <c r="R13" s="124">
        <v>2240</v>
      </c>
      <c r="S13" s="124">
        <v>0</v>
      </c>
      <c r="T13" s="124">
        <v>0</v>
      </c>
      <c r="U13" s="125">
        <f t="shared" si="1"/>
        <v>2240</v>
      </c>
      <c r="V13" s="117" t="s">
        <v>203</v>
      </c>
      <c r="W13" s="122" t="s">
        <v>1675</v>
      </c>
    </row>
    <row r="14" spans="1:23" ht="25" customHeight="1" x14ac:dyDescent="0.3">
      <c r="A14" s="64">
        <v>10</v>
      </c>
      <c r="B14" s="60" t="str">
        <f t="shared" si="2"/>
        <v>UPGL2115</v>
      </c>
      <c r="C14" s="119" t="str">
        <f t="shared" si="3"/>
        <v>Jaunpur</v>
      </c>
      <c r="D14" s="41" t="s">
        <v>1767</v>
      </c>
      <c r="E14" s="65">
        <v>45881</v>
      </c>
      <c r="F14" s="38" t="s">
        <v>1768</v>
      </c>
      <c r="G14" s="49" t="s">
        <v>253</v>
      </c>
      <c r="H14" s="49" t="s">
        <v>1783</v>
      </c>
      <c r="I14" s="120" t="s">
        <v>317</v>
      </c>
      <c r="J14" s="120" t="s">
        <v>727</v>
      </c>
      <c r="K14" s="120" t="s">
        <v>728</v>
      </c>
      <c r="L14" s="11">
        <v>355561380</v>
      </c>
      <c r="M14" s="65" t="s">
        <v>1019</v>
      </c>
      <c r="N14" s="124">
        <v>44000</v>
      </c>
      <c r="O14" s="124">
        <v>2350</v>
      </c>
      <c r="P14" s="121" t="s">
        <v>139</v>
      </c>
      <c r="Q14" s="80">
        <v>45870</v>
      </c>
      <c r="R14" s="124">
        <v>2350</v>
      </c>
      <c r="S14" s="124">
        <v>0</v>
      </c>
      <c r="T14" s="124">
        <v>0</v>
      </c>
      <c r="U14" s="125">
        <f t="shared" si="1"/>
        <v>2350</v>
      </c>
      <c r="V14" s="117" t="s">
        <v>203</v>
      </c>
      <c r="W14" s="122" t="s">
        <v>1753</v>
      </c>
    </row>
    <row r="15" spans="1:23" ht="25" customHeight="1" x14ac:dyDescent="0.3">
      <c r="A15" s="64">
        <v>11</v>
      </c>
      <c r="B15" s="60" t="str">
        <f t="shared" si="2"/>
        <v>UPGL2115</v>
      </c>
      <c r="C15" s="119" t="str">
        <f t="shared" si="3"/>
        <v>Jaunpur</v>
      </c>
      <c r="D15" s="41" t="s">
        <v>1767</v>
      </c>
      <c r="E15" s="65">
        <v>45880</v>
      </c>
      <c r="F15" s="38" t="s">
        <v>1768</v>
      </c>
      <c r="G15" s="49" t="s">
        <v>253</v>
      </c>
      <c r="H15" s="49" t="s">
        <v>1783</v>
      </c>
      <c r="I15" s="120" t="s">
        <v>612</v>
      </c>
      <c r="J15" s="120" t="s">
        <v>733</v>
      </c>
      <c r="K15" s="120" t="s">
        <v>734</v>
      </c>
      <c r="L15" s="11">
        <v>355751701</v>
      </c>
      <c r="M15" s="65" t="s">
        <v>1022</v>
      </c>
      <c r="N15" s="124">
        <v>42000</v>
      </c>
      <c r="O15" s="124">
        <v>2240</v>
      </c>
      <c r="P15" s="121" t="s">
        <v>139</v>
      </c>
      <c r="Q15" s="80">
        <v>45875</v>
      </c>
      <c r="R15" s="124">
        <v>2240</v>
      </c>
      <c r="S15" s="124">
        <v>0</v>
      </c>
      <c r="T15" s="124">
        <v>0</v>
      </c>
      <c r="U15" s="125">
        <f t="shared" si="1"/>
        <v>2240</v>
      </c>
      <c r="V15" s="117" t="s">
        <v>203</v>
      </c>
      <c r="W15" s="122" t="s">
        <v>1671</v>
      </c>
    </row>
    <row r="16" spans="1:23" ht="25" customHeight="1" x14ac:dyDescent="0.3">
      <c r="A16" s="64">
        <v>12</v>
      </c>
      <c r="B16" s="60" t="str">
        <f t="shared" si="2"/>
        <v>UPGL2115</v>
      </c>
      <c r="C16" s="119" t="str">
        <f t="shared" si="3"/>
        <v>Jaunpur</v>
      </c>
      <c r="D16" s="41" t="s">
        <v>1767</v>
      </c>
      <c r="E16" s="65">
        <v>45881</v>
      </c>
      <c r="F16" s="38" t="s">
        <v>1768</v>
      </c>
      <c r="G16" s="49" t="s">
        <v>253</v>
      </c>
      <c r="H16" s="49" t="s">
        <v>1783</v>
      </c>
      <c r="I16" s="120" t="s">
        <v>457</v>
      </c>
      <c r="J16" s="120" t="s">
        <v>741</v>
      </c>
      <c r="K16" s="120" t="s">
        <v>742</v>
      </c>
      <c r="L16" s="11">
        <v>356246483</v>
      </c>
      <c r="M16" s="65" t="s">
        <v>1025</v>
      </c>
      <c r="N16" s="124">
        <v>80000</v>
      </c>
      <c r="O16" s="124">
        <v>4270</v>
      </c>
      <c r="P16" s="121" t="s">
        <v>139</v>
      </c>
      <c r="Q16" s="80">
        <v>45875</v>
      </c>
      <c r="R16" s="124">
        <v>4270</v>
      </c>
      <c r="S16" s="124">
        <v>0</v>
      </c>
      <c r="T16" s="124">
        <v>0</v>
      </c>
      <c r="U16" s="125">
        <f t="shared" si="1"/>
        <v>4270</v>
      </c>
      <c r="V16" s="117" t="s">
        <v>203</v>
      </c>
      <c r="W16" s="122" t="s">
        <v>1764</v>
      </c>
    </row>
    <row r="17" spans="1:23" ht="25" customHeight="1" x14ac:dyDescent="0.3">
      <c r="A17" s="64">
        <v>13</v>
      </c>
      <c r="B17" s="60" t="str">
        <f t="shared" si="2"/>
        <v>UPGL2115</v>
      </c>
      <c r="C17" s="119" t="str">
        <f t="shared" si="3"/>
        <v>Jaunpur</v>
      </c>
      <c r="D17" s="41" t="s">
        <v>1767</v>
      </c>
      <c r="E17" s="65">
        <v>45882</v>
      </c>
      <c r="F17" s="38" t="s">
        <v>1768</v>
      </c>
      <c r="G17" s="49" t="s">
        <v>253</v>
      </c>
      <c r="H17" s="49" t="s">
        <v>1783</v>
      </c>
      <c r="I17" s="120" t="s">
        <v>327</v>
      </c>
      <c r="J17" s="120" t="s">
        <v>648</v>
      </c>
      <c r="K17" s="120" t="s">
        <v>649</v>
      </c>
      <c r="L17" s="11">
        <v>356700803</v>
      </c>
      <c r="M17" s="65" t="s">
        <v>1034</v>
      </c>
      <c r="N17" s="124">
        <v>40000</v>
      </c>
      <c r="O17" s="124">
        <v>2690</v>
      </c>
      <c r="P17" s="121" t="s">
        <v>139</v>
      </c>
      <c r="Q17" s="80">
        <v>45875</v>
      </c>
      <c r="R17" s="124">
        <v>2690</v>
      </c>
      <c r="S17" s="124">
        <v>0</v>
      </c>
      <c r="T17" s="124">
        <v>0</v>
      </c>
      <c r="U17" s="125">
        <f t="shared" si="1"/>
        <v>2690</v>
      </c>
      <c r="V17" s="117" t="s">
        <v>203</v>
      </c>
      <c r="W17" s="122" t="s">
        <v>1676</v>
      </c>
    </row>
    <row r="18" spans="1:23" ht="25" customHeight="1" x14ac:dyDescent="0.3">
      <c r="A18" s="64">
        <v>14</v>
      </c>
      <c r="B18" s="60" t="str">
        <f t="shared" si="2"/>
        <v>UPGL2115</v>
      </c>
      <c r="C18" s="119" t="str">
        <f t="shared" si="3"/>
        <v>Jaunpur</v>
      </c>
      <c r="D18" s="41" t="s">
        <v>1767</v>
      </c>
      <c r="E18" s="65">
        <v>45881</v>
      </c>
      <c r="F18" s="38" t="s">
        <v>1768</v>
      </c>
      <c r="G18" s="49" t="s">
        <v>253</v>
      </c>
      <c r="H18" s="49" t="s">
        <v>1783</v>
      </c>
      <c r="I18" s="120" t="s">
        <v>457</v>
      </c>
      <c r="J18" s="120" t="s">
        <v>772</v>
      </c>
      <c r="K18" s="120" t="s">
        <v>773</v>
      </c>
      <c r="L18" s="11">
        <v>356998034</v>
      </c>
      <c r="M18" s="65" t="s">
        <v>1037</v>
      </c>
      <c r="N18" s="124">
        <v>65000</v>
      </c>
      <c r="O18" s="124">
        <v>3470</v>
      </c>
      <c r="P18" s="121" t="s">
        <v>139</v>
      </c>
      <c r="Q18" s="80">
        <v>45875</v>
      </c>
      <c r="R18" s="124">
        <v>3470</v>
      </c>
      <c r="S18" s="124">
        <v>0</v>
      </c>
      <c r="T18" s="124">
        <v>0</v>
      </c>
      <c r="U18" s="125">
        <f t="shared" si="1"/>
        <v>3470</v>
      </c>
      <c r="V18" s="117" t="s">
        <v>202</v>
      </c>
      <c r="W18" s="122" t="s">
        <v>1659</v>
      </c>
    </row>
    <row r="19" spans="1:23" ht="25" customHeight="1" x14ac:dyDescent="0.3">
      <c r="A19" s="64">
        <v>15</v>
      </c>
      <c r="B19" s="60" t="str">
        <f t="shared" si="2"/>
        <v>UPGL2115</v>
      </c>
      <c r="C19" s="119" t="str">
        <f t="shared" si="3"/>
        <v>Jaunpur</v>
      </c>
      <c r="D19" s="41" t="s">
        <v>1767</v>
      </c>
      <c r="E19" s="65">
        <v>45880</v>
      </c>
      <c r="F19" s="38" t="s">
        <v>1768</v>
      </c>
      <c r="G19" s="49" t="s">
        <v>253</v>
      </c>
      <c r="H19" s="49" t="s">
        <v>1783</v>
      </c>
      <c r="I19" s="120" t="s">
        <v>466</v>
      </c>
      <c r="J19" s="120" t="s">
        <v>794</v>
      </c>
      <c r="K19" s="120" t="s">
        <v>795</v>
      </c>
      <c r="L19" s="11">
        <v>357370296</v>
      </c>
      <c r="M19" s="65" t="s">
        <v>1043</v>
      </c>
      <c r="N19" s="124">
        <v>72000</v>
      </c>
      <c r="O19" s="124">
        <v>3840</v>
      </c>
      <c r="P19" s="121" t="s">
        <v>139</v>
      </c>
      <c r="Q19" s="80">
        <v>45875</v>
      </c>
      <c r="R19" s="124">
        <v>3850</v>
      </c>
      <c r="S19" s="124">
        <v>0</v>
      </c>
      <c r="T19" s="124">
        <v>0</v>
      </c>
      <c r="U19" s="125">
        <f t="shared" si="1"/>
        <v>3850</v>
      </c>
      <c r="V19" s="117" t="s">
        <v>203</v>
      </c>
      <c r="W19" s="122" t="s">
        <v>1658</v>
      </c>
    </row>
    <row r="20" spans="1:23" ht="25" customHeight="1" x14ac:dyDescent="0.3">
      <c r="A20" s="64">
        <v>16</v>
      </c>
      <c r="B20" s="60" t="str">
        <f t="shared" si="2"/>
        <v>UPGL2115</v>
      </c>
      <c r="C20" s="119" t="str">
        <f t="shared" si="3"/>
        <v>Jaunpur</v>
      </c>
      <c r="D20" s="41" t="s">
        <v>1767</v>
      </c>
      <c r="E20" s="65">
        <v>45881</v>
      </c>
      <c r="F20" s="38" t="s">
        <v>1768</v>
      </c>
      <c r="G20" s="49" t="s">
        <v>253</v>
      </c>
      <c r="H20" s="49" t="s">
        <v>1783</v>
      </c>
      <c r="I20" s="120" t="s">
        <v>450</v>
      </c>
      <c r="J20" s="120" t="s">
        <v>820</v>
      </c>
      <c r="K20" s="120" t="s">
        <v>821</v>
      </c>
      <c r="L20" s="11">
        <v>357847287</v>
      </c>
      <c r="M20" s="65" t="s">
        <v>1051</v>
      </c>
      <c r="N20" s="124">
        <v>80000</v>
      </c>
      <c r="O20" s="124">
        <v>4270</v>
      </c>
      <c r="P20" s="121" t="s">
        <v>139</v>
      </c>
      <c r="Q20" s="80">
        <v>45874</v>
      </c>
      <c r="R20" s="124">
        <v>2000</v>
      </c>
      <c r="S20" s="124">
        <v>0</v>
      </c>
      <c r="T20" s="124">
        <v>0</v>
      </c>
      <c r="U20" s="125">
        <f t="shared" si="1"/>
        <v>2000</v>
      </c>
      <c r="V20" s="117" t="s">
        <v>203</v>
      </c>
      <c r="W20" s="122" t="s">
        <v>1754</v>
      </c>
    </row>
    <row r="21" spans="1:23" ht="25" customHeight="1" x14ac:dyDescent="0.3">
      <c r="A21" s="64">
        <v>17</v>
      </c>
      <c r="B21" s="60" t="str">
        <f t="shared" si="2"/>
        <v>UPGL2115</v>
      </c>
      <c r="C21" s="119" t="str">
        <f t="shared" si="3"/>
        <v>Jaunpur</v>
      </c>
      <c r="D21" s="41" t="s">
        <v>1767</v>
      </c>
      <c r="E21" s="65">
        <v>45882</v>
      </c>
      <c r="F21" s="38" t="s">
        <v>1768</v>
      </c>
      <c r="G21" s="49" t="s">
        <v>253</v>
      </c>
      <c r="H21" s="49" t="s">
        <v>1783</v>
      </c>
      <c r="I21" s="120" t="s">
        <v>294</v>
      </c>
      <c r="J21" s="120" t="s">
        <v>825</v>
      </c>
      <c r="K21" s="120" t="s">
        <v>368</v>
      </c>
      <c r="L21" s="11">
        <v>357880525</v>
      </c>
      <c r="M21" s="65" t="s">
        <v>1053</v>
      </c>
      <c r="N21" s="124">
        <v>52000</v>
      </c>
      <c r="O21" s="124">
        <v>2780</v>
      </c>
      <c r="P21" s="121" t="s">
        <v>139</v>
      </c>
      <c r="Q21" s="80">
        <v>45875</v>
      </c>
      <c r="R21" s="124">
        <v>2800</v>
      </c>
      <c r="S21" s="124">
        <v>0</v>
      </c>
      <c r="T21" s="124">
        <v>0</v>
      </c>
      <c r="U21" s="125">
        <f t="shared" si="1"/>
        <v>2800</v>
      </c>
      <c r="V21" s="117" t="s">
        <v>203</v>
      </c>
      <c r="W21" s="122" t="s">
        <v>1752</v>
      </c>
    </row>
    <row r="22" spans="1:23" ht="25" customHeight="1" x14ac:dyDescent="0.3">
      <c r="A22" s="64">
        <v>18</v>
      </c>
      <c r="B22" s="60" t="str">
        <f t="shared" si="2"/>
        <v>UPGL2115</v>
      </c>
      <c r="C22" s="119" t="str">
        <f t="shared" si="3"/>
        <v>Jaunpur</v>
      </c>
      <c r="D22" s="41" t="s">
        <v>1767</v>
      </c>
      <c r="E22" s="65">
        <v>45882</v>
      </c>
      <c r="F22" s="38" t="s">
        <v>1768</v>
      </c>
      <c r="G22" s="49" t="s">
        <v>253</v>
      </c>
      <c r="H22" s="49" t="s">
        <v>1783</v>
      </c>
      <c r="I22" s="120" t="s">
        <v>390</v>
      </c>
      <c r="J22" s="120" t="s">
        <v>828</v>
      </c>
      <c r="K22" s="120" t="s">
        <v>591</v>
      </c>
      <c r="L22" s="11">
        <v>357937457</v>
      </c>
      <c r="M22" s="65" t="s">
        <v>1054</v>
      </c>
      <c r="N22" s="124">
        <v>65000</v>
      </c>
      <c r="O22" s="124">
        <v>3470</v>
      </c>
      <c r="P22" s="121" t="s">
        <v>139</v>
      </c>
      <c r="Q22" s="80">
        <v>45875</v>
      </c>
      <c r="R22" s="124">
        <v>3470</v>
      </c>
      <c r="S22" s="124">
        <v>0</v>
      </c>
      <c r="T22" s="124">
        <v>0</v>
      </c>
      <c r="U22" s="125">
        <f t="shared" si="1"/>
        <v>3470</v>
      </c>
      <c r="V22" s="117" t="s">
        <v>202</v>
      </c>
      <c r="W22" s="122" t="s">
        <v>1660</v>
      </c>
    </row>
    <row r="23" spans="1:23" ht="25" customHeight="1" x14ac:dyDescent="0.3">
      <c r="A23" s="64">
        <v>19</v>
      </c>
      <c r="B23" s="60" t="str">
        <f t="shared" si="2"/>
        <v>UPGL2115</v>
      </c>
      <c r="C23" s="119" t="str">
        <f t="shared" si="3"/>
        <v>Jaunpur</v>
      </c>
      <c r="D23" s="41" t="s">
        <v>1767</v>
      </c>
      <c r="E23" s="65">
        <v>45880</v>
      </c>
      <c r="F23" s="38" t="s">
        <v>1768</v>
      </c>
      <c r="G23" s="49" t="s">
        <v>253</v>
      </c>
      <c r="H23" s="49" t="s">
        <v>1783</v>
      </c>
      <c r="I23" s="120" t="s">
        <v>612</v>
      </c>
      <c r="J23" s="120" t="s">
        <v>733</v>
      </c>
      <c r="K23" s="120" t="s">
        <v>734</v>
      </c>
      <c r="L23" s="11">
        <v>358377100</v>
      </c>
      <c r="M23" s="65" t="s">
        <v>1057</v>
      </c>
      <c r="N23" s="124">
        <v>30000</v>
      </c>
      <c r="O23" s="124">
        <v>2010</v>
      </c>
      <c r="P23" s="121" t="s">
        <v>139</v>
      </c>
      <c r="Q23" s="80">
        <v>45875</v>
      </c>
      <c r="R23" s="124">
        <v>2010</v>
      </c>
      <c r="S23" s="124">
        <v>0</v>
      </c>
      <c r="T23" s="124">
        <v>0</v>
      </c>
      <c r="U23" s="125">
        <f t="shared" si="1"/>
        <v>2010</v>
      </c>
      <c r="V23" s="117" t="s">
        <v>203</v>
      </c>
      <c r="W23" s="122" t="s">
        <v>1670</v>
      </c>
    </row>
    <row r="24" spans="1:23" ht="25" customHeight="1" x14ac:dyDescent="0.3">
      <c r="A24" s="64">
        <v>20</v>
      </c>
      <c r="B24" s="60" t="str">
        <f t="shared" si="2"/>
        <v>UPGL2115</v>
      </c>
      <c r="C24" s="119" t="str">
        <f t="shared" si="3"/>
        <v>Jaunpur</v>
      </c>
      <c r="D24" s="41" t="s">
        <v>1767</v>
      </c>
      <c r="E24" s="65">
        <v>45881</v>
      </c>
      <c r="F24" s="38" t="s">
        <v>1768</v>
      </c>
      <c r="G24" s="49" t="s">
        <v>253</v>
      </c>
      <c r="H24" s="49" t="s">
        <v>1783</v>
      </c>
      <c r="I24" s="120" t="s">
        <v>443</v>
      </c>
      <c r="J24" s="120" t="s">
        <v>850</v>
      </c>
      <c r="K24" s="120" t="s">
        <v>683</v>
      </c>
      <c r="L24" s="11">
        <v>358382586</v>
      </c>
      <c r="M24" s="65" t="s">
        <v>1057</v>
      </c>
      <c r="N24" s="124">
        <v>60000</v>
      </c>
      <c r="O24" s="124">
        <v>3190</v>
      </c>
      <c r="P24" s="121" t="s">
        <v>139</v>
      </c>
      <c r="Q24" s="80">
        <v>45875</v>
      </c>
      <c r="R24" s="124">
        <v>3190</v>
      </c>
      <c r="S24" s="124">
        <v>0</v>
      </c>
      <c r="T24" s="124">
        <v>0</v>
      </c>
      <c r="U24" s="125">
        <f t="shared" si="1"/>
        <v>3190</v>
      </c>
      <c r="V24" s="117" t="s">
        <v>202</v>
      </c>
      <c r="W24" s="122" t="s">
        <v>1662</v>
      </c>
    </row>
    <row r="25" spans="1:23" ht="25" customHeight="1" x14ac:dyDescent="0.3">
      <c r="A25" s="64">
        <v>21</v>
      </c>
      <c r="B25" s="60" t="str">
        <f t="shared" si="2"/>
        <v>UPGL2115</v>
      </c>
      <c r="C25" s="119" t="str">
        <f t="shared" si="3"/>
        <v>Jaunpur</v>
      </c>
      <c r="D25" s="41" t="s">
        <v>1767</v>
      </c>
      <c r="E25" s="65">
        <v>45881</v>
      </c>
      <c r="F25" s="38" t="s">
        <v>1768</v>
      </c>
      <c r="G25" s="49" t="s">
        <v>253</v>
      </c>
      <c r="H25" s="49" t="s">
        <v>1783</v>
      </c>
      <c r="I25" s="120" t="s">
        <v>581</v>
      </c>
      <c r="J25" s="120" t="s">
        <v>851</v>
      </c>
      <c r="K25" s="120" t="s">
        <v>852</v>
      </c>
      <c r="L25" s="11">
        <v>358397792</v>
      </c>
      <c r="M25" s="65" t="s">
        <v>1057</v>
      </c>
      <c r="N25" s="124">
        <v>65000</v>
      </c>
      <c r="O25" s="124">
        <v>3460</v>
      </c>
      <c r="P25" s="121" t="s">
        <v>139</v>
      </c>
      <c r="Q25" s="80">
        <v>45875</v>
      </c>
      <c r="R25" s="124">
        <v>3460</v>
      </c>
      <c r="S25" s="124">
        <v>0</v>
      </c>
      <c r="T25" s="124">
        <v>0</v>
      </c>
      <c r="U25" s="125">
        <f t="shared" si="1"/>
        <v>3460</v>
      </c>
      <c r="V25" s="117" t="s">
        <v>202</v>
      </c>
      <c r="W25" s="122" t="s">
        <v>1751</v>
      </c>
    </row>
    <row r="26" spans="1:23" ht="25" customHeight="1" x14ac:dyDescent="0.3">
      <c r="A26" s="64">
        <v>22</v>
      </c>
      <c r="B26" s="60" t="str">
        <f t="shared" si="2"/>
        <v>UPGL2115</v>
      </c>
      <c r="C26" s="119" t="str">
        <f t="shared" si="3"/>
        <v>Jaunpur</v>
      </c>
      <c r="D26" s="41" t="s">
        <v>1767</v>
      </c>
      <c r="E26" s="65">
        <v>45881</v>
      </c>
      <c r="F26" s="38" t="s">
        <v>1768</v>
      </c>
      <c r="G26" s="49" t="s">
        <v>253</v>
      </c>
      <c r="H26" s="49" t="s">
        <v>1783</v>
      </c>
      <c r="I26" s="120" t="s">
        <v>404</v>
      </c>
      <c r="J26" s="120" t="s">
        <v>868</v>
      </c>
      <c r="K26" s="120" t="s">
        <v>869</v>
      </c>
      <c r="L26" s="11">
        <v>358758080</v>
      </c>
      <c r="M26" s="65" t="s">
        <v>1060</v>
      </c>
      <c r="N26" s="124">
        <v>52000</v>
      </c>
      <c r="O26" s="124">
        <v>2740</v>
      </c>
      <c r="P26" s="121" t="s">
        <v>139</v>
      </c>
      <c r="Q26" s="80">
        <v>45875</v>
      </c>
      <c r="R26" s="124">
        <v>2740</v>
      </c>
      <c r="S26" s="124">
        <v>0</v>
      </c>
      <c r="T26" s="124">
        <v>0</v>
      </c>
      <c r="U26" s="125">
        <f t="shared" si="1"/>
        <v>2740</v>
      </c>
      <c r="V26" s="117" t="s">
        <v>203</v>
      </c>
      <c r="W26" s="122" t="s">
        <v>1765</v>
      </c>
    </row>
    <row r="27" spans="1:23" ht="25" customHeight="1" x14ac:dyDescent="0.3">
      <c r="A27" s="64">
        <v>23</v>
      </c>
      <c r="B27" s="60" t="str">
        <f t="shared" si="2"/>
        <v>UPGL2115</v>
      </c>
      <c r="C27" s="119" t="str">
        <f t="shared" si="3"/>
        <v>Jaunpur</v>
      </c>
      <c r="D27" s="41" t="s">
        <v>1767</v>
      </c>
      <c r="E27" s="65">
        <v>45882</v>
      </c>
      <c r="F27" s="38" t="s">
        <v>1768</v>
      </c>
      <c r="G27" s="49" t="s">
        <v>253</v>
      </c>
      <c r="H27" s="49" t="s">
        <v>1783</v>
      </c>
      <c r="I27" s="120" t="s">
        <v>1694</v>
      </c>
      <c r="J27" s="120" t="s">
        <v>1696</v>
      </c>
      <c r="K27" s="120" t="s">
        <v>1697</v>
      </c>
      <c r="L27" s="11">
        <v>355885028</v>
      </c>
      <c r="M27" s="65" t="s">
        <v>1726</v>
      </c>
      <c r="N27" s="124">
        <v>40000</v>
      </c>
      <c r="O27" s="124">
        <v>2690</v>
      </c>
      <c r="P27" s="121" t="s">
        <v>140</v>
      </c>
      <c r="Q27" s="80">
        <v>45875</v>
      </c>
      <c r="R27" s="124">
        <v>7780</v>
      </c>
      <c r="S27" s="124">
        <v>2690</v>
      </c>
      <c r="T27" s="124">
        <v>0</v>
      </c>
      <c r="U27" s="125">
        <f t="shared" si="1"/>
        <v>5090</v>
      </c>
      <c r="V27" s="117" t="s">
        <v>203</v>
      </c>
      <c r="W27" s="122" t="s">
        <v>1766</v>
      </c>
    </row>
    <row r="28" spans="1:23" ht="25" customHeight="1" x14ac:dyDescent="0.3">
      <c r="A28" s="64">
        <v>24</v>
      </c>
      <c r="B28" s="60" t="str">
        <f t="shared" si="2"/>
        <v>UPGL2115</v>
      </c>
      <c r="C28" s="119" t="str">
        <f t="shared" si="3"/>
        <v>Jaunpur</v>
      </c>
      <c r="D28" s="41" t="s">
        <v>1767</v>
      </c>
      <c r="E28" s="65">
        <v>45881</v>
      </c>
      <c r="F28" s="38" t="s">
        <v>1768</v>
      </c>
      <c r="G28" s="49" t="s">
        <v>253</v>
      </c>
      <c r="H28" s="49" t="s">
        <v>1783</v>
      </c>
      <c r="I28" s="120" t="s">
        <v>656</v>
      </c>
      <c r="J28" s="120" t="s">
        <v>662</v>
      </c>
      <c r="K28" s="120" t="s">
        <v>297</v>
      </c>
      <c r="L28" s="11">
        <v>353193772</v>
      </c>
      <c r="M28" s="65" t="s">
        <v>995</v>
      </c>
      <c r="N28" s="124">
        <v>42000</v>
      </c>
      <c r="O28" s="124">
        <v>2240</v>
      </c>
      <c r="P28" s="121" t="s">
        <v>139</v>
      </c>
      <c r="Q28" s="80">
        <v>45842</v>
      </c>
      <c r="R28" s="124">
        <v>2240</v>
      </c>
      <c r="S28" s="124">
        <v>0</v>
      </c>
      <c r="T28" s="124">
        <v>0</v>
      </c>
      <c r="U28" s="125">
        <f t="shared" si="1"/>
        <v>2240</v>
      </c>
      <c r="V28" s="117" t="s">
        <v>202</v>
      </c>
      <c r="W28" s="122" t="s">
        <v>1782</v>
      </c>
    </row>
    <row r="29" spans="1:23" ht="25" customHeight="1" x14ac:dyDescent="0.3">
      <c r="A29" s="64">
        <v>25</v>
      </c>
      <c r="B29" s="60" t="str">
        <f t="shared" si="2"/>
        <v/>
      </c>
      <c r="C29" s="119" t="str">
        <f t="shared" si="3"/>
        <v/>
      </c>
      <c r="D29" s="41"/>
      <c r="E29" s="65"/>
      <c r="F29" s="38"/>
      <c r="G29" s="49"/>
      <c r="H29" s="49"/>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ref="D8:D70" si="4">IF(J30&lt;&gt;"", $D$5, "")</f>
        <v/>
      </c>
      <c r="E30" s="65"/>
      <c r="F30" s="38" t="str">
        <f t="shared" ref="F30:F70" si="5">IF(J30&lt;&gt;"", $F$5, "")</f>
        <v/>
      </c>
      <c r="G30" s="49" t="str">
        <f t="shared" ref="G30:G70" si="6">IF(J30&lt;&gt;"", $G$5, "")</f>
        <v/>
      </c>
      <c r="H30" s="49" t="str">
        <f t="shared" ref="H30:H70" si="7">IF(J30&lt;&gt;"", $H$5, "")</f>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R6005"/>
  <sheetViews>
    <sheetView showGridLines="0" topLeftCell="BN4" zoomScaleNormal="100" workbookViewId="0">
      <selection activeCell="BP4" sqref="BP4"/>
    </sheetView>
  </sheetViews>
  <sheetFormatPr defaultColWidth="8.7265625" defaultRowHeight="14.5" zeroHeight="1" x14ac:dyDescent="0.35"/>
  <cols>
    <col min="1" max="1" width="8.453125" style="99" customWidth="1"/>
    <col min="2" max="2" width="9.453125" style="99" bestFit="1" customWidth="1"/>
    <col min="3" max="3" width="11.81640625" style="99" bestFit="1" customWidth="1"/>
    <col min="4" max="4" width="10.81640625" style="99" bestFit="1" customWidth="1"/>
    <col min="5" max="5" width="9.26953125" style="99" bestFit="1" customWidth="1"/>
    <col min="6" max="6" width="11.1796875" style="99" bestFit="1" customWidth="1"/>
    <col min="7" max="7" width="15.26953125" style="99" bestFit="1" customWidth="1"/>
    <col min="8" max="8" width="10.81640625" style="99" bestFit="1" customWidth="1"/>
    <col min="9" max="9" width="12.54296875" style="99" bestFit="1" customWidth="1"/>
    <col min="10" max="10" width="13.81640625" style="99" bestFit="1" customWidth="1"/>
    <col min="11" max="11" width="12.7265625" style="99" bestFit="1" customWidth="1"/>
    <col min="12" max="12" width="14.26953125" style="99" bestFit="1" customWidth="1"/>
    <col min="13" max="13" width="13.7265625" style="99" bestFit="1" customWidth="1"/>
    <col min="14" max="14" width="12.81640625" style="99" bestFit="1" customWidth="1"/>
    <col min="15" max="15" width="26.26953125" style="99" bestFit="1" customWidth="1"/>
    <col min="16" max="16" width="12.453125" style="99" customWidth="1"/>
    <col min="17" max="17" width="30.1796875" style="99" customWidth="1"/>
    <col min="18" max="18" width="34.26953125" style="99" customWidth="1"/>
    <col min="19" max="20" width="15.7265625" style="99" customWidth="1"/>
    <col min="21" max="21" width="9.81640625" style="99" customWidth="1"/>
    <col min="22" max="22" width="11.7265625" style="99" customWidth="1"/>
    <col min="23" max="23" width="12.7265625" style="99" customWidth="1"/>
    <col min="24" max="24" width="23.81640625" style="99" customWidth="1"/>
    <col min="25" max="25" width="12.453125" style="99" bestFit="1" customWidth="1"/>
    <col min="26" max="26" width="28.26953125" style="99" bestFit="1" customWidth="1"/>
    <col min="27" max="27" width="12.81640625" style="99" bestFit="1" customWidth="1"/>
    <col min="28" max="28" width="16.1796875" style="99" bestFit="1" customWidth="1"/>
    <col min="29" max="29" width="18.54296875" style="99" bestFit="1" customWidth="1"/>
    <col min="30" max="30" width="14.7265625" style="99" bestFit="1" customWidth="1"/>
    <col min="31" max="31" width="13.7265625" style="99" bestFit="1" customWidth="1"/>
    <col min="32" max="32" width="11.54296875" style="99" bestFit="1" customWidth="1"/>
    <col min="33" max="33" width="18" style="99" bestFit="1" customWidth="1"/>
    <col min="34" max="34" width="12.453125" style="99" bestFit="1" customWidth="1"/>
    <col min="35" max="35" width="18.81640625" style="99" bestFit="1" customWidth="1"/>
    <col min="36" max="36" width="12.7265625" style="99" bestFit="1" customWidth="1"/>
    <col min="37" max="37" width="14.81640625" style="99" bestFit="1" customWidth="1"/>
    <col min="38" max="38" width="18.7265625" style="99" bestFit="1" customWidth="1"/>
    <col min="39" max="40" width="13.26953125" style="99" bestFit="1" customWidth="1"/>
    <col min="41" max="41" width="17.7265625" style="99" bestFit="1" customWidth="1"/>
    <col min="42" max="44" width="15.54296875" style="99" bestFit="1" customWidth="1"/>
    <col min="45" max="45" width="16.54296875" style="99" bestFit="1" customWidth="1"/>
    <col min="46" max="46" width="15.54296875" style="99" bestFit="1" customWidth="1"/>
    <col min="47" max="47" width="17.26953125" style="99" bestFit="1" customWidth="1"/>
    <col min="48" max="48" width="15.54296875" style="99" bestFit="1" customWidth="1"/>
    <col min="49" max="49" width="11.81640625" style="99" bestFit="1" customWidth="1"/>
    <col min="50" max="50" width="11.26953125" style="99" bestFit="1" customWidth="1"/>
    <col min="51" max="51" width="19.453125" style="99" bestFit="1" customWidth="1"/>
    <col min="52" max="53" width="15.7265625" style="99" bestFit="1" customWidth="1"/>
    <col min="54" max="54" width="14.54296875" style="99" bestFit="1" customWidth="1"/>
    <col min="55" max="55" width="13.7265625" style="99" bestFit="1" customWidth="1"/>
    <col min="56" max="56" width="13.453125" style="99" bestFit="1" customWidth="1"/>
    <col min="57" max="57" width="16.26953125" style="99" bestFit="1" customWidth="1"/>
    <col min="58" max="58" width="15.7265625" style="99" bestFit="1" customWidth="1"/>
    <col min="59" max="59" width="19.54296875" style="99" bestFit="1" customWidth="1"/>
    <col min="60" max="60" width="27.1796875" style="99" bestFit="1" customWidth="1"/>
    <col min="61" max="61" width="20.81640625" style="99" bestFit="1" customWidth="1"/>
    <col min="62" max="62" width="30.1796875" style="99" bestFit="1" customWidth="1"/>
    <col min="63" max="63" width="23.26953125" style="100" bestFit="1" customWidth="1"/>
    <col min="64" max="64" width="24.26953125" style="100" bestFit="1" customWidth="1"/>
    <col min="65" max="65" width="21.1796875" style="101" bestFit="1" customWidth="1"/>
    <col min="66" max="66" width="24.453125" style="102" bestFit="1" customWidth="1"/>
    <col min="67" max="67" width="23.7265625" style="103" bestFit="1" customWidth="1"/>
    <col min="68" max="68" width="14.7265625" style="99" bestFit="1" customWidth="1"/>
    <col min="69" max="69" width="23.54296875" style="104" bestFit="1" customWidth="1"/>
    <col min="70" max="70" width="78.7265625" style="99" customWidth="1"/>
    <col min="71" max="71" width="8.7265625" style="99" customWidth="1"/>
    <col min="72" max="16384" width="8.7265625" style="99"/>
  </cols>
  <sheetData>
    <row r="1" spans="1:70" x14ac:dyDescent="0.35">
      <c r="A1" s="91" t="s">
        <v>1777</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1778</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1779</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248</v>
      </c>
      <c r="F5" s="38" t="s">
        <v>249</v>
      </c>
      <c r="G5" s="84" t="s">
        <v>250</v>
      </c>
      <c r="H5" s="38" t="s">
        <v>251</v>
      </c>
      <c r="I5" s="84">
        <v>135457</v>
      </c>
      <c r="J5" s="38" t="s">
        <v>252</v>
      </c>
      <c r="K5" s="84">
        <v>135457</v>
      </c>
      <c r="L5" s="84" t="s">
        <v>253</v>
      </c>
      <c r="M5" s="38" t="s">
        <v>254</v>
      </c>
      <c r="N5" s="84">
        <v>228589</v>
      </c>
      <c r="O5" s="84" t="s">
        <v>255</v>
      </c>
      <c r="P5" s="84">
        <v>301085</v>
      </c>
      <c r="Q5" s="38" t="s">
        <v>256</v>
      </c>
      <c r="R5" s="38" t="s">
        <v>257</v>
      </c>
      <c r="S5" s="84" t="s">
        <v>258</v>
      </c>
      <c r="T5" s="84" t="s">
        <v>258</v>
      </c>
      <c r="U5" s="84" t="s">
        <v>259</v>
      </c>
      <c r="V5" s="84" t="s">
        <v>260</v>
      </c>
      <c r="W5" s="84">
        <v>0</v>
      </c>
      <c r="X5" s="38" t="s">
        <v>261</v>
      </c>
      <c r="Y5" s="84">
        <v>12938425</v>
      </c>
      <c r="Z5" s="38" t="s">
        <v>262</v>
      </c>
      <c r="AA5" s="108" t="s">
        <v>889</v>
      </c>
      <c r="AB5" s="84">
        <v>24859</v>
      </c>
      <c r="AC5" s="108" t="s">
        <v>1070</v>
      </c>
      <c r="AD5" s="84">
        <v>38</v>
      </c>
      <c r="AE5" s="84" t="s">
        <v>1071</v>
      </c>
      <c r="AF5" s="84" t="s">
        <v>1072</v>
      </c>
      <c r="AG5" s="108" t="s">
        <v>1073</v>
      </c>
      <c r="AH5" s="84" t="s">
        <v>1074</v>
      </c>
      <c r="AI5" s="108" t="s">
        <v>889</v>
      </c>
      <c r="AJ5" s="84">
        <v>0</v>
      </c>
      <c r="AK5" s="84">
        <v>0</v>
      </c>
      <c r="AL5" s="108" t="s">
        <v>1075</v>
      </c>
      <c r="AM5" s="84">
        <v>20189.240000000002</v>
      </c>
      <c r="AN5" s="112">
        <v>0</v>
      </c>
      <c r="AO5" s="112">
        <v>20189.240000000002</v>
      </c>
      <c r="AP5" s="112">
        <v>5316.76</v>
      </c>
      <c r="AQ5" s="112">
        <v>0</v>
      </c>
      <c r="AR5" s="112">
        <v>5316.76</v>
      </c>
      <c r="AS5" s="112">
        <v>5316.94</v>
      </c>
      <c r="AT5" s="112">
        <v>0</v>
      </c>
      <c r="AU5" s="112">
        <v>5316.94</v>
      </c>
      <c r="AV5" s="84">
        <v>90</v>
      </c>
      <c r="AW5" s="84">
        <v>2058</v>
      </c>
      <c r="AX5" s="84" t="s">
        <v>1391</v>
      </c>
      <c r="AY5" s="108"/>
      <c r="AZ5" s="84"/>
      <c r="BA5" s="84"/>
      <c r="BB5" s="84" t="s">
        <v>1398</v>
      </c>
      <c r="BC5" s="84"/>
      <c r="BD5" s="108"/>
      <c r="BE5" s="84">
        <v>0</v>
      </c>
      <c r="BF5" s="38" t="s">
        <v>258</v>
      </c>
      <c r="BG5" s="84" t="s">
        <v>1399</v>
      </c>
      <c r="BH5" s="114" t="s">
        <v>1655</v>
      </c>
      <c r="BI5" s="38" t="s">
        <v>110</v>
      </c>
      <c r="BJ5" s="85">
        <v>45880</v>
      </c>
      <c r="BK5" s="84"/>
      <c r="BL5" s="38" t="s">
        <v>115</v>
      </c>
      <c r="BM5" s="115" t="s">
        <v>130</v>
      </c>
      <c r="BN5" s="116" t="s">
        <v>201</v>
      </c>
      <c r="BO5" s="84" t="s">
        <v>244</v>
      </c>
      <c r="BP5" s="84"/>
      <c r="BQ5" s="117"/>
      <c r="BR5" s="118"/>
    </row>
    <row r="6" spans="1:70" s="113" customFormat="1" ht="15" customHeight="1" x14ac:dyDescent="0.35">
      <c r="A6" s="84">
        <v>2</v>
      </c>
      <c r="B6" s="38" t="s">
        <v>245</v>
      </c>
      <c r="C6" s="38" t="s">
        <v>246</v>
      </c>
      <c r="D6" s="38" t="s">
        <v>247</v>
      </c>
      <c r="E6" s="38" t="s">
        <v>248</v>
      </c>
      <c r="F6" s="38" t="s">
        <v>249</v>
      </c>
      <c r="G6" s="84" t="s">
        <v>250</v>
      </c>
      <c r="H6" s="38" t="s">
        <v>251</v>
      </c>
      <c r="I6" s="84">
        <v>135457</v>
      </c>
      <c r="J6" s="38" t="s">
        <v>252</v>
      </c>
      <c r="K6" s="84">
        <v>135457</v>
      </c>
      <c r="L6" s="84" t="s">
        <v>253</v>
      </c>
      <c r="M6" s="38" t="s">
        <v>254</v>
      </c>
      <c r="N6" s="84">
        <v>228589</v>
      </c>
      <c r="O6" s="84" t="s">
        <v>255</v>
      </c>
      <c r="P6" s="84">
        <v>301085</v>
      </c>
      <c r="Q6" s="38" t="s">
        <v>256</v>
      </c>
      <c r="R6" s="38" t="s">
        <v>257</v>
      </c>
      <c r="S6" s="84" t="s">
        <v>263</v>
      </c>
      <c r="T6" s="84" t="s">
        <v>263</v>
      </c>
      <c r="U6" s="84" t="s">
        <v>264</v>
      </c>
      <c r="V6" s="84" t="s">
        <v>260</v>
      </c>
      <c r="W6" s="84">
        <v>0</v>
      </c>
      <c r="X6" s="38" t="s">
        <v>261</v>
      </c>
      <c r="Y6" s="84">
        <v>13302285</v>
      </c>
      <c r="Z6" s="38" t="s">
        <v>265</v>
      </c>
      <c r="AA6" s="108" t="s">
        <v>890</v>
      </c>
      <c r="AB6" s="84">
        <v>24859</v>
      </c>
      <c r="AC6" s="108" t="s">
        <v>1070</v>
      </c>
      <c r="AD6" s="84">
        <v>38</v>
      </c>
      <c r="AE6" s="84" t="s">
        <v>1071</v>
      </c>
      <c r="AF6" s="84" t="s">
        <v>1072</v>
      </c>
      <c r="AG6" s="108" t="s">
        <v>1076</v>
      </c>
      <c r="AH6" s="84" t="s">
        <v>1077</v>
      </c>
      <c r="AI6" s="108" t="s">
        <v>890</v>
      </c>
      <c r="AJ6" s="84">
        <v>0</v>
      </c>
      <c r="AK6" s="84">
        <v>0</v>
      </c>
      <c r="AL6" s="108" t="s">
        <v>1075</v>
      </c>
      <c r="AM6" s="84">
        <v>18862.37</v>
      </c>
      <c r="AN6" s="112">
        <v>0</v>
      </c>
      <c r="AO6" s="112">
        <v>18862.37</v>
      </c>
      <c r="AP6" s="112">
        <v>6933.63</v>
      </c>
      <c r="AQ6" s="112">
        <v>0</v>
      </c>
      <c r="AR6" s="112">
        <v>6933.63</v>
      </c>
      <c r="AS6" s="112">
        <v>6934.58</v>
      </c>
      <c r="AT6" s="112">
        <v>0</v>
      </c>
      <c r="AU6" s="112">
        <v>6934.58</v>
      </c>
      <c r="AV6" s="84">
        <v>90</v>
      </c>
      <c r="AW6" s="84">
        <v>2058</v>
      </c>
      <c r="AX6" s="84" t="s">
        <v>1391</v>
      </c>
      <c r="AY6" s="108"/>
      <c r="AZ6" s="84"/>
      <c r="BA6" s="84"/>
      <c r="BB6" s="84" t="s">
        <v>1398</v>
      </c>
      <c r="BC6" s="84"/>
      <c r="BD6" s="108"/>
      <c r="BE6" s="84">
        <v>0</v>
      </c>
      <c r="BF6" s="38" t="s">
        <v>263</v>
      </c>
      <c r="BG6" s="84" t="s">
        <v>1399</v>
      </c>
      <c r="BH6" s="114" t="s">
        <v>1655</v>
      </c>
      <c r="BI6" s="38" t="s">
        <v>110</v>
      </c>
      <c r="BJ6" s="85">
        <v>45880</v>
      </c>
      <c r="BK6" s="84"/>
      <c r="BL6" s="38" t="s">
        <v>115</v>
      </c>
      <c r="BM6" s="115" t="s">
        <v>130</v>
      </c>
      <c r="BN6" s="116" t="s">
        <v>201</v>
      </c>
      <c r="BO6" s="84" t="s">
        <v>244</v>
      </c>
      <c r="BP6" s="84"/>
      <c r="BQ6" s="117"/>
      <c r="BR6" s="118"/>
    </row>
    <row r="7" spans="1:70" s="113" customFormat="1" ht="15" customHeight="1" x14ac:dyDescent="0.35">
      <c r="A7" s="84">
        <v>3</v>
      </c>
      <c r="B7" s="38" t="s">
        <v>245</v>
      </c>
      <c r="C7" s="38" t="s">
        <v>246</v>
      </c>
      <c r="D7" s="38" t="s">
        <v>247</v>
      </c>
      <c r="E7" s="38" t="s">
        <v>248</v>
      </c>
      <c r="F7" s="38" t="s">
        <v>249</v>
      </c>
      <c r="G7" s="84" t="s">
        <v>250</v>
      </c>
      <c r="H7" s="38" t="s">
        <v>251</v>
      </c>
      <c r="I7" s="84">
        <v>135457</v>
      </c>
      <c r="J7" s="38" t="s">
        <v>252</v>
      </c>
      <c r="K7" s="84">
        <v>135457</v>
      </c>
      <c r="L7" s="84" t="s">
        <v>253</v>
      </c>
      <c r="M7" s="38" t="s">
        <v>254</v>
      </c>
      <c r="N7" s="84">
        <v>228589</v>
      </c>
      <c r="O7" s="84" t="s">
        <v>255</v>
      </c>
      <c r="P7" s="84">
        <v>304522</v>
      </c>
      <c r="Q7" s="38" t="s">
        <v>266</v>
      </c>
      <c r="R7" s="38" t="s">
        <v>257</v>
      </c>
      <c r="S7" s="84" t="s">
        <v>267</v>
      </c>
      <c r="T7" s="84" t="s">
        <v>267</v>
      </c>
      <c r="U7" s="84" t="s">
        <v>259</v>
      </c>
      <c r="V7" s="84" t="s">
        <v>260</v>
      </c>
      <c r="W7" s="84">
        <v>0</v>
      </c>
      <c r="X7" s="38" t="s">
        <v>261</v>
      </c>
      <c r="Y7" s="84">
        <v>13601811</v>
      </c>
      <c r="Z7" s="38" t="s">
        <v>268</v>
      </c>
      <c r="AA7" s="108" t="s">
        <v>891</v>
      </c>
      <c r="AB7" s="84">
        <v>24859</v>
      </c>
      <c r="AC7" s="108" t="s">
        <v>1070</v>
      </c>
      <c r="AD7" s="84">
        <v>38</v>
      </c>
      <c r="AE7" s="84" t="s">
        <v>1071</v>
      </c>
      <c r="AF7" s="84" t="s">
        <v>1072</v>
      </c>
      <c r="AG7" s="108" t="s">
        <v>1078</v>
      </c>
      <c r="AH7" s="84" t="s">
        <v>1077</v>
      </c>
      <c r="AI7" s="108" t="s">
        <v>891</v>
      </c>
      <c r="AJ7" s="84">
        <v>0</v>
      </c>
      <c r="AK7" s="84">
        <v>0</v>
      </c>
      <c r="AL7" s="108" t="s">
        <v>1075</v>
      </c>
      <c r="AM7" s="84">
        <v>13499.77</v>
      </c>
      <c r="AN7" s="112">
        <v>0</v>
      </c>
      <c r="AO7" s="112">
        <v>13499.77</v>
      </c>
      <c r="AP7" s="112">
        <v>13547.23</v>
      </c>
      <c r="AQ7" s="112">
        <v>0</v>
      </c>
      <c r="AR7" s="112">
        <v>13547.23</v>
      </c>
      <c r="AS7" s="112">
        <v>13547.66</v>
      </c>
      <c r="AT7" s="112">
        <v>0</v>
      </c>
      <c r="AU7" s="112">
        <v>13547.66</v>
      </c>
      <c r="AV7" s="84">
        <v>90</v>
      </c>
      <c r="AW7" s="84">
        <v>2170</v>
      </c>
      <c r="AX7" s="84" t="s">
        <v>1391</v>
      </c>
      <c r="AY7" s="108"/>
      <c r="AZ7" s="84"/>
      <c r="BA7" s="84"/>
      <c r="BB7" s="84" t="s">
        <v>1398</v>
      </c>
      <c r="BC7" s="84"/>
      <c r="BD7" s="108"/>
      <c r="BE7" s="84">
        <v>0</v>
      </c>
      <c r="BF7" s="38" t="s">
        <v>267</v>
      </c>
      <c r="BG7" s="84" t="s">
        <v>1399</v>
      </c>
      <c r="BH7" s="114" t="s">
        <v>1655</v>
      </c>
      <c r="BI7" s="38" t="s">
        <v>110</v>
      </c>
      <c r="BJ7" s="85">
        <v>45880</v>
      </c>
      <c r="BK7" s="84"/>
      <c r="BL7" s="38" t="s">
        <v>115</v>
      </c>
      <c r="BM7" s="115" t="s">
        <v>130</v>
      </c>
      <c r="BN7" s="116" t="s">
        <v>201</v>
      </c>
      <c r="BO7" s="84" t="s">
        <v>244</v>
      </c>
      <c r="BP7" s="84"/>
      <c r="BQ7" s="117"/>
      <c r="BR7" s="118"/>
    </row>
    <row r="8" spans="1:70" s="113" customFormat="1" ht="15" customHeight="1" x14ac:dyDescent="0.35">
      <c r="A8" s="84">
        <v>4</v>
      </c>
      <c r="B8" s="38" t="s">
        <v>245</v>
      </c>
      <c r="C8" s="38" t="s">
        <v>246</v>
      </c>
      <c r="D8" s="38" t="s">
        <v>247</v>
      </c>
      <c r="E8" s="38" t="s">
        <v>248</v>
      </c>
      <c r="F8" s="38" t="s">
        <v>249</v>
      </c>
      <c r="G8" s="84" t="s">
        <v>250</v>
      </c>
      <c r="H8" s="38" t="s">
        <v>251</v>
      </c>
      <c r="I8" s="84">
        <v>135789</v>
      </c>
      <c r="J8" s="38" t="s">
        <v>269</v>
      </c>
      <c r="K8" s="84">
        <v>135789</v>
      </c>
      <c r="L8" s="84" t="s">
        <v>253</v>
      </c>
      <c r="M8" s="38" t="s">
        <v>254</v>
      </c>
      <c r="N8" s="84">
        <v>229114</v>
      </c>
      <c r="O8" s="84" t="s">
        <v>270</v>
      </c>
      <c r="P8" s="84">
        <v>301742</v>
      </c>
      <c r="Q8" s="38" t="s">
        <v>271</v>
      </c>
      <c r="R8" s="38" t="s">
        <v>257</v>
      </c>
      <c r="S8" s="84" t="s">
        <v>272</v>
      </c>
      <c r="T8" s="84" t="s">
        <v>272</v>
      </c>
      <c r="U8" s="84" t="s">
        <v>264</v>
      </c>
      <c r="V8" s="84" t="s">
        <v>260</v>
      </c>
      <c r="W8" s="84">
        <v>0</v>
      </c>
      <c r="X8" s="38" t="s">
        <v>261</v>
      </c>
      <c r="Y8" s="84">
        <v>13759220</v>
      </c>
      <c r="Z8" s="38" t="s">
        <v>273</v>
      </c>
      <c r="AA8" s="108" t="s">
        <v>892</v>
      </c>
      <c r="AB8" s="84">
        <v>29002</v>
      </c>
      <c r="AC8" s="108" t="s">
        <v>1079</v>
      </c>
      <c r="AD8" s="84">
        <v>38</v>
      </c>
      <c r="AE8" s="84" t="s">
        <v>1071</v>
      </c>
      <c r="AF8" s="84" t="s">
        <v>1072</v>
      </c>
      <c r="AG8" s="108" t="s">
        <v>1080</v>
      </c>
      <c r="AH8" s="84" t="s">
        <v>1077</v>
      </c>
      <c r="AI8" s="108" t="s">
        <v>892</v>
      </c>
      <c r="AJ8" s="84">
        <v>0</v>
      </c>
      <c r="AK8" s="84">
        <v>0</v>
      </c>
      <c r="AL8" s="108" t="s">
        <v>1075</v>
      </c>
      <c r="AM8" s="84">
        <v>10135.469999999999</v>
      </c>
      <c r="AN8" s="112">
        <v>0</v>
      </c>
      <c r="AO8" s="112">
        <v>10135.469999999999</v>
      </c>
      <c r="AP8" s="112">
        <v>22968.53</v>
      </c>
      <c r="AQ8" s="112">
        <v>0</v>
      </c>
      <c r="AR8" s="112">
        <v>22968.53</v>
      </c>
      <c r="AS8" s="112">
        <v>22968.53</v>
      </c>
      <c r="AT8" s="112">
        <v>0</v>
      </c>
      <c r="AU8" s="112">
        <v>22968.53</v>
      </c>
      <c r="AV8" s="84">
        <v>90</v>
      </c>
      <c r="AW8" s="84">
        <v>2272</v>
      </c>
      <c r="AX8" s="84" t="s">
        <v>1391</v>
      </c>
      <c r="AY8" s="108"/>
      <c r="AZ8" s="84"/>
      <c r="BA8" s="84"/>
      <c r="BB8" s="84" t="s">
        <v>1398</v>
      </c>
      <c r="BC8" s="84"/>
      <c r="BD8" s="108"/>
      <c r="BE8" s="84">
        <v>0</v>
      </c>
      <c r="BF8" s="38" t="s">
        <v>272</v>
      </c>
      <c r="BG8" s="84" t="s">
        <v>1400</v>
      </c>
      <c r="BH8" s="114" t="s">
        <v>1655</v>
      </c>
      <c r="BI8" s="38" t="s">
        <v>110</v>
      </c>
      <c r="BJ8" s="85">
        <v>45882</v>
      </c>
      <c r="BK8" s="84"/>
      <c r="BL8" s="38" t="s">
        <v>115</v>
      </c>
      <c r="BM8" s="115" t="s">
        <v>130</v>
      </c>
      <c r="BN8" s="116" t="s">
        <v>201</v>
      </c>
      <c r="BO8" s="84" t="s">
        <v>244</v>
      </c>
      <c r="BP8" s="84"/>
      <c r="BQ8" s="117"/>
      <c r="BR8" s="118"/>
    </row>
    <row r="9" spans="1:70" s="113" customFormat="1" ht="15" customHeight="1" x14ac:dyDescent="0.35">
      <c r="A9" s="84">
        <v>5</v>
      </c>
      <c r="B9" s="38" t="s">
        <v>245</v>
      </c>
      <c r="C9" s="38" t="s">
        <v>246</v>
      </c>
      <c r="D9" s="38" t="s">
        <v>247</v>
      </c>
      <c r="E9" s="38" t="s">
        <v>248</v>
      </c>
      <c r="F9" s="38" t="s">
        <v>249</v>
      </c>
      <c r="G9" s="84" t="s">
        <v>250</v>
      </c>
      <c r="H9" s="38" t="s">
        <v>251</v>
      </c>
      <c r="I9" s="84">
        <v>135457</v>
      </c>
      <c r="J9" s="38" t="s">
        <v>252</v>
      </c>
      <c r="K9" s="84">
        <v>135457</v>
      </c>
      <c r="L9" s="84" t="s">
        <v>253</v>
      </c>
      <c r="M9" s="38" t="s">
        <v>254</v>
      </c>
      <c r="N9" s="84">
        <v>228589</v>
      </c>
      <c r="O9" s="84" t="s">
        <v>255</v>
      </c>
      <c r="P9" s="84">
        <v>301085</v>
      </c>
      <c r="Q9" s="38" t="s">
        <v>256</v>
      </c>
      <c r="R9" s="38" t="s">
        <v>257</v>
      </c>
      <c r="S9" s="84" t="s">
        <v>274</v>
      </c>
      <c r="T9" s="84" t="s">
        <v>274</v>
      </c>
      <c r="U9" s="84" t="s">
        <v>264</v>
      </c>
      <c r="V9" s="84" t="s">
        <v>260</v>
      </c>
      <c r="W9" s="84">
        <v>0</v>
      </c>
      <c r="X9" s="38" t="s">
        <v>261</v>
      </c>
      <c r="Y9" s="84">
        <v>13762335</v>
      </c>
      <c r="Z9" s="38" t="s">
        <v>275</v>
      </c>
      <c r="AA9" s="108" t="s">
        <v>893</v>
      </c>
      <c r="AB9" s="84">
        <v>24859</v>
      </c>
      <c r="AC9" s="108" t="s">
        <v>1070</v>
      </c>
      <c r="AD9" s="84">
        <v>38</v>
      </c>
      <c r="AE9" s="84" t="s">
        <v>1071</v>
      </c>
      <c r="AF9" s="84" t="s">
        <v>1072</v>
      </c>
      <c r="AG9" s="108" t="s">
        <v>1081</v>
      </c>
      <c r="AH9" s="84" t="s">
        <v>1077</v>
      </c>
      <c r="AI9" s="108" t="s">
        <v>893</v>
      </c>
      <c r="AJ9" s="84">
        <v>0</v>
      </c>
      <c r="AK9" s="84">
        <v>0</v>
      </c>
      <c r="AL9" s="108" t="s">
        <v>1075</v>
      </c>
      <c r="AM9" s="84">
        <v>15418.58</v>
      </c>
      <c r="AN9" s="112">
        <v>0</v>
      </c>
      <c r="AO9" s="112">
        <v>15418.58</v>
      </c>
      <c r="AP9" s="112">
        <v>10979.42</v>
      </c>
      <c r="AQ9" s="112">
        <v>0</v>
      </c>
      <c r="AR9" s="112">
        <v>10979.42</v>
      </c>
      <c r="AS9" s="112">
        <v>10980.28</v>
      </c>
      <c r="AT9" s="112">
        <v>0</v>
      </c>
      <c r="AU9" s="112">
        <v>10980.28</v>
      </c>
      <c r="AV9" s="84">
        <v>90</v>
      </c>
      <c r="AW9" s="84">
        <v>2072</v>
      </c>
      <c r="AX9" s="84" t="s">
        <v>1391</v>
      </c>
      <c r="AY9" s="108"/>
      <c r="AZ9" s="84"/>
      <c r="BA9" s="84"/>
      <c r="BB9" s="84" t="s">
        <v>1398</v>
      </c>
      <c r="BC9" s="84"/>
      <c r="BD9" s="108"/>
      <c r="BE9" s="84">
        <v>0</v>
      </c>
      <c r="BF9" s="38" t="s">
        <v>274</v>
      </c>
      <c r="BG9" s="84" t="s">
        <v>1401</v>
      </c>
      <c r="BH9" s="114" t="s">
        <v>1655</v>
      </c>
      <c r="BI9" s="38" t="s">
        <v>110</v>
      </c>
      <c r="BJ9" s="85">
        <v>45880</v>
      </c>
      <c r="BK9" s="84"/>
      <c r="BL9" s="38" t="s">
        <v>115</v>
      </c>
      <c r="BM9" s="115" t="s">
        <v>130</v>
      </c>
      <c r="BN9" s="116" t="s">
        <v>201</v>
      </c>
      <c r="BO9" s="84" t="s">
        <v>244</v>
      </c>
      <c r="BP9" s="84"/>
      <c r="BQ9" s="117"/>
      <c r="BR9" s="118"/>
    </row>
    <row r="10" spans="1:70" s="113" customFormat="1" ht="15" customHeight="1" x14ac:dyDescent="0.35">
      <c r="A10" s="84">
        <v>6</v>
      </c>
      <c r="B10" s="38" t="s">
        <v>245</v>
      </c>
      <c r="C10" s="38" t="s">
        <v>246</v>
      </c>
      <c r="D10" s="38" t="s">
        <v>247</v>
      </c>
      <c r="E10" s="38" t="s">
        <v>248</v>
      </c>
      <c r="F10" s="38" t="s">
        <v>249</v>
      </c>
      <c r="G10" s="84" t="s">
        <v>250</v>
      </c>
      <c r="H10" s="38" t="s">
        <v>251</v>
      </c>
      <c r="I10" s="84">
        <v>135457</v>
      </c>
      <c r="J10" s="38" t="s">
        <v>252</v>
      </c>
      <c r="K10" s="84">
        <v>135457</v>
      </c>
      <c r="L10" s="84" t="s">
        <v>253</v>
      </c>
      <c r="M10" s="38" t="s">
        <v>254</v>
      </c>
      <c r="N10" s="84">
        <v>228589</v>
      </c>
      <c r="O10" s="84" t="s">
        <v>255</v>
      </c>
      <c r="P10" s="84">
        <v>301085</v>
      </c>
      <c r="Q10" s="38" t="s">
        <v>256</v>
      </c>
      <c r="R10" s="38" t="s">
        <v>257</v>
      </c>
      <c r="S10" s="84" t="s">
        <v>276</v>
      </c>
      <c r="T10" s="84" t="s">
        <v>276</v>
      </c>
      <c r="U10" s="84" t="s">
        <v>264</v>
      </c>
      <c r="V10" s="84" t="s">
        <v>260</v>
      </c>
      <c r="W10" s="84">
        <v>0</v>
      </c>
      <c r="X10" s="38" t="s">
        <v>261</v>
      </c>
      <c r="Y10" s="84">
        <v>13916084</v>
      </c>
      <c r="Z10" s="38" t="s">
        <v>277</v>
      </c>
      <c r="AA10" s="108" t="s">
        <v>894</v>
      </c>
      <c r="AB10" s="84">
        <v>24893</v>
      </c>
      <c r="AC10" s="108" t="s">
        <v>1070</v>
      </c>
      <c r="AD10" s="84">
        <v>38</v>
      </c>
      <c r="AE10" s="84" t="s">
        <v>1071</v>
      </c>
      <c r="AF10" s="84" t="s">
        <v>1072</v>
      </c>
      <c r="AG10" s="108" t="s">
        <v>1082</v>
      </c>
      <c r="AH10" s="84" t="s">
        <v>1077</v>
      </c>
      <c r="AI10" s="108" t="s">
        <v>894</v>
      </c>
      <c r="AJ10" s="84">
        <v>0</v>
      </c>
      <c r="AK10" s="84">
        <v>0</v>
      </c>
      <c r="AL10" s="108" t="s">
        <v>1075</v>
      </c>
      <c r="AM10" s="84">
        <v>10759.08</v>
      </c>
      <c r="AN10" s="112">
        <v>0</v>
      </c>
      <c r="AO10" s="112">
        <v>10759.08</v>
      </c>
      <c r="AP10" s="112">
        <v>16132.92</v>
      </c>
      <c r="AQ10" s="112">
        <v>0</v>
      </c>
      <c r="AR10" s="112">
        <v>16132.92</v>
      </c>
      <c r="AS10" s="112">
        <v>16133.5</v>
      </c>
      <c r="AT10" s="112">
        <v>0</v>
      </c>
      <c r="AU10" s="112">
        <v>16133.5</v>
      </c>
      <c r="AV10" s="84">
        <v>90</v>
      </c>
      <c r="AW10" s="84">
        <v>2156</v>
      </c>
      <c r="AX10" s="84" t="s">
        <v>1391</v>
      </c>
      <c r="AY10" s="108"/>
      <c r="AZ10" s="84"/>
      <c r="BA10" s="84"/>
      <c r="BB10" s="84" t="s">
        <v>1398</v>
      </c>
      <c r="BC10" s="84"/>
      <c r="BD10" s="108"/>
      <c r="BE10" s="84">
        <v>0</v>
      </c>
      <c r="BF10" s="38" t="s">
        <v>276</v>
      </c>
      <c r="BG10" s="84" t="s">
        <v>1402</v>
      </c>
      <c r="BH10" s="114" t="s">
        <v>1655</v>
      </c>
      <c r="BI10" s="38" t="s">
        <v>110</v>
      </c>
      <c r="BJ10" s="85">
        <v>45880</v>
      </c>
      <c r="BK10" s="84"/>
      <c r="BL10" s="38" t="s">
        <v>115</v>
      </c>
      <c r="BM10" s="115" t="s">
        <v>120</v>
      </c>
      <c r="BN10" s="116" t="s">
        <v>201</v>
      </c>
      <c r="BO10" s="84" t="s">
        <v>244</v>
      </c>
      <c r="BP10" s="84"/>
      <c r="BQ10" s="117"/>
      <c r="BR10" s="118"/>
    </row>
    <row r="11" spans="1:70" s="113" customFormat="1" ht="15" customHeight="1" x14ac:dyDescent="0.35">
      <c r="A11" s="84">
        <v>7</v>
      </c>
      <c r="B11" s="38" t="s">
        <v>245</v>
      </c>
      <c r="C11" s="38" t="s">
        <v>246</v>
      </c>
      <c r="D11" s="38" t="s">
        <v>247</v>
      </c>
      <c r="E11" s="38" t="s">
        <v>248</v>
      </c>
      <c r="F11" s="38" t="s">
        <v>249</v>
      </c>
      <c r="G11" s="84" t="s">
        <v>250</v>
      </c>
      <c r="H11" s="38" t="s">
        <v>251</v>
      </c>
      <c r="I11" s="84">
        <v>135457</v>
      </c>
      <c r="J11" s="38" t="s">
        <v>252</v>
      </c>
      <c r="K11" s="84">
        <v>135457</v>
      </c>
      <c r="L11" s="84" t="s">
        <v>253</v>
      </c>
      <c r="M11" s="38" t="s">
        <v>254</v>
      </c>
      <c r="N11" s="84">
        <v>228589</v>
      </c>
      <c r="O11" s="84" t="s">
        <v>255</v>
      </c>
      <c r="P11" s="84">
        <v>301085</v>
      </c>
      <c r="Q11" s="38" t="s">
        <v>256</v>
      </c>
      <c r="R11" s="38" t="s">
        <v>257</v>
      </c>
      <c r="S11" s="84" t="s">
        <v>278</v>
      </c>
      <c r="T11" s="84" t="s">
        <v>278</v>
      </c>
      <c r="U11" s="84" t="s">
        <v>264</v>
      </c>
      <c r="V11" s="84" t="s">
        <v>260</v>
      </c>
      <c r="W11" s="84">
        <v>0</v>
      </c>
      <c r="X11" s="38" t="s">
        <v>261</v>
      </c>
      <c r="Y11" s="84">
        <v>13946167</v>
      </c>
      <c r="Z11" s="38" t="s">
        <v>279</v>
      </c>
      <c r="AA11" s="108" t="s">
        <v>894</v>
      </c>
      <c r="AB11" s="84">
        <v>24893</v>
      </c>
      <c r="AC11" s="108" t="s">
        <v>1070</v>
      </c>
      <c r="AD11" s="84">
        <v>38</v>
      </c>
      <c r="AE11" s="84" t="s">
        <v>1071</v>
      </c>
      <c r="AF11" s="84" t="s">
        <v>1072</v>
      </c>
      <c r="AG11" s="108" t="s">
        <v>1082</v>
      </c>
      <c r="AH11" s="84" t="s">
        <v>1077</v>
      </c>
      <c r="AI11" s="108" t="s">
        <v>894</v>
      </c>
      <c r="AJ11" s="84">
        <v>0</v>
      </c>
      <c r="AK11" s="84">
        <v>0</v>
      </c>
      <c r="AL11" s="108" t="s">
        <v>1075</v>
      </c>
      <c r="AM11" s="84">
        <v>15110.36</v>
      </c>
      <c r="AN11" s="112">
        <v>0</v>
      </c>
      <c r="AO11" s="112">
        <v>15110.36</v>
      </c>
      <c r="AP11" s="112">
        <v>11312.64</v>
      </c>
      <c r="AQ11" s="112">
        <v>0</v>
      </c>
      <c r="AR11" s="112">
        <v>11312.64</v>
      </c>
      <c r="AS11" s="112">
        <v>11313</v>
      </c>
      <c r="AT11" s="112">
        <v>0</v>
      </c>
      <c r="AU11" s="112">
        <v>11313</v>
      </c>
      <c r="AV11" s="84">
        <v>90</v>
      </c>
      <c r="AW11" s="84">
        <v>2044</v>
      </c>
      <c r="AX11" s="84" t="s">
        <v>1391</v>
      </c>
      <c r="AY11" s="108"/>
      <c r="AZ11" s="84"/>
      <c r="BA11" s="84"/>
      <c r="BB11" s="84" t="s">
        <v>1398</v>
      </c>
      <c r="BC11" s="84"/>
      <c r="BD11" s="108"/>
      <c r="BE11" s="84">
        <v>0</v>
      </c>
      <c r="BF11" s="38" t="s">
        <v>278</v>
      </c>
      <c r="BG11" s="84" t="s">
        <v>1403</v>
      </c>
      <c r="BH11" s="114" t="s">
        <v>1655</v>
      </c>
      <c r="BI11" s="38" t="s">
        <v>110</v>
      </c>
      <c r="BJ11" s="85">
        <v>45880</v>
      </c>
      <c r="BK11" s="84"/>
      <c r="BL11" s="38" t="s">
        <v>115</v>
      </c>
      <c r="BM11" s="115" t="s">
        <v>120</v>
      </c>
      <c r="BN11" s="116" t="s">
        <v>201</v>
      </c>
      <c r="BO11" s="84" t="s">
        <v>244</v>
      </c>
      <c r="BP11" s="84"/>
      <c r="BQ11" s="117"/>
      <c r="BR11" s="118"/>
    </row>
    <row r="12" spans="1:70" s="113" customFormat="1" ht="15" customHeight="1" x14ac:dyDescent="0.35">
      <c r="A12" s="84">
        <v>8</v>
      </c>
      <c r="B12" s="38" t="s">
        <v>245</v>
      </c>
      <c r="C12" s="38" t="s">
        <v>246</v>
      </c>
      <c r="D12" s="38" t="s">
        <v>247</v>
      </c>
      <c r="E12" s="38" t="s">
        <v>248</v>
      </c>
      <c r="F12" s="38" t="s">
        <v>249</v>
      </c>
      <c r="G12" s="84" t="s">
        <v>250</v>
      </c>
      <c r="H12" s="38" t="s">
        <v>251</v>
      </c>
      <c r="I12" s="84">
        <v>135457</v>
      </c>
      <c r="J12" s="38" t="s">
        <v>252</v>
      </c>
      <c r="K12" s="84">
        <v>135457</v>
      </c>
      <c r="L12" s="84" t="s">
        <v>253</v>
      </c>
      <c r="M12" s="38" t="s">
        <v>254</v>
      </c>
      <c r="N12" s="84">
        <v>228589</v>
      </c>
      <c r="O12" s="84" t="s">
        <v>255</v>
      </c>
      <c r="P12" s="84">
        <v>301085</v>
      </c>
      <c r="Q12" s="38" t="s">
        <v>256</v>
      </c>
      <c r="R12" s="38" t="s">
        <v>257</v>
      </c>
      <c r="S12" s="84" t="s">
        <v>280</v>
      </c>
      <c r="T12" s="84" t="s">
        <v>280</v>
      </c>
      <c r="U12" s="84" t="s">
        <v>281</v>
      </c>
      <c r="V12" s="84" t="s">
        <v>260</v>
      </c>
      <c r="W12" s="84">
        <v>0</v>
      </c>
      <c r="X12" s="38" t="s">
        <v>261</v>
      </c>
      <c r="Y12" s="84">
        <v>13966070</v>
      </c>
      <c r="Z12" s="38" t="s">
        <v>282</v>
      </c>
      <c r="AA12" s="108" t="s">
        <v>894</v>
      </c>
      <c r="AB12" s="84">
        <v>24893</v>
      </c>
      <c r="AC12" s="108" t="s">
        <v>1070</v>
      </c>
      <c r="AD12" s="84">
        <v>38</v>
      </c>
      <c r="AE12" s="84" t="s">
        <v>1071</v>
      </c>
      <c r="AF12" s="84" t="s">
        <v>1072</v>
      </c>
      <c r="AG12" s="108" t="s">
        <v>1082</v>
      </c>
      <c r="AH12" s="84" t="s">
        <v>1077</v>
      </c>
      <c r="AI12" s="108" t="s">
        <v>894</v>
      </c>
      <c r="AJ12" s="84">
        <v>0</v>
      </c>
      <c r="AK12" s="84">
        <v>0</v>
      </c>
      <c r="AL12" s="108" t="s">
        <v>1075</v>
      </c>
      <c r="AM12" s="84">
        <v>10625.55</v>
      </c>
      <c r="AN12" s="112">
        <v>0</v>
      </c>
      <c r="AO12" s="112">
        <v>10625.55</v>
      </c>
      <c r="AP12" s="112">
        <v>17116.45</v>
      </c>
      <c r="AQ12" s="112">
        <v>0</v>
      </c>
      <c r="AR12" s="112">
        <v>17116.45</v>
      </c>
      <c r="AS12" s="112">
        <v>17117</v>
      </c>
      <c r="AT12" s="112">
        <v>0</v>
      </c>
      <c r="AU12" s="112">
        <v>17117</v>
      </c>
      <c r="AV12" s="84">
        <v>90</v>
      </c>
      <c r="AW12" s="84">
        <v>2170</v>
      </c>
      <c r="AX12" s="84" t="s">
        <v>1391</v>
      </c>
      <c r="AY12" s="108"/>
      <c r="AZ12" s="84"/>
      <c r="BA12" s="84"/>
      <c r="BB12" s="84" t="s">
        <v>1398</v>
      </c>
      <c r="BC12" s="84"/>
      <c r="BD12" s="108"/>
      <c r="BE12" s="84">
        <v>0</v>
      </c>
      <c r="BF12" s="38" t="s">
        <v>280</v>
      </c>
      <c r="BG12" s="84" t="s">
        <v>1404</v>
      </c>
      <c r="BH12" s="114" t="s">
        <v>1655</v>
      </c>
      <c r="BI12" s="38" t="s">
        <v>110</v>
      </c>
      <c r="BJ12" s="85">
        <v>45880</v>
      </c>
      <c r="BK12" s="84"/>
      <c r="BL12" s="38" t="s">
        <v>115</v>
      </c>
      <c r="BM12" s="115" t="s">
        <v>130</v>
      </c>
      <c r="BN12" s="116" t="s">
        <v>201</v>
      </c>
      <c r="BO12" s="84" t="s">
        <v>244</v>
      </c>
      <c r="BP12" s="84"/>
      <c r="BQ12" s="117"/>
      <c r="BR12" s="118"/>
    </row>
    <row r="13" spans="1:70" s="113" customFormat="1" ht="15" customHeight="1" x14ac:dyDescent="0.35">
      <c r="A13" s="84">
        <v>9</v>
      </c>
      <c r="B13" s="38" t="s">
        <v>245</v>
      </c>
      <c r="C13" s="38" t="s">
        <v>246</v>
      </c>
      <c r="D13" s="38" t="s">
        <v>247</v>
      </c>
      <c r="E13" s="38" t="s">
        <v>248</v>
      </c>
      <c r="F13" s="38" t="s">
        <v>249</v>
      </c>
      <c r="G13" s="84" t="s">
        <v>250</v>
      </c>
      <c r="H13" s="38" t="s">
        <v>251</v>
      </c>
      <c r="I13" s="84">
        <v>150492</v>
      </c>
      <c r="J13" s="38" t="s">
        <v>283</v>
      </c>
      <c r="K13" s="84">
        <v>150492</v>
      </c>
      <c r="L13" s="84" t="s">
        <v>253</v>
      </c>
      <c r="M13" s="38" t="s">
        <v>254</v>
      </c>
      <c r="N13" s="84">
        <v>229784</v>
      </c>
      <c r="O13" s="84" t="s">
        <v>284</v>
      </c>
      <c r="P13" s="84">
        <v>302577</v>
      </c>
      <c r="Q13" s="38" t="s">
        <v>285</v>
      </c>
      <c r="R13" s="38" t="s">
        <v>286</v>
      </c>
      <c r="S13" s="84" t="s">
        <v>287</v>
      </c>
      <c r="T13" s="84" t="s">
        <v>287</v>
      </c>
      <c r="U13" s="84" t="s">
        <v>264</v>
      </c>
      <c r="V13" s="84" t="s">
        <v>260</v>
      </c>
      <c r="W13" s="84">
        <v>0</v>
      </c>
      <c r="X13" s="38" t="s">
        <v>261</v>
      </c>
      <c r="Y13" s="84">
        <v>14732724</v>
      </c>
      <c r="Z13" s="38" t="s">
        <v>288</v>
      </c>
      <c r="AA13" s="108" t="s">
        <v>895</v>
      </c>
      <c r="AB13" s="84">
        <v>29975</v>
      </c>
      <c r="AC13" s="108" t="s">
        <v>1083</v>
      </c>
      <c r="AD13" s="84">
        <v>38</v>
      </c>
      <c r="AE13" s="84" t="s">
        <v>1071</v>
      </c>
      <c r="AF13" s="84" t="s">
        <v>1072</v>
      </c>
      <c r="AG13" s="108" t="s">
        <v>1084</v>
      </c>
      <c r="AH13" s="84" t="s">
        <v>1077</v>
      </c>
      <c r="AI13" s="108" t="s">
        <v>895</v>
      </c>
      <c r="AJ13" s="84">
        <v>1135</v>
      </c>
      <c r="AK13" s="84">
        <v>288</v>
      </c>
      <c r="AL13" s="108" t="s">
        <v>1075</v>
      </c>
      <c r="AM13" s="84">
        <v>28822.91</v>
      </c>
      <c r="AN13" s="112">
        <v>18</v>
      </c>
      <c r="AO13" s="112">
        <v>28840.91</v>
      </c>
      <c r="AP13" s="112">
        <v>1186.82</v>
      </c>
      <c r="AQ13" s="112">
        <v>4.12</v>
      </c>
      <c r="AR13" s="112">
        <v>1190.94</v>
      </c>
      <c r="AS13" s="112">
        <v>1160.0899999999999</v>
      </c>
      <c r="AT13" s="112">
        <v>4.12</v>
      </c>
      <c r="AU13" s="112">
        <v>1164.21</v>
      </c>
      <c r="AV13" s="84">
        <v>47</v>
      </c>
      <c r="AW13" s="84">
        <v>1396</v>
      </c>
      <c r="AX13" s="84" t="s">
        <v>1391</v>
      </c>
      <c r="AY13" s="108"/>
      <c r="AZ13" s="84"/>
      <c r="BA13" s="84"/>
      <c r="BB13" s="84" t="s">
        <v>1398</v>
      </c>
      <c r="BC13" s="84"/>
      <c r="BD13" s="108"/>
      <c r="BE13" s="84">
        <v>0</v>
      </c>
      <c r="BF13" s="38" t="s">
        <v>287</v>
      </c>
      <c r="BG13" s="84" t="s">
        <v>1405</v>
      </c>
      <c r="BH13" s="114" t="s">
        <v>1655</v>
      </c>
      <c r="BI13" s="38" t="s">
        <v>110</v>
      </c>
      <c r="BJ13" s="85">
        <v>45880</v>
      </c>
      <c r="BK13" s="84"/>
      <c r="BL13" s="38" t="s">
        <v>115</v>
      </c>
      <c r="BM13" s="115" t="s">
        <v>130</v>
      </c>
      <c r="BN13" s="116" t="s">
        <v>201</v>
      </c>
      <c r="BO13" s="84" t="s">
        <v>244</v>
      </c>
      <c r="BP13" s="84"/>
      <c r="BQ13" s="117"/>
      <c r="BR13" s="118"/>
    </row>
    <row r="14" spans="1:70" s="113" customFormat="1" ht="15" customHeight="1" x14ac:dyDescent="0.35">
      <c r="A14" s="84">
        <v>10</v>
      </c>
      <c r="B14" s="38" t="s">
        <v>245</v>
      </c>
      <c r="C14" s="38" t="s">
        <v>246</v>
      </c>
      <c r="D14" s="38" t="s">
        <v>247</v>
      </c>
      <c r="E14" s="38" t="s">
        <v>248</v>
      </c>
      <c r="F14" s="38" t="s">
        <v>249</v>
      </c>
      <c r="G14" s="84" t="s">
        <v>250</v>
      </c>
      <c r="H14" s="38" t="s">
        <v>251</v>
      </c>
      <c r="I14" s="84">
        <v>135457</v>
      </c>
      <c r="J14" s="38" t="s">
        <v>252</v>
      </c>
      <c r="K14" s="84">
        <v>135457</v>
      </c>
      <c r="L14" s="84" t="s">
        <v>253</v>
      </c>
      <c r="M14" s="38" t="s">
        <v>254</v>
      </c>
      <c r="N14" s="84">
        <v>228589</v>
      </c>
      <c r="O14" s="84" t="s">
        <v>255</v>
      </c>
      <c r="P14" s="84">
        <v>301085</v>
      </c>
      <c r="Q14" s="38" t="s">
        <v>256</v>
      </c>
      <c r="R14" s="38" t="s">
        <v>286</v>
      </c>
      <c r="S14" s="84" t="s">
        <v>289</v>
      </c>
      <c r="T14" s="84" t="s">
        <v>289</v>
      </c>
      <c r="U14" s="84" t="s">
        <v>264</v>
      </c>
      <c r="V14" s="84" t="s">
        <v>260</v>
      </c>
      <c r="W14" s="84">
        <v>0</v>
      </c>
      <c r="X14" s="38" t="s">
        <v>261</v>
      </c>
      <c r="Y14" s="84">
        <v>14839406</v>
      </c>
      <c r="Z14" s="38" t="s">
        <v>290</v>
      </c>
      <c r="AA14" s="108" t="s">
        <v>896</v>
      </c>
      <c r="AB14" s="84">
        <v>29975</v>
      </c>
      <c r="AC14" s="108" t="s">
        <v>1070</v>
      </c>
      <c r="AD14" s="84">
        <v>38</v>
      </c>
      <c r="AE14" s="84" t="s">
        <v>1071</v>
      </c>
      <c r="AF14" s="84" t="s">
        <v>1072</v>
      </c>
      <c r="AG14" s="108" t="s">
        <v>1085</v>
      </c>
      <c r="AH14" s="84" t="s">
        <v>1077</v>
      </c>
      <c r="AI14" s="108" t="s">
        <v>896</v>
      </c>
      <c r="AJ14" s="84">
        <v>1135</v>
      </c>
      <c r="AK14" s="84">
        <v>1135</v>
      </c>
      <c r="AL14" s="108" t="s">
        <v>1075</v>
      </c>
      <c r="AM14" s="84">
        <v>21003.4</v>
      </c>
      <c r="AN14" s="112">
        <v>6</v>
      </c>
      <c r="AO14" s="112">
        <v>21009.4</v>
      </c>
      <c r="AP14" s="112">
        <v>10627.86</v>
      </c>
      <c r="AQ14" s="112">
        <v>666.61</v>
      </c>
      <c r="AR14" s="112">
        <v>11294.47</v>
      </c>
      <c r="AS14" s="112">
        <v>9554.6</v>
      </c>
      <c r="AT14" s="112">
        <v>666.61</v>
      </c>
      <c r="AU14" s="112">
        <v>10221.209999999999</v>
      </c>
      <c r="AV14" s="84">
        <v>48</v>
      </c>
      <c r="AW14" s="84">
        <v>1410</v>
      </c>
      <c r="AX14" s="84" t="s">
        <v>1391</v>
      </c>
      <c r="AY14" s="108"/>
      <c r="AZ14" s="84"/>
      <c r="BA14" s="84"/>
      <c r="BB14" s="84" t="s">
        <v>1398</v>
      </c>
      <c r="BC14" s="84"/>
      <c r="BD14" s="108"/>
      <c r="BE14" s="84">
        <v>0</v>
      </c>
      <c r="BF14" s="38" t="s">
        <v>289</v>
      </c>
      <c r="BG14" s="84" t="s">
        <v>1406</v>
      </c>
      <c r="BH14" s="114" t="s">
        <v>1655</v>
      </c>
      <c r="BI14" s="38" t="s">
        <v>110</v>
      </c>
      <c r="BJ14" s="85">
        <v>45880</v>
      </c>
      <c r="BK14" s="84"/>
      <c r="BL14" s="38" t="s">
        <v>115</v>
      </c>
      <c r="BM14" s="115" t="s">
        <v>130</v>
      </c>
      <c r="BN14" s="116" t="s">
        <v>201</v>
      </c>
      <c r="BO14" s="84" t="s">
        <v>244</v>
      </c>
      <c r="BP14" s="84"/>
      <c r="BQ14" s="117"/>
      <c r="BR14" s="118"/>
    </row>
    <row r="15" spans="1:70" s="113" customFormat="1" ht="15" customHeight="1" x14ac:dyDescent="0.35">
      <c r="A15" s="84">
        <v>11</v>
      </c>
      <c r="B15" s="38" t="s">
        <v>245</v>
      </c>
      <c r="C15" s="38" t="s">
        <v>246</v>
      </c>
      <c r="D15" s="38" t="s">
        <v>247</v>
      </c>
      <c r="E15" s="38" t="s">
        <v>248</v>
      </c>
      <c r="F15" s="38" t="s">
        <v>249</v>
      </c>
      <c r="G15" s="84" t="s">
        <v>250</v>
      </c>
      <c r="H15" s="38" t="s">
        <v>251</v>
      </c>
      <c r="I15" s="84">
        <v>135457</v>
      </c>
      <c r="J15" s="38" t="s">
        <v>252</v>
      </c>
      <c r="K15" s="84">
        <v>135457</v>
      </c>
      <c r="L15" s="84" t="s">
        <v>253</v>
      </c>
      <c r="M15" s="38" t="s">
        <v>254</v>
      </c>
      <c r="N15" s="84">
        <v>228589</v>
      </c>
      <c r="O15" s="84" t="s">
        <v>255</v>
      </c>
      <c r="P15" s="84">
        <v>301085</v>
      </c>
      <c r="Q15" s="38" t="s">
        <v>256</v>
      </c>
      <c r="R15" s="38" t="s">
        <v>257</v>
      </c>
      <c r="S15" s="84" t="s">
        <v>291</v>
      </c>
      <c r="T15" s="84" t="s">
        <v>291</v>
      </c>
      <c r="U15" s="84" t="s">
        <v>264</v>
      </c>
      <c r="V15" s="84" t="s">
        <v>260</v>
      </c>
      <c r="W15" s="84">
        <v>0</v>
      </c>
      <c r="X15" s="38" t="s">
        <v>261</v>
      </c>
      <c r="Y15" s="84">
        <v>14865367</v>
      </c>
      <c r="Z15" s="38" t="s">
        <v>292</v>
      </c>
      <c r="AA15" s="108" t="s">
        <v>897</v>
      </c>
      <c r="AB15" s="84">
        <v>29975</v>
      </c>
      <c r="AC15" s="108" t="s">
        <v>1070</v>
      </c>
      <c r="AD15" s="84">
        <v>38</v>
      </c>
      <c r="AE15" s="84" t="s">
        <v>1071</v>
      </c>
      <c r="AF15" s="84" t="s">
        <v>1072</v>
      </c>
      <c r="AG15" s="108" t="s">
        <v>1086</v>
      </c>
      <c r="AH15" s="84" t="s">
        <v>1077</v>
      </c>
      <c r="AI15" s="108" t="s">
        <v>897</v>
      </c>
      <c r="AJ15" s="84">
        <v>0</v>
      </c>
      <c r="AK15" s="84">
        <v>0</v>
      </c>
      <c r="AL15" s="108" t="s">
        <v>1075</v>
      </c>
      <c r="AM15" s="84">
        <v>15566.34</v>
      </c>
      <c r="AN15" s="112">
        <v>0</v>
      </c>
      <c r="AO15" s="112">
        <v>15566.34</v>
      </c>
      <c r="AP15" s="112">
        <v>16470.66</v>
      </c>
      <c r="AQ15" s="112">
        <v>0</v>
      </c>
      <c r="AR15" s="112">
        <v>16470.66</v>
      </c>
      <c r="AS15" s="112">
        <v>16471.310000000001</v>
      </c>
      <c r="AT15" s="112">
        <v>0</v>
      </c>
      <c r="AU15" s="112">
        <v>16471.310000000001</v>
      </c>
      <c r="AV15" s="84">
        <v>90</v>
      </c>
      <c r="AW15" s="84">
        <v>2072</v>
      </c>
      <c r="AX15" s="84" t="s">
        <v>1391</v>
      </c>
      <c r="AY15" s="108"/>
      <c r="AZ15" s="84"/>
      <c r="BA15" s="84"/>
      <c r="BB15" s="84" t="s">
        <v>1398</v>
      </c>
      <c r="BC15" s="84"/>
      <c r="BD15" s="108"/>
      <c r="BE15" s="84">
        <v>0</v>
      </c>
      <c r="BF15" s="38" t="s">
        <v>291</v>
      </c>
      <c r="BG15" s="84" t="s">
        <v>1407</v>
      </c>
      <c r="BH15" s="114" t="s">
        <v>1655</v>
      </c>
      <c r="BI15" s="38" t="s">
        <v>110</v>
      </c>
      <c r="BJ15" s="85">
        <v>45880</v>
      </c>
      <c r="BK15" s="84"/>
      <c r="BL15" s="38" t="s">
        <v>115</v>
      </c>
      <c r="BM15" s="115" t="s">
        <v>130</v>
      </c>
      <c r="BN15" s="116" t="s">
        <v>201</v>
      </c>
      <c r="BO15" s="84" t="s">
        <v>244</v>
      </c>
      <c r="BP15" s="84"/>
      <c r="BQ15" s="117"/>
      <c r="BR15" s="118"/>
    </row>
    <row r="16" spans="1:70" s="113" customFormat="1" ht="15" customHeight="1" x14ac:dyDescent="0.35">
      <c r="A16" s="84">
        <v>12</v>
      </c>
      <c r="B16" s="38" t="s">
        <v>245</v>
      </c>
      <c r="C16" s="38" t="s">
        <v>246</v>
      </c>
      <c r="D16" s="38" t="s">
        <v>247</v>
      </c>
      <c r="E16" s="38" t="s">
        <v>248</v>
      </c>
      <c r="F16" s="38" t="s">
        <v>249</v>
      </c>
      <c r="G16" s="84" t="s">
        <v>250</v>
      </c>
      <c r="H16" s="38" t="s">
        <v>251</v>
      </c>
      <c r="I16" s="84">
        <v>136199</v>
      </c>
      <c r="J16" s="38" t="s">
        <v>293</v>
      </c>
      <c r="K16" s="84">
        <v>136199</v>
      </c>
      <c r="L16" s="84" t="s">
        <v>253</v>
      </c>
      <c r="M16" s="38" t="s">
        <v>254</v>
      </c>
      <c r="N16" s="84">
        <v>229829</v>
      </c>
      <c r="O16" s="84" t="s">
        <v>294</v>
      </c>
      <c r="P16" s="84">
        <v>302644</v>
      </c>
      <c r="Q16" s="38" t="s">
        <v>295</v>
      </c>
      <c r="R16" s="38" t="s">
        <v>286</v>
      </c>
      <c r="S16" s="84" t="s">
        <v>296</v>
      </c>
      <c r="T16" s="84" t="s">
        <v>296</v>
      </c>
      <c r="U16" s="84" t="s">
        <v>281</v>
      </c>
      <c r="V16" s="84" t="s">
        <v>260</v>
      </c>
      <c r="W16" s="84">
        <v>0</v>
      </c>
      <c r="X16" s="38" t="s">
        <v>261</v>
      </c>
      <c r="Y16" s="84">
        <v>14901796</v>
      </c>
      <c r="Z16" s="38" t="s">
        <v>297</v>
      </c>
      <c r="AA16" s="108" t="s">
        <v>898</v>
      </c>
      <c r="AB16" s="84">
        <v>36302</v>
      </c>
      <c r="AC16" s="108" t="s">
        <v>1087</v>
      </c>
      <c r="AD16" s="84">
        <v>38</v>
      </c>
      <c r="AE16" s="84" t="s">
        <v>1071</v>
      </c>
      <c r="AF16" s="84" t="s">
        <v>1072</v>
      </c>
      <c r="AG16" s="108" t="s">
        <v>1088</v>
      </c>
      <c r="AH16" s="84" t="s">
        <v>1077</v>
      </c>
      <c r="AI16" s="108" t="s">
        <v>898</v>
      </c>
      <c r="AJ16" s="84">
        <v>1375</v>
      </c>
      <c r="AK16" s="84">
        <v>1375</v>
      </c>
      <c r="AL16" s="108" t="s">
        <v>1089</v>
      </c>
      <c r="AM16" s="84">
        <v>27193.29</v>
      </c>
      <c r="AN16" s="112">
        <v>72</v>
      </c>
      <c r="AO16" s="112">
        <v>27265.29</v>
      </c>
      <c r="AP16" s="112">
        <v>10985.13</v>
      </c>
      <c r="AQ16" s="112">
        <v>700.22</v>
      </c>
      <c r="AR16" s="112">
        <v>11685.35</v>
      </c>
      <c r="AS16" s="112">
        <v>9585.7099999999991</v>
      </c>
      <c r="AT16" s="112">
        <v>700.22</v>
      </c>
      <c r="AU16" s="112">
        <v>10285.93</v>
      </c>
      <c r="AV16" s="84">
        <v>47</v>
      </c>
      <c r="AW16" s="84">
        <v>1409</v>
      </c>
      <c r="AX16" s="84" t="s">
        <v>1391</v>
      </c>
      <c r="AY16" s="108"/>
      <c r="AZ16" s="84"/>
      <c r="BA16" s="84"/>
      <c r="BB16" s="84" t="s">
        <v>1398</v>
      </c>
      <c r="BC16" s="84"/>
      <c r="BD16" s="108"/>
      <c r="BE16" s="84">
        <v>0</v>
      </c>
      <c r="BF16" s="38" t="s">
        <v>296</v>
      </c>
      <c r="BG16" s="84" t="s">
        <v>1408</v>
      </c>
      <c r="BH16" s="114" t="s">
        <v>1655</v>
      </c>
      <c r="BI16" s="38" t="s">
        <v>112</v>
      </c>
      <c r="BJ16" s="85">
        <v>45882</v>
      </c>
      <c r="BK16" s="84" t="s">
        <v>128</v>
      </c>
      <c r="BL16" s="38"/>
      <c r="BM16" s="115"/>
      <c r="BN16" s="116" t="s">
        <v>112</v>
      </c>
      <c r="BO16" s="84" t="s">
        <v>244</v>
      </c>
      <c r="BP16" s="84"/>
      <c r="BQ16" s="117" t="s">
        <v>112</v>
      </c>
      <c r="BR16" s="118"/>
    </row>
    <row r="17" spans="1:70" s="113" customFormat="1" ht="15" customHeight="1" x14ac:dyDescent="0.35">
      <c r="A17" s="84">
        <v>13</v>
      </c>
      <c r="B17" s="38" t="s">
        <v>245</v>
      </c>
      <c r="C17" s="38" t="s">
        <v>246</v>
      </c>
      <c r="D17" s="38" t="s">
        <v>247</v>
      </c>
      <c r="E17" s="38" t="s">
        <v>248</v>
      </c>
      <c r="F17" s="38" t="s">
        <v>249</v>
      </c>
      <c r="G17" s="84" t="s">
        <v>250</v>
      </c>
      <c r="H17" s="38" t="s">
        <v>251</v>
      </c>
      <c r="I17" s="84">
        <v>135457</v>
      </c>
      <c r="J17" s="38" t="s">
        <v>252</v>
      </c>
      <c r="K17" s="84">
        <v>135457</v>
      </c>
      <c r="L17" s="84" t="s">
        <v>253</v>
      </c>
      <c r="M17" s="38" t="s">
        <v>254</v>
      </c>
      <c r="N17" s="84">
        <v>228589</v>
      </c>
      <c r="O17" s="84" t="s">
        <v>255</v>
      </c>
      <c r="P17" s="84">
        <v>301085</v>
      </c>
      <c r="Q17" s="38" t="s">
        <v>256</v>
      </c>
      <c r="R17" s="38" t="s">
        <v>286</v>
      </c>
      <c r="S17" s="84" t="s">
        <v>298</v>
      </c>
      <c r="T17" s="84" t="s">
        <v>298</v>
      </c>
      <c r="U17" s="84" t="s">
        <v>264</v>
      </c>
      <c r="V17" s="84" t="s">
        <v>260</v>
      </c>
      <c r="W17" s="84">
        <v>0</v>
      </c>
      <c r="X17" s="38" t="s">
        <v>261</v>
      </c>
      <c r="Y17" s="84">
        <v>15064737</v>
      </c>
      <c r="Z17" s="38" t="s">
        <v>299</v>
      </c>
      <c r="AA17" s="108" t="s">
        <v>899</v>
      </c>
      <c r="AB17" s="84">
        <v>29975</v>
      </c>
      <c r="AC17" s="108" t="s">
        <v>1070</v>
      </c>
      <c r="AD17" s="84">
        <v>38</v>
      </c>
      <c r="AE17" s="84" t="s">
        <v>1071</v>
      </c>
      <c r="AF17" s="84" t="s">
        <v>1072</v>
      </c>
      <c r="AG17" s="108" t="s">
        <v>1090</v>
      </c>
      <c r="AH17" s="84" t="s">
        <v>1077</v>
      </c>
      <c r="AI17" s="108" t="s">
        <v>899</v>
      </c>
      <c r="AJ17" s="84">
        <v>1135</v>
      </c>
      <c r="AK17" s="84">
        <v>1135</v>
      </c>
      <c r="AL17" s="108" t="s">
        <v>1089</v>
      </c>
      <c r="AM17" s="84">
        <v>18572.240000000002</v>
      </c>
      <c r="AN17" s="112">
        <v>258.79000000000002</v>
      </c>
      <c r="AO17" s="112">
        <v>18831.03</v>
      </c>
      <c r="AP17" s="112">
        <v>13657</v>
      </c>
      <c r="AQ17" s="112">
        <v>1292.45</v>
      </c>
      <c r="AR17" s="112">
        <v>14949.45</v>
      </c>
      <c r="AS17" s="112">
        <v>12398.76</v>
      </c>
      <c r="AT17" s="112">
        <v>1292.45</v>
      </c>
      <c r="AU17" s="112">
        <v>13691.21</v>
      </c>
      <c r="AV17" s="84">
        <v>48</v>
      </c>
      <c r="AW17" s="84">
        <v>1382</v>
      </c>
      <c r="AX17" s="84" t="s">
        <v>1391</v>
      </c>
      <c r="AY17" s="108"/>
      <c r="AZ17" s="84"/>
      <c r="BA17" s="84"/>
      <c r="BB17" s="84" t="s">
        <v>1398</v>
      </c>
      <c r="BC17" s="84"/>
      <c r="BD17" s="108"/>
      <c r="BE17" s="84">
        <v>0</v>
      </c>
      <c r="BF17" s="38" t="s">
        <v>298</v>
      </c>
      <c r="BG17" s="84" t="s">
        <v>1409</v>
      </c>
      <c r="BH17" s="114" t="s">
        <v>1655</v>
      </c>
      <c r="BI17" s="38" t="s">
        <v>110</v>
      </c>
      <c r="BJ17" s="85">
        <v>45880</v>
      </c>
      <c r="BK17" s="84"/>
      <c r="BL17" s="38" t="s">
        <v>115</v>
      </c>
      <c r="BM17" s="115" t="s">
        <v>130</v>
      </c>
      <c r="BN17" s="116" t="s">
        <v>201</v>
      </c>
      <c r="BO17" s="84" t="s">
        <v>244</v>
      </c>
      <c r="BP17" s="84"/>
      <c r="BQ17" s="117"/>
      <c r="BR17" s="118"/>
    </row>
    <row r="18" spans="1:70" s="113" customFormat="1" ht="15" customHeight="1" x14ac:dyDescent="0.35">
      <c r="A18" s="84">
        <v>14</v>
      </c>
      <c r="B18" s="38" t="s">
        <v>245</v>
      </c>
      <c r="C18" s="38" t="s">
        <v>246</v>
      </c>
      <c r="D18" s="38" t="s">
        <v>247</v>
      </c>
      <c r="E18" s="38" t="s">
        <v>248</v>
      </c>
      <c r="F18" s="38" t="s">
        <v>249</v>
      </c>
      <c r="G18" s="84" t="s">
        <v>250</v>
      </c>
      <c r="H18" s="38" t="s">
        <v>251</v>
      </c>
      <c r="I18" s="84">
        <v>135457</v>
      </c>
      <c r="J18" s="38" t="s">
        <v>252</v>
      </c>
      <c r="K18" s="84">
        <v>135457</v>
      </c>
      <c r="L18" s="84" t="s">
        <v>253</v>
      </c>
      <c r="M18" s="38" t="s">
        <v>254</v>
      </c>
      <c r="N18" s="84">
        <v>228589</v>
      </c>
      <c r="O18" s="84" t="s">
        <v>255</v>
      </c>
      <c r="P18" s="84">
        <v>301085</v>
      </c>
      <c r="Q18" s="38" t="s">
        <v>256</v>
      </c>
      <c r="R18" s="38" t="s">
        <v>286</v>
      </c>
      <c r="S18" s="84" t="s">
        <v>300</v>
      </c>
      <c r="T18" s="84" t="s">
        <v>300</v>
      </c>
      <c r="U18" s="84" t="s">
        <v>264</v>
      </c>
      <c r="V18" s="84" t="s">
        <v>260</v>
      </c>
      <c r="W18" s="84">
        <v>0</v>
      </c>
      <c r="X18" s="38" t="s">
        <v>261</v>
      </c>
      <c r="Y18" s="84">
        <v>15064739</v>
      </c>
      <c r="Z18" s="38" t="s">
        <v>277</v>
      </c>
      <c r="AA18" s="108" t="s">
        <v>900</v>
      </c>
      <c r="AB18" s="84">
        <v>29975</v>
      </c>
      <c r="AC18" s="108" t="s">
        <v>1070</v>
      </c>
      <c r="AD18" s="84">
        <v>38</v>
      </c>
      <c r="AE18" s="84" t="s">
        <v>1071</v>
      </c>
      <c r="AF18" s="84" t="s">
        <v>1072</v>
      </c>
      <c r="AG18" s="108" t="s">
        <v>1091</v>
      </c>
      <c r="AH18" s="84" t="s">
        <v>1077</v>
      </c>
      <c r="AI18" s="108" t="s">
        <v>900</v>
      </c>
      <c r="AJ18" s="84">
        <v>1135</v>
      </c>
      <c r="AK18" s="84">
        <v>1135</v>
      </c>
      <c r="AL18" s="108" t="s">
        <v>1092</v>
      </c>
      <c r="AM18" s="84">
        <v>18678.63</v>
      </c>
      <c r="AN18" s="112">
        <v>139</v>
      </c>
      <c r="AO18" s="112">
        <v>18817.63</v>
      </c>
      <c r="AP18" s="112">
        <v>13779.17</v>
      </c>
      <c r="AQ18" s="112">
        <v>1409.84</v>
      </c>
      <c r="AR18" s="112">
        <v>15189.01</v>
      </c>
      <c r="AS18" s="112">
        <v>12324.37</v>
      </c>
      <c r="AT18" s="112">
        <v>1409.84</v>
      </c>
      <c r="AU18" s="112">
        <v>13734.21</v>
      </c>
      <c r="AV18" s="84">
        <v>48</v>
      </c>
      <c r="AW18" s="84">
        <v>1399</v>
      </c>
      <c r="AX18" s="84" t="s">
        <v>1391</v>
      </c>
      <c r="AY18" s="108"/>
      <c r="AZ18" s="84"/>
      <c r="BA18" s="84"/>
      <c r="BB18" s="84" t="s">
        <v>1398</v>
      </c>
      <c r="BC18" s="84"/>
      <c r="BD18" s="108"/>
      <c r="BE18" s="84">
        <v>0</v>
      </c>
      <c r="BF18" s="38" t="s">
        <v>300</v>
      </c>
      <c r="BG18" s="84" t="s">
        <v>1410</v>
      </c>
      <c r="BH18" s="114" t="s">
        <v>1655</v>
      </c>
      <c r="BI18" s="38" t="s">
        <v>110</v>
      </c>
      <c r="BJ18" s="85">
        <v>45880</v>
      </c>
      <c r="BK18" s="84"/>
      <c r="BL18" s="38" t="s">
        <v>115</v>
      </c>
      <c r="BM18" s="115" t="s">
        <v>120</v>
      </c>
      <c r="BN18" s="116" t="s">
        <v>201</v>
      </c>
      <c r="BO18" s="84" t="s">
        <v>244</v>
      </c>
      <c r="BP18" s="84"/>
      <c r="BQ18" s="117"/>
      <c r="BR18" s="118"/>
    </row>
    <row r="19" spans="1:70" s="113" customFormat="1" ht="15" customHeight="1" x14ac:dyDescent="0.35">
      <c r="A19" s="84">
        <v>15</v>
      </c>
      <c r="B19" s="38" t="s">
        <v>245</v>
      </c>
      <c r="C19" s="38" t="s">
        <v>246</v>
      </c>
      <c r="D19" s="38" t="s">
        <v>247</v>
      </c>
      <c r="E19" s="38" t="s">
        <v>248</v>
      </c>
      <c r="F19" s="38" t="s">
        <v>249</v>
      </c>
      <c r="G19" s="84" t="s">
        <v>250</v>
      </c>
      <c r="H19" s="38" t="s">
        <v>251</v>
      </c>
      <c r="I19" s="84">
        <v>135457</v>
      </c>
      <c r="J19" s="38" t="s">
        <v>252</v>
      </c>
      <c r="K19" s="84">
        <v>135457</v>
      </c>
      <c r="L19" s="84" t="s">
        <v>253</v>
      </c>
      <c r="M19" s="38" t="s">
        <v>254</v>
      </c>
      <c r="N19" s="84">
        <v>228589</v>
      </c>
      <c r="O19" s="84" t="s">
        <v>255</v>
      </c>
      <c r="P19" s="84">
        <v>301085</v>
      </c>
      <c r="Q19" s="38" t="s">
        <v>256</v>
      </c>
      <c r="R19" s="38" t="s">
        <v>257</v>
      </c>
      <c r="S19" s="84" t="s">
        <v>301</v>
      </c>
      <c r="T19" s="84" t="s">
        <v>301</v>
      </c>
      <c r="U19" s="84" t="s">
        <v>264</v>
      </c>
      <c r="V19" s="84" t="s">
        <v>260</v>
      </c>
      <c r="W19" s="84">
        <v>0</v>
      </c>
      <c r="X19" s="38" t="s">
        <v>261</v>
      </c>
      <c r="Y19" s="84">
        <v>15064740</v>
      </c>
      <c r="Z19" s="38" t="s">
        <v>302</v>
      </c>
      <c r="AA19" s="108" t="s">
        <v>899</v>
      </c>
      <c r="AB19" s="84">
        <v>29975</v>
      </c>
      <c r="AC19" s="108" t="s">
        <v>1070</v>
      </c>
      <c r="AD19" s="84">
        <v>38</v>
      </c>
      <c r="AE19" s="84" t="s">
        <v>1071</v>
      </c>
      <c r="AF19" s="84" t="s">
        <v>1072</v>
      </c>
      <c r="AG19" s="108" t="s">
        <v>1090</v>
      </c>
      <c r="AH19" s="84" t="s">
        <v>1077</v>
      </c>
      <c r="AI19" s="108" t="s">
        <v>899</v>
      </c>
      <c r="AJ19" s="84">
        <v>0</v>
      </c>
      <c r="AK19" s="84">
        <v>0</v>
      </c>
      <c r="AL19" s="108" t="s">
        <v>1089</v>
      </c>
      <c r="AM19" s="84">
        <v>10077.290000000001</v>
      </c>
      <c r="AN19" s="112">
        <v>7.91</v>
      </c>
      <c r="AO19" s="112">
        <v>10085.200000000001</v>
      </c>
      <c r="AP19" s="112">
        <v>23031.71</v>
      </c>
      <c r="AQ19" s="112">
        <v>0</v>
      </c>
      <c r="AR19" s="112">
        <v>23031.71</v>
      </c>
      <c r="AS19" s="112">
        <v>23032.16</v>
      </c>
      <c r="AT19" s="112">
        <v>0</v>
      </c>
      <c r="AU19" s="112">
        <v>23032.16</v>
      </c>
      <c r="AV19" s="84">
        <v>90</v>
      </c>
      <c r="AW19" s="84">
        <v>2170</v>
      </c>
      <c r="AX19" s="84" t="s">
        <v>1391</v>
      </c>
      <c r="AY19" s="108"/>
      <c r="AZ19" s="84"/>
      <c r="BA19" s="84"/>
      <c r="BB19" s="84" t="s">
        <v>1398</v>
      </c>
      <c r="BC19" s="84"/>
      <c r="BD19" s="108"/>
      <c r="BE19" s="84">
        <v>0</v>
      </c>
      <c r="BF19" s="38" t="s">
        <v>301</v>
      </c>
      <c r="BG19" s="84" t="s">
        <v>1411</v>
      </c>
      <c r="BH19" s="114" t="s">
        <v>1655</v>
      </c>
      <c r="BI19" s="38" t="s">
        <v>110</v>
      </c>
      <c r="BJ19" s="85">
        <v>45880</v>
      </c>
      <c r="BK19" s="84"/>
      <c r="BL19" s="38" t="s">
        <v>115</v>
      </c>
      <c r="BM19" s="115" t="s">
        <v>130</v>
      </c>
      <c r="BN19" s="116" t="s">
        <v>201</v>
      </c>
      <c r="BO19" s="84" t="s">
        <v>244</v>
      </c>
      <c r="BP19" s="84"/>
      <c r="BQ19" s="117"/>
      <c r="BR19" s="118"/>
    </row>
    <row r="20" spans="1:70" s="113" customFormat="1" ht="15" customHeight="1" x14ac:dyDescent="0.35">
      <c r="A20" s="84">
        <v>16</v>
      </c>
      <c r="B20" s="38" t="s">
        <v>245</v>
      </c>
      <c r="C20" s="38" t="s">
        <v>246</v>
      </c>
      <c r="D20" s="38" t="s">
        <v>247</v>
      </c>
      <c r="E20" s="38" t="s">
        <v>248</v>
      </c>
      <c r="F20" s="38" t="s">
        <v>249</v>
      </c>
      <c r="G20" s="84" t="s">
        <v>250</v>
      </c>
      <c r="H20" s="38" t="s">
        <v>251</v>
      </c>
      <c r="I20" s="84">
        <v>135457</v>
      </c>
      <c r="J20" s="38" t="s">
        <v>252</v>
      </c>
      <c r="K20" s="84">
        <v>135457</v>
      </c>
      <c r="L20" s="84" t="s">
        <v>253</v>
      </c>
      <c r="M20" s="38" t="s">
        <v>254</v>
      </c>
      <c r="N20" s="84">
        <v>228589</v>
      </c>
      <c r="O20" s="84" t="s">
        <v>255</v>
      </c>
      <c r="P20" s="84">
        <v>301085</v>
      </c>
      <c r="Q20" s="38" t="s">
        <v>256</v>
      </c>
      <c r="R20" s="38" t="s">
        <v>257</v>
      </c>
      <c r="S20" s="84" t="s">
        <v>303</v>
      </c>
      <c r="T20" s="84" t="s">
        <v>303</v>
      </c>
      <c r="U20" s="84" t="s">
        <v>264</v>
      </c>
      <c r="V20" s="84" t="s">
        <v>260</v>
      </c>
      <c r="W20" s="84">
        <v>0</v>
      </c>
      <c r="X20" s="38" t="s">
        <v>261</v>
      </c>
      <c r="Y20" s="84">
        <v>15065878</v>
      </c>
      <c r="Z20" s="38" t="s">
        <v>304</v>
      </c>
      <c r="AA20" s="108" t="s">
        <v>899</v>
      </c>
      <c r="AB20" s="84">
        <v>29975</v>
      </c>
      <c r="AC20" s="108" t="s">
        <v>1070</v>
      </c>
      <c r="AD20" s="84">
        <v>38</v>
      </c>
      <c r="AE20" s="84" t="s">
        <v>1071</v>
      </c>
      <c r="AF20" s="84" t="s">
        <v>1072</v>
      </c>
      <c r="AG20" s="108" t="s">
        <v>1090</v>
      </c>
      <c r="AH20" s="84" t="s">
        <v>1077</v>
      </c>
      <c r="AI20" s="108" t="s">
        <v>899</v>
      </c>
      <c r="AJ20" s="84">
        <v>0</v>
      </c>
      <c r="AK20" s="84">
        <v>0</v>
      </c>
      <c r="AL20" s="108" t="s">
        <v>1092</v>
      </c>
      <c r="AM20" s="84">
        <v>11022.29</v>
      </c>
      <c r="AN20" s="112">
        <v>7.91</v>
      </c>
      <c r="AO20" s="112">
        <v>11030.2</v>
      </c>
      <c r="AP20" s="112">
        <v>22280.71</v>
      </c>
      <c r="AQ20" s="112">
        <v>0</v>
      </c>
      <c r="AR20" s="112">
        <v>22280.71</v>
      </c>
      <c r="AS20" s="112">
        <v>22281.200000000001</v>
      </c>
      <c r="AT20" s="112">
        <v>0</v>
      </c>
      <c r="AU20" s="112">
        <v>22281.200000000001</v>
      </c>
      <c r="AV20" s="84">
        <v>90</v>
      </c>
      <c r="AW20" s="84">
        <v>2156</v>
      </c>
      <c r="AX20" s="84" t="s">
        <v>1391</v>
      </c>
      <c r="AY20" s="108"/>
      <c r="AZ20" s="84"/>
      <c r="BA20" s="84"/>
      <c r="BB20" s="84" t="s">
        <v>1398</v>
      </c>
      <c r="BC20" s="84"/>
      <c r="BD20" s="108"/>
      <c r="BE20" s="84">
        <v>0</v>
      </c>
      <c r="BF20" s="38" t="s">
        <v>303</v>
      </c>
      <c r="BG20" s="84" t="s">
        <v>1410</v>
      </c>
      <c r="BH20" s="114" t="s">
        <v>1655</v>
      </c>
      <c r="BI20" s="38" t="s">
        <v>110</v>
      </c>
      <c r="BJ20" s="85">
        <v>45880</v>
      </c>
      <c r="BK20" s="84"/>
      <c r="BL20" s="38" t="s">
        <v>115</v>
      </c>
      <c r="BM20" s="115" t="s">
        <v>130</v>
      </c>
      <c r="BN20" s="116" t="s">
        <v>201</v>
      </c>
      <c r="BO20" s="84" t="s">
        <v>244</v>
      </c>
      <c r="BP20" s="84"/>
      <c r="BQ20" s="117"/>
      <c r="BR20" s="118"/>
    </row>
    <row r="21" spans="1:70" s="113" customFormat="1" ht="15" customHeight="1" x14ac:dyDescent="0.35">
      <c r="A21" s="84">
        <v>17</v>
      </c>
      <c r="B21" s="38" t="s">
        <v>245</v>
      </c>
      <c r="C21" s="38" t="s">
        <v>246</v>
      </c>
      <c r="D21" s="38" t="s">
        <v>247</v>
      </c>
      <c r="E21" s="38" t="s">
        <v>248</v>
      </c>
      <c r="F21" s="38" t="s">
        <v>249</v>
      </c>
      <c r="G21" s="84" t="s">
        <v>250</v>
      </c>
      <c r="H21" s="38" t="s">
        <v>251</v>
      </c>
      <c r="I21" s="84">
        <v>135457</v>
      </c>
      <c r="J21" s="38" t="s">
        <v>252</v>
      </c>
      <c r="K21" s="84">
        <v>135457</v>
      </c>
      <c r="L21" s="84" t="s">
        <v>253</v>
      </c>
      <c r="M21" s="38" t="s">
        <v>254</v>
      </c>
      <c r="N21" s="84">
        <v>228589</v>
      </c>
      <c r="O21" s="84" t="s">
        <v>255</v>
      </c>
      <c r="P21" s="84">
        <v>301085</v>
      </c>
      <c r="Q21" s="38" t="s">
        <v>256</v>
      </c>
      <c r="R21" s="38" t="s">
        <v>286</v>
      </c>
      <c r="S21" s="84" t="s">
        <v>305</v>
      </c>
      <c r="T21" s="84" t="s">
        <v>305</v>
      </c>
      <c r="U21" s="84" t="s">
        <v>281</v>
      </c>
      <c r="V21" s="84" t="s">
        <v>260</v>
      </c>
      <c r="W21" s="84">
        <v>0</v>
      </c>
      <c r="X21" s="38" t="s">
        <v>261</v>
      </c>
      <c r="Y21" s="84">
        <v>15073568</v>
      </c>
      <c r="Z21" s="38" t="s">
        <v>306</v>
      </c>
      <c r="AA21" s="108" t="s">
        <v>899</v>
      </c>
      <c r="AB21" s="84">
        <v>29975</v>
      </c>
      <c r="AC21" s="108" t="s">
        <v>1070</v>
      </c>
      <c r="AD21" s="84">
        <v>38</v>
      </c>
      <c r="AE21" s="84" t="s">
        <v>1093</v>
      </c>
      <c r="AF21" s="84" t="s">
        <v>1072</v>
      </c>
      <c r="AG21" s="108" t="s">
        <v>1090</v>
      </c>
      <c r="AH21" s="84" t="s">
        <v>1077</v>
      </c>
      <c r="AI21" s="108" t="s">
        <v>899</v>
      </c>
      <c r="AJ21" s="84">
        <v>1135</v>
      </c>
      <c r="AK21" s="84">
        <v>1135</v>
      </c>
      <c r="AL21" s="108" t="s">
        <v>1092</v>
      </c>
      <c r="AM21" s="84">
        <v>22014.78</v>
      </c>
      <c r="AN21" s="112">
        <v>190</v>
      </c>
      <c r="AO21" s="112">
        <v>22204.78</v>
      </c>
      <c r="AP21" s="112">
        <v>9688.24</v>
      </c>
      <c r="AQ21" s="112">
        <v>502.99</v>
      </c>
      <c r="AR21" s="112">
        <v>10191.23</v>
      </c>
      <c r="AS21" s="112">
        <v>8430.2199999999993</v>
      </c>
      <c r="AT21" s="112">
        <v>502.99</v>
      </c>
      <c r="AU21" s="112">
        <v>8933.2099999999991</v>
      </c>
      <c r="AV21" s="84">
        <v>47</v>
      </c>
      <c r="AW21" s="84">
        <v>1382</v>
      </c>
      <c r="AX21" s="84" t="s">
        <v>1391</v>
      </c>
      <c r="AY21" s="108"/>
      <c r="AZ21" s="84"/>
      <c r="BA21" s="84"/>
      <c r="BB21" s="84" t="s">
        <v>1398</v>
      </c>
      <c r="BC21" s="84"/>
      <c r="BD21" s="108"/>
      <c r="BE21" s="84">
        <v>0</v>
      </c>
      <c r="BF21" s="38" t="s">
        <v>305</v>
      </c>
      <c r="BG21" s="84" t="s">
        <v>1412</v>
      </c>
      <c r="BH21" s="114" t="s">
        <v>1655</v>
      </c>
      <c r="BI21" s="38" t="s">
        <v>110</v>
      </c>
      <c r="BJ21" s="85">
        <v>45880</v>
      </c>
      <c r="BK21" s="84"/>
      <c r="BL21" s="38" t="s">
        <v>115</v>
      </c>
      <c r="BM21" s="115" t="s">
        <v>130</v>
      </c>
      <c r="BN21" s="116" t="s">
        <v>201</v>
      </c>
      <c r="BO21" s="84" t="s">
        <v>244</v>
      </c>
      <c r="BP21" s="84"/>
      <c r="BQ21" s="117"/>
      <c r="BR21" s="118"/>
    </row>
    <row r="22" spans="1:70" s="113" customFormat="1" ht="15" customHeight="1" x14ac:dyDescent="0.35">
      <c r="A22" s="84">
        <v>18</v>
      </c>
      <c r="B22" s="38" t="s">
        <v>245</v>
      </c>
      <c r="C22" s="38" t="s">
        <v>246</v>
      </c>
      <c r="D22" s="38" t="s">
        <v>247</v>
      </c>
      <c r="E22" s="38" t="s">
        <v>248</v>
      </c>
      <c r="F22" s="38" t="s">
        <v>249</v>
      </c>
      <c r="G22" s="84" t="s">
        <v>250</v>
      </c>
      <c r="H22" s="38" t="s">
        <v>251</v>
      </c>
      <c r="I22" s="84">
        <v>135457</v>
      </c>
      <c r="J22" s="38" t="s">
        <v>252</v>
      </c>
      <c r="K22" s="84">
        <v>135457</v>
      </c>
      <c r="L22" s="84" t="s">
        <v>253</v>
      </c>
      <c r="M22" s="38" t="s">
        <v>254</v>
      </c>
      <c r="N22" s="84">
        <v>228589</v>
      </c>
      <c r="O22" s="84" t="s">
        <v>255</v>
      </c>
      <c r="P22" s="84">
        <v>301085</v>
      </c>
      <c r="Q22" s="38" t="s">
        <v>256</v>
      </c>
      <c r="R22" s="38" t="s">
        <v>286</v>
      </c>
      <c r="S22" s="84" t="s">
        <v>307</v>
      </c>
      <c r="T22" s="84" t="s">
        <v>307</v>
      </c>
      <c r="U22" s="84" t="s">
        <v>264</v>
      </c>
      <c r="V22" s="84" t="s">
        <v>260</v>
      </c>
      <c r="W22" s="84">
        <v>0</v>
      </c>
      <c r="X22" s="38" t="s">
        <v>261</v>
      </c>
      <c r="Y22" s="84">
        <v>15089241</v>
      </c>
      <c r="Z22" s="38" t="s">
        <v>308</v>
      </c>
      <c r="AA22" s="108" t="s">
        <v>901</v>
      </c>
      <c r="AB22" s="84">
        <v>29975</v>
      </c>
      <c r="AC22" s="108" t="s">
        <v>1070</v>
      </c>
      <c r="AD22" s="84">
        <v>38</v>
      </c>
      <c r="AE22" s="84" t="s">
        <v>1071</v>
      </c>
      <c r="AF22" s="84" t="s">
        <v>1072</v>
      </c>
      <c r="AG22" s="108" t="s">
        <v>1094</v>
      </c>
      <c r="AH22" s="84" t="s">
        <v>1077</v>
      </c>
      <c r="AI22" s="108" t="s">
        <v>901</v>
      </c>
      <c r="AJ22" s="84">
        <v>1135</v>
      </c>
      <c r="AK22" s="84">
        <v>1135</v>
      </c>
      <c r="AL22" s="108" t="s">
        <v>1092</v>
      </c>
      <c r="AM22" s="84">
        <v>19549.150000000001</v>
      </c>
      <c r="AN22" s="112">
        <v>90</v>
      </c>
      <c r="AO22" s="112">
        <v>19639.150000000001</v>
      </c>
      <c r="AP22" s="112">
        <v>12729.85</v>
      </c>
      <c r="AQ22" s="112">
        <v>1153.3599999999999</v>
      </c>
      <c r="AR22" s="112">
        <v>13883.21</v>
      </c>
      <c r="AS22" s="112">
        <v>11274.85</v>
      </c>
      <c r="AT22" s="112">
        <v>1153.3599999999999</v>
      </c>
      <c r="AU22" s="112">
        <v>12428.21</v>
      </c>
      <c r="AV22" s="84">
        <v>48</v>
      </c>
      <c r="AW22" s="84">
        <v>1399</v>
      </c>
      <c r="AX22" s="84" t="s">
        <v>1391</v>
      </c>
      <c r="AY22" s="108"/>
      <c r="AZ22" s="84"/>
      <c r="BA22" s="84"/>
      <c r="BB22" s="84" t="s">
        <v>1398</v>
      </c>
      <c r="BC22" s="84"/>
      <c r="BD22" s="108"/>
      <c r="BE22" s="84">
        <v>0</v>
      </c>
      <c r="BF22" s="38" t="s">
        <v>307</v>
      </c>
      <c r="BG22" s="84" t="s">
        <v>1412</v>
      </c>
      <c r="BH22" s="114" t="s">
        <v>1655</v>
      </c>
      <c r="BI22" s="38" t="s">
        <v>110</v>
      </c>
      <c r="BJ22" s="85">
        <v>45880</v>
      </c>
      <c r="BK22" s="84"/>
      <c r="BL22" s="38" t="s">
        <v>115</v>
      </c>
      <c r="BM22" s="115" t="s">
        <v>130</v>
      </c>
      <c r="BN22" s="116" t="s">
        <v>201</v>
      </c>
      <c r="BO22" s="84" t="s">
        <v>244</v>
      </c>
      <c r="BP22" s="84"/>
      <c r="BQ22" s="117"/>
      <c r="BR22" s="118"/>
    </row>
    <row r="23" spans="1:70" s="113" customFormat="1" ht="15" customHeight="1" x14ac:dyDescent="0.35">
      <c r="A23" s="84">
        <v>19</v>
      </c>
      <c r="B23" s="38" t="s">
        <v>245</v>
      </c>
      <c r="C23" s="38" t="s">
        <v>246</v>
      </c>
      <c r="D23" s="38" t="s">
        <v>247</v>
      </c>
      <c r="E23" s="38" t="s">
        <v>248</v>
      </c>
      <c r="F23" s="38" t="s">
        <v>249</v>
      </c>
      <c r="G23" s="84" t="s">
        <v>250</v>
      </c>
      <c r="H23" s="38" t="s">
        <v>251</v>
      </c>
      <c r="I23" s="84">
        <v>135457</v>
      </c>
      <c r="J23" s="38" t="s">
        <v>252</v>
      </c>
      <c r="K23" s="84">
        <v>135457</v>
      </c>
      <c r="L23" s="84" t="s">
        <v>253</v>
      </c>
      <c r="M23" s="38" t="s">
        <v>254</v>
      </c>
      <c r="N23" s="84">
        <v>228589</v>
      </c>
      <c r="O23" s="84" t="s">
        <v>255</v>
      </c>
      <c r="P23" s="84">
        <v>301085</v>
      </c>
      <c r="Q23" s="38" t="s">
        <v>256</v>
      </c>
      <c r="R23" s="38" t="s">
        <v>257</v>
      </c>
      <c r="S23" s="84" t="s">
        <v>309</v>
      </c>
      <c r="T23" s="84" t="s">
        <v>309</v>
      </c>
      <c r="U23" s="84" t="s">
        <v>264</v>
      </c>
      <c r="V23" s="84" t="s">
        <v>260</v>
      </c>
      <c r="W23" s="84">
        <v>0</v>
      </c>
      <c r="X23" s="38" t="s">
        <v>261</v>
      </c>
      <c r="Y23" s="84">
        <v>15105903</v>
      </c>
      <c r="Z23" s="38" t="s">
        <v>310</v>
      </c>
      <c r="AA23" s="108" t="s">
        <v>900</v>
      </c>
      <c r="AB23" s="84">
        <v>29975</v>
      </c>
      <c r="AC23" s="108" t="s">
        <v>1070</v>
      </c>
      <c r="AD23" s="84">
        <v>38</v>
      </c>
      <c r="AE23" s="84" t="s">
        <v>1093</v>
      </c>
      <c r="AF23" s="84" t="s">
        <v>1072</v>
      </c>
      <c r="AG23" s="108" t="s">
        <v>1091</v>
      </c>
      <c r="AH23" s="84" t="s">
        <v>1077</v>
      </c>
      <c r="AI23" s="108" t="s">
        <v>900</v>
      </c>
      <c r="AJ23" s="84">
        <v>0</v>
      </c>
      <c r="AK23" s="84">
        <v>0</v>
      </c>
      <c r="AL23" s="108" t="s">
        <v>1092</v>
      </c>
      <c r="AM23" s="84">
        <v>20850.78</v>
      </c>
      <c r="AN23" s="112">
        <v>7.91</v>
      </c>
      <c r="AO23" s="112">
        <v>20858.689999999999</v>
      </c>
      <c r="AP23" s="112">
        <v>11437.22</v>
      </c>
      <c r="AQ23" s="112">
        <v>0</v>
      </c>
      <c r="AR23" s="112">
        <v>11437.22</v>
      </c>
      <c r="AS23" s="112">
        <v>11437.75</v>
      </c>
      <c r="AT23" s="112">
        <v>0</v>
      </c>
      <c r="AU23" s="112">
        <v>11437.75</v>
      </c>
      <c r="AV23" s="84">
        <v>90</v>
      </c>
      <c r="AW23" s="84">
        <v>1960</v>
      </c>
      <c r="AX23" s="84" t="s">
        <v>1391</v>
      </c>
      <c r="AY23" s="108"/>
      <c r="AZ23" s="84"/>
      <c r="BA23" s="84"/>
      <c r="BB23" s="84" t="s">
        <v>1398</v>
      </c>
      <c r="BC23" s="84"/>
      <c r="BD23" s="108"/>
      <c r="BE23" s="84">
        <v>0</v>
      </c>
      <c r="BF23" s="38" t="s">
        <v>309</v>
      </c>
      <c r="BG23" s="84" t="s">
        <v>1413</v>
      </c>
      <c r="BH23" s="114" t="s">
        <v>1655</v>
      </c>
      <c r="BI23" s="38" t="s">
        <v>110</v>
      </c>
      <c r="BJ23" s="85">
        <v>45880</v>
      </c>
      <c r="BK23" s="84"/>
      <c r="BL23" s="38" t="s">
        <v>115</v>
      </c>
      <c r="BM23" s="115" t="s">
        <v>120</v>
      </c>
      <c r="BN23" s="116" t="s">
        <v>201</v>
      </c>
      <c r="BO23" s="84" t="s">
        <v>244</v>
      </c>
      <c r="BP23" s="84"/>
      <c r="BQ23" s="117"/>
      <c r="BR23" s="118"/>
    </row>
    <row r="24" spans="1:70" s="113" customFormat="1" ht="15" customHeight="1" x14ac:dyDescent="0.35">
      <c r="A24" s="84">
        <v>20</v>
      </c>
      <c r="B24" s="38" t="s">
        <v>245</v>
      </c>
      <c r="C24" s="38" t="s">
        <v>246</v>
      </c>
      <c r="D24" s="38" t="s">
        <v>247</v>
      </c>
      <c r="E24" s="38" t="s">
        <v>248</v>
      </c>
      <c r="F24" s="38" t="s">
        <v>249</v>
      </c>
      <c r="G24" s="84" t="s">
        <v>250</v>
      </c>
      <c r="H24" s="38" t="s">
        <v>251</v>
      </c>
      <c r="I24" s="84">
        <v>135789</v>
      </c>
      <c r="J24" s="38" t="s">
        <v>269</v>
      </c>
      <c r="K24" s="84">
        <v>135789</v>
      </c>
      <c r="L24" s="84" t="s">
        <v>253</v>
      </c>
      <c r="M24" s="38" t="s">
        <v>254</v>
      </c>
      <c r="N24" s="84">
        <v>229114</v>
      </c>
      <c r="O24" s="84" t="s">
        <v>270</v>
      </c>
      <c r="P24" s="84">
        <v>301742</v>
      </c>
      <c r="Q24" s="38" t="s">
        <v>271</v>
      </c>
      <c r="R24" s="38" t="s">
        <v>311</v>
      </c>
      <c r="S24" s="84" t="s">
        <v>312</v>
      </c>
      <c r="T24" s="84" t="s">
        <v>312</v>
      </c>
      <c r="U24" s="84" t="s">
        <v>264</v>
      </c>
      <c r="V24" s="84" t="s">
        <v>260</v>
      </c>
      <c r="W24" s="84">
        <v>0</v>
      </c>
      <c r="X24" s="38" t="s">
        <v>261</v>
      </c>
      <c r="Y24" s="84">
        <v>15228353</v>
      </c>
      <c r="Z24" s="38" t="s">
        <v>313</v>
      </c>
      <c r="AA24" s="108" t="s">
        <v>902</v>
      </c>
      <c r="AB24" s="84">
        <v>15558</v>
      </c>
      <c r="AC24" s="108" t="s">
        <v>1079</v>
      </c>
      <c r="AD24" s="84">
        <v>38</v>
      </c>
      <c r="AE24" s="84" t="s">
        <v>1093</v>
      </c>
      <c r="AF24" s="84" t="s">
        <v>1072</v>
      </c>
      <c r="AG24" s="108" t="s">
        <v>1095</v>
      </c>
      <c r="AH24" s="84" t="s">
        <v>1077</v>
      </c>
      <c r="AI24" s="108" t="s">
        <v>902</v>
      </c>
      <c r="AJ24" s="84">
        <v>0</v>
      </c>
      <c r="AK24" s="84">
        <v>0</v>
      </c>
      <c r="AL24" s="108" t="s">
        <v>1089</v>
      </c>
      <c r="AM24" s="84">
        <v>13332.81</v>
      </c>
      <c r="AN24" s="112">
        <v>60.43</v>
      </c>
      <c r="AO24" s="112">
        <v>13393.24</v>
      </c>
      <c r="AP24" s="112">
        <v>2238.19</v>
      </c>
      <c r="AQ24" s="112">
        <v>0</v>
      </c>
      <c r="AR24" s="112">
        <v>2238.19</v>
      </c>
      <c r="AS24" s="112">
        <v>2238.3000000000002</v>
      </c>
      <c r="AT24" s="112">
        <v>0</v>
      </c>
      <c r="AU24" s="112">
        <v>2238.3000000000002</v>
      </c>
      <c r="AV24" s="84">
        <v>90</v>
      </c>
      <c r="AW24" s="84">
        <v>1698</v>
      </c>
      <c r="AX24" s="84" t="s">
        <v>1391</v>
      </c>
      <c r="AY24" s="108"/>
      <c r="AZ24" s="84"/>
      <c r="BA24" s="84"/>
      <c r="BB24" s="84" t="s">
        <v>1398</v>
      </c>
      <c r="BC24" s="84"/>
      <c r="BD24" s="108"/>
      <c r="BE24" s="84">
        <v>0</v>
      </c>
      <c r="BF24" s="38" t="s">
        <v>312</v>
      </c>
      <c r="BG24" s="84" t="s">
        <v>1414</v>
      </c>
      <c r="BH24" s="114" t="s">
        <v>1655</v>
      </c>
      <c r="BI24" s="38" t="s">
        <v>110</v>
      </c>
      <c r="BJ24" s="85">
        <v>45882</v>
      </c>
      <c r="BK24" s="84"/>
      <c r="BL24" s="38" t="s">
        <v>115</v>
      </c>
      <c r="BM24" s="115" t="s">
        <v>130</v>
      </c>
      <c r="BN24" s="116" t="s">
        <v>201</v>
      </c>
      <c r="BO24" s="84" t="s">
        <v>244</v>
      </c>
      <c r="BP24" s="84"/>
      <c r="BQ24" s="117"/>
      <c r="BR24" s="118"/>
    </row>
    <row r="25" spans="1:70" s="113" customFormat="1" ht="15" customHeight="1" x14ac:dyDescent="0.35">
      <c r="A25" s="84">
        <v>21</v>
      </c>
      <c r="B25" s="38" t="s">
        <v>245</v>
      </c>
      <c r="C25" s="38" t="s">
        <v>246</v>
      </c>
      <c r="D25" s="38" t="s">
        <v>247</v>
      </c>
      <c r="E25" s="38" t="s">
        <v>248</v>
      </c>
      <c r="F25" s="38" t="s">
        <v>249</v>
      </c>
      <c r="G25" s="84" t="s">
        <v>250</v>
      </c>
      <c r="H25" s="38" t="s">
        <v>251</v>
      </c>
      <c r="I25" s="84">
        <v>136199</v>
      </c>
      <c r="J25" s="38" t="s">
        <v>293</v>
      </c>
      <c r="K25" s="84">
        <v>136199</v>
      </c>
      <c r="L25" s="84" t="s">
        <v>253</v>
      </c>
      <c r="M25" s="38" t="s">
        <v>254</v>
      </c>
      <c r="N25" s="84">
        <v>229829</v>
      </c>
      <c r="O25" s="84" t="s">
        <v>294</v>
      </c>
      <c r="P25" s="84">
        <v>302644</v>
      </c>
      <c r="Q25" s="38" t="s">
        <v>295</v>
      </c>
      <c r="R25" s="38" t="s">
        <v>286</v>
      </c>
      <c r="S25" s="84" t="s">
        <v>314</v>
      </c>
      <c r="T25" s="84" t="s">
        <v>314</v>
      </c>
      <c r="U25" s="84" t="s">
        <v>264</v>
      </c>
      <c r="V25" s="84" t="s">
        <v>260</v>
      </c>
      <c r="W25" s="84">
        <v>0</v>
      </c>
      <c r="X25" s="38" t="s">
        <v>261</v>
      </c>
      <c r="Y25" s="84">
        <v>15372146</v>
      </c>
      <c r="Z25" s="38" t="s">
        <v>315</v>
      </c>
      <c r="AA25" s="108" t="s">
        <v>903</v>
      </c>
      <c r="AB25" s="84">
        <v>36302</v>
      </c>
      <c r="AC25" s="108" t="s">
        <v>1087</v>
      </c>
      <c r="AD25" s="84">
        <v>38</v>
      </c>
      <c r="AE25" s="84" t="s">
        <v>1071</v>
      </c>
      <c r="AF25" s="84" t="s">
        <v>1072</v>
      </c>
      <c r="AG25" s="108" t="s">
        <v>1096</v>
      </c>
      <c r="AH25" s="84" t="s">
        <v>1077</v>
      </c>
      <c r="AI25" s="108" t="s">
        <v>903</v>
      </c>
      <c r="AJ25" s="84">
        <v>1375</v>
      </c>
      <c r="AK25" s="84">
        <v>59</v>
      </c>
      <c r="AL25" s="108" t="s">
        <v>1089</v>
      </c>
      <c r="AM25" s="84">
        <v>35529.949999999997</v>
      </c>
      <c r="AN25" s="112">
        <v>10</v>
      </c>
      <c r="AO25" s="112">
        <v>35539.949999999997</v>
      </c>
      <c r="AP25" s="112">
        <v>1300.52</v>
      </c>
      <c r="AQ25" s="112">
        <v>0.69</v>
      </c>
      <c r="AR25" s="112">
        <v>1301.21</v>
      </c>
      <c r="AS25" s="112">
        <v>804.05</v>
      </c>
      <c r="AT25" s="112">
        <v>0.69</v>
      </c>
      <c r="AU25" s="112">
        <v>804.74</v>
      </c>
      <c r="AV25" s="84">
        <v>46</v>
      </c>
      <c r="AW25" s="84">
        <v>1409</v>
      </c>
      <c r="AX25" s="84" t="s">
        <v>1391</v>
      </c>
      <c r="AY25" s="108"/>
      <c r="AZ25" s="84"/>
      <c r="BA25" s="84"/>
      <c r="BB25" s="84" t="s">
        <v>1398</v>
      </c>
      <c r="BC25" s="84"/>
      <c r="BD25" s="108"/>
      <c r="BE25" s="84">
        <v>0</v>
      </c>
      <c r="BF25" s="38" t="s">
        <v>314</v>
      </c>
      <c r="BG25" s="84" t="s">
        <v>1415</v>
      </c>
      <c r="BH25" s="114" t="s">
        <v>1655</v>
      </c>
      <c r="BI25" s="38" t="s">
        <v>112</v>
      </c>
      <c r="BJ25" s="85">
        <v>45882</v>
      </c>
      <c r="BK25" s="84" t="s">
        <v>126</v>
      </c>
      <c r="BL25" s="38"/>
      <c r="BM25" s="115"/>
      <c r="BN25" s="116" t="s">
        <v>112</v>
      </c>
      <c r="BO25" s="84" t="s">
        <v>244</v>
      </c>
      <c r="BP25" s="84"/>
      <c r="BQ25" s="117" t="s">
        <v>112</v>
      </c>
      <c r="BR25" s="118"/>
    </row>
    <row r="26" spans="1:70" s="113" customFormat="1" ht="15" customHeight="1" x14ac:dyDescent="0.35">
      <c r="A26" s="84">
        <v>22</v>
      </c>
      <c r="B26" s="38" t="s">
        <v>245</v>
      </c>
      <c r="C26" s="38" t="s">
        <v>246</v>
      </c>
      <c r="D26" s="38" t="s">
        <v>247</v>
      </c>
      <c r="E26" s="38" t="s">
        <v>248</v>
      </c>
      <c r="F26" s="38" t="s">
        <v>249</v>
      </c>
      <c r="G26" s="84" t="s">
        <v>250</v>
      </c>
      <c r="H26" s="38" t="s">
        <v>251</v>
      </c>
      <c r="I26" s="84">
        <v>136497</v>
      </c>
      <c r="J26" s="38" t="s">
        <v>316</v>
      </c>
      <c r="K26" s="84">
        <v>136497</v>
      </c>
      <c r="L26" s="84" t="s">
        <v>253</v>
      </c>
      <c r="M26" s="38" t="s">
        <v>254</v>
      </c>
      <c r="N26" s="84">
        <v>230345</v>
      </c>
      <c r="O26" s="84" t="s">
        <v>317</v>
      </c>
      <c r="P26" s="84">
        <v>303315</v>
      </c>
      <c r="Q26" s="38" t="s">
        <v>318</v>
      </c>
      <c r="R26" s="38" t="s">
        <v>286</v>
      </c>
      <c r="S26" s="84" t="s">
        <v>319</v>
      </c>
      <c r="T26" s="84" t="s">
        <v>319</v>
      </c>
      <c r="U26" s="84" t="s">
        <v>320</v>
      </c>
      <c r="V26" s="84" t="s">
        <v>260</v>
      </c>
      <c r="W26" s="84">
        <v>0</v>
      </c>
      <c r="X26" s="38" t="s">
        <v>261</v>
      </c>
      <c r="Y26" s="84">
        <v>15408053</v>
      </c>
      <c r="Z26" s="38" t="s">
        <v>321</v>
      </c>
      <c r="AA26" s="108" t="s">
        <v>904</v>
      </c>
      <c r="AB26" s="84">
        <v>36302</v>
      </c>
      <c r="AC26" s="108" t="s">
        <v>1083</v>
      </c>
      <c r="AD26" s="84">
        <v>38</v>
      </c>
      <c r="AE26" s="84" t="s">
        <v>1071</v>
      </c>
      <c r="AF26" s="84" t="s">
        <v>1072</v>
      </c>
      <c r="AG26" s="108" t="s">
        <v>1097</v>
      </c>
      <c r="AH26" s="84" t="s">
        <v>1077</v>
      </c>
      <c r="AI26" s="108" t="s">
        <v>904</v>
      </c>
      <c r="AJ26" s="84">
        <v>1375</v>
      </c>
      <c r="AK26" s="84">
        <v>1375</v>
      </c>
      <c r="AL26" s="108" t="s">
        <v>1092</v>
      </c>
      <c r="AM26" s="84">
        <v>25588.03</v>
      </c>
      <c r="AN26" s="112">
        <v>244</v>
      </c>
      <c r="AO26" s="112">
        <v>25832.03</v>
      </c>
      <c r="AP26" s="112">
        <v>11423.22</v>
      </c>
      <c r="AQ26" s="112">
        <v>872.62</v>
      </c>
      <c r="AR26" s="112">
        <v>12295.84</v>
      </c>
      <c r="AS26" s="112">
        <v>11166.97</v>
      </c>
      <c r="AT26" s="112">
        <v>872.62</v>
      </c>
      <c r="AU26" s="112">
        <v>12039.59</v>
      </c>
      <c r="AV26" s="84">
        <v>44</v>
      </c>
      <c r="AW26" s="84">
        <v>1385</v>
      </c>
      <c r="AX26" s="84" t="s">
        <v>1391</v>
      </c>
      <c r="AY26" s="108"/>
      <c r="AZ26" s="84"/>
      <c r="BA26" s="84"/>
      <c r="BB26" s="84" t="s">
        <v>1398</v>
      </c>
      <c r="BC26" s="84"/>
      <c r="BD26" s="108"/>
      <c r="BE26" s="84">
        <v>0</v>
      </c>
      <c r="BF26" s="38" t="s">
        <v>319</v>
      </c>
      <c r="BG26" s="84" t="s">
        <v>1416</v>
      </c>
      <c r="BH26" s="114" t="s">
        <v>1655</v>
      </c>
      <c r="BI26" s="38" t="s">
        <v>110</v>
      </c>
      <c r="BJ26" s="85">
        <v>45881</v>
      </c>
      <c r="BK26" s="84"/>
      <c r="BL26" s="38" t="s">
        <v>115</v>
      </c>
      <c r="BM26" s="115" t="s">
        <v>130</v>
      </c>
      <c r="BN26" s="116" t="s">
        <v>201</v>
      </c>
      <c r="BO26" s="84" t="s">
        <v>244</v>
      </c>
      <c r="BP26" s="84"/>
      <c r="BQ26" s="117"/>
      <c r="BR26" s="118"/>
    </row>
    <row r="27" spans="1:70" s="113" customFormat="1" ht="15" customHeight="1" x14ac:dyDescent="0.35">
      <c r="A27" s="84">
        <v>23</v>
      </c>
      <c r="B27" s="38" t="s">
        <v>245</v>
      </c>
      <c r="C27" s="38" t="s">
        <v>246</v>
      </c>
      <c r="D27" s="38" t="s">
        <v>247</v>
      </c>
      <c r="E27" s="38" t="s">
        <v>248</v>
      </c>
      <c r="F27" s="38" t="s">
        <v>249</v>
      </c>
      <c r="G27" s="84" t="s">
        <v>250</v>
      </c>
      <c r="H27" s="38" t="s">
        <v>251</v>
      </c>
      <c r="I27" s="84">
        <v>136497</v>
      </c>
      <c r="J27" s="38" t="s">
        <v>316</v>
      </c>
      <c r="K27" s="84">
        <v>136497</v>
      </c>
      <c r="L27" s="84" t="s">
        <v>253</v>
      </c>
      <c r="M27" s="38" t="s">
        <v>254</v>
      </c>
      <c r="N27" s="84">
        <v>230345</v>
      </c>
      <c r="O27" s="84" t="s">
        <v>317</v>
      </c>
      <c r="P27" s="84">
        <v>303315</v>
      </c>
      <c r="Q27" s="38" t="s">
        <v>318</v>
      </c>
      <c r="R27" s="38" t="s">
        <v>286</v>
      </c>
      <c r="S27" s="84" t="s">
        <v>322</v>
      </c>
      <c r="T27" s="84" t="s">
        <v>322</v>
      </c>
      <c r="U27" s="84" t="s">
        <v>264</v>
      </c>
      <c r="V27" s="84" t="s">
        <v>260</v>
      </c>
      <c r="W27" s="84">
        <v>0</v>
      </c>
      <c r="X27" s="38" t="s">
        <v>261</v>
      </c>
      <c r="Y27" s="84">
        <v>15414859</v>
      </c>
      <c r="Z27" s="38" t="s">
        <v>323</v>
      </c>
      <c r="AA27" s="108" t="s">
        <v>904</v>
      </c>
      <c r="AB27" s="84">
        <v>29975</v>
      </c>
      <c r="AC27" s="108" t="s">
        <v>1083</v>
      </c>
      <c r="AD27" s="84">
        <v>38</v>
      </c>
      <c r="AE27" s="84" t="s">
        <v>1071</v>
      </c>
      <c r="AF27" s="84" t="s">
        <v>1072</v>
      </c>
      <c r="AG27" s="108" t="s">
        <v>1097</v>
      </c>
      <c r="AH27" s="84" t="s">
        <v>1077</v>
      </c>
      <c r="AI27" s="108" t="s">
        <v>904</v>
      </c>
      <c r="AJ27" s="84">
        <v>1135</v>
      </c>
      <c r="AK27" s="84">
        <v>1135</v>
      </c>
      <c r="AL27" s="108" t="s">
        <v>1089</v>
      </c>
      <c r="AM27" s="84">
        <v>20438.150000000001</v>
      </c>
      <c r="AN27" s="112">
        <v>104</v>
      </c>
      <c r="AO27" s="112">
        <v>20542.150000000001</v>
      </c>
      <c r="AP27" s="112">
        <v>10156.08</v>
      </c>
      <c r="AQ27" s="112">
        <v>1011.53</v>
      </c>
      <c r="AR27" s="112">
        <v>11167.61</v>
      </c>
      <c r="AS27" s="112">
        <v>10110.85</v>
      </c>
      <c r="AT27" s="112">
        <v>1011.53</v>
      </c>
      <c r="AU27" s="112">
        <v>11122.38</v>
      </c>
      <c r="AV27" s="84">
        <v>45</v>
      </c>
      <c r="AW27" s="84">
        <v>1402</v>
      </c>
      <c r="AX27" s="84" t="s">
        <v>1391</v>
      </c>
      <c r="AY27" s="108"/>
      <c r="AZ27" s="84"/>
      <c r="BA27" s="84"/>
      <c r="BB27" s="84" t="s">
        <v>1398</v>
      </c>
      <c r="BC27" s="84"/>
      <c r="BD27" s="108"/>
      <c r="BE27" s="84">
        <v>0</v>
      </c>
      <c r="BF27" s="38" t="s">
        <v>322</v>
      </c>
      <c r="BG27" s="84" t="s">
        <v>1417</v>
      </c>
      <c r="BH27" s="114" t="s">
        <v>1655</v>
      </c>
      <c r="BI27" s="38" t="s">
        <v>110</v>
      </c>
      <c r="BJ27" s="85">
        <v>45881</v>
      </c>
      <c r="BK27" s="84"/>
      <c r="BL27" s="38" t="s">
        <v>115</v>
      </c>
      <c r="BM27" s="115" t="s">
        <v>130</v>
      </c>
      <c r="BN27" s="116" t="s">
        <v>201</v>
      </c>
      <c r="BO27" s="84" t="s">
        <v>244</v>
      </c>
      <c r="BP27" s="84"/>
      <c r="BQ27" s="117"/>
      <c r="BR27" s="118"/>
    </row>
    <row r="28" spans="1:70" s="113" customFormat="1" ht="15" customHeight="1" x14ac:dyDescent="0.35">
      <c r="A28" s="84">
        <v>24</v>
      </c>
      <c r="B28" s="38" t="s">
        <v>245</v>
      </c>
      <c r="C28" s="38" t="s">
        <v>246</v>
      </c>
      <c r="D28" s="38" t="s">
        <v>247</v>
      </c>
      <c r="E28" s="38" t="s">
        <v>248</v>
      </c>
      <c r="F28" s="38" t="s">
        <v>249</v>
      </c>
      <c r="G28" s="84" t="s">
        <v>250</v>
      </c>
      <c r="H28" s="38" t="s">
        <v>251</v>
      </c>
      <c r="I28" s="84">
        <v>136497</v>
      </c>
      <c r="J28" s="38" t="s">
        <v>316</v>
      </c>
      <c r="K28" s="84">
        <v>136497</v>
      </c>
      <c r="L28" s="84" t="s">
        <v>253</v>
      </c>
      <c r="M28" s="38" t="s">
        <v>254</v>
      </c>
      <c r="N28" s="84">
        <v>230345</v>
      </c>
      <c r="O28" s="84" t="s">
        <v>317</v>
      </c>
      <c r="P28" s="84">
        <v>303315</v>
      </c>
      <c r="Q28" s="38" t="s">
        <v>318</v>
      </c>
      <c r="R28" s="38" t="s">
        <v>286</v>
      </c>
      <c r="S28" s="84" t="s">
        <v>324</v>
      </c>
      <c r="T28" s="84" t="s">
        <v>324</v>
      </c>
      <c r="U28" s="84" t="s">
        <v>264</v>
      </c>
      <c r="V28" s="84" t="s">
        <v>260</v>
      </c>
      <c r="W28" s="84">
        <v>0</v>
      </c>
      <c r="X28" s="38" t="s">
        <v>261</v>
      </c>
      <c r="Y28" s="84">
        <v>15414863</v>
      </c>
      <c r="Z28" s="38" t="s">
        <v>325</v>
      </c>
      <c r="AA28" s="108" t="s">
        <v>905</v>
      </c>
      <c r="AB28" s="84">
        <v>36302</v>
      </c>
      <c r="AC28" s="108" t="s">
        <v>1083</v>
      </c>
      <c r="AD28" s="84">
        <v>38</v>
      </c>
      <c r="AE28" s="84" t="s">
        <v>1071</v>
      </c>
      <c r="AF28" s="84" t="s">
        <v>1098</v>
      </c>
      <c r="AG28" s="108" t="s">
        <v>1099</v>
      </c>
      <c r="AH28" s="84" t="s">
        <v>1077</v>
      </c>
      <c r="AI28" s="108" t="s">
        <v>905</v>
      </c>
      <c r="AJ28" s="84">
        <v>1375</v>
      </c>
      <c r="AK28" s="84">
        <v>1375</v>
      </c>
      <c r="AL28" s="108" t="s">
        <v>1089</v>
      </c>
      <c r="AM28" s="84">
        <v>20486.14</v>
      </c>
      <c r="AN28" s="112">
        <v>106</v>
      </c>
      <c r="AO28" s="112">
        <v>20592.14</v>
      </c>
      <c r="AP28" s="112">
        <v>19389.79</v>
      </c>
      <c r="AQ28" s="112">
        <v>2238.88</v>
      </c>
      <c r="AR28" s="112">
        <v>21628.67</v>
      </c>
      <c r="AS28" s="112">
        <v>17328.86</v>
      </c>
      <c r="AT28" s="112">
        <v>2238.88</v>
      </c>
      <c r="AU28" s="112">
        <v>19567.740000000002</v>
      </c>
      <c r="AV28" s="84">
        <v>48</v>
      </c>
      <c r="AW28" s="84">
        <v>1407</v>
      </c>
      <c r="AX28" s="84" t="s">
        <v>1391</v>
      </c>
      <c r="AY28" s="108"/>
      <c r="AZ28" s="84"/>
      <c r="BA28" s="84"/>
      <c r="BB28" s="84" t="s">
        <v>1398</v>
      </c>
      <c r="BC28" s="84"/>
      <c r="BD28" s="108"/>
      <c r="BE28" s="84">
        <v>0</v>
      </c>
      <c r="BF28" s="38" t="s">
        <v>324</v>
      </c>
      <c r="BG28" s="84" t="s">
        <v>1418</v>
      </c>
      <c r="BH28" s="114" t="s">
        <v>1655</v>
      </c>
      <c r="BI28" s="38" t="s">
        <v>110</v>
      </c>
      <c r="BJ28" s="85">
        <v>45881</v>
      </c>
      <c r="BK28" s="84"/>
      <c r="BL28" s="38" t="s">
        <v>115</v>
      </c>
      <c r="BM28" s="115" t="s">
        <v>120</v>
      </c>
      <c r="BN28" s="116" t="s">
        <v>201</v>
      </c>
      <c r="BO28" s="84" t="s">
        <v>244</v>
      </c>
      <c r="BP28" s="84"/>
      <c r="BQ28" s="117"/>
      <c r="BR28" s="118"/>
    </row>
    <row r="29" spans="1:70" s="113" customFormat="1" ht="15" customHeight="1" x14ac:dyDescent="0.35">
      <c r="A29" s="84">
        <v>25</v>
      </c>
      <c r="B29" s="38" t="s">
        <v>245</v>
      </c>
      <c r="C29" s="38" t="s">
        <v>246</v>
      </c>
      <c r="D29" s="38" t="s">
        <v>247</v>
      </c>
      <c r="E29" s="38" t="s">
        <v>248</v>
      </c>
      <c r="F29" s="38" t="s">
        <v>249</v>
      </c>
      <c r="G29" s="84" t="s">
        <v>250</v>
      </c>
      <c r="H29" s="38" t="s">
        <v>251</v>
      </c>
      <c r="I29" s="84">
        <v>136557</v>
      </c>
      <c r="J29" s="38" t="s">
        <v>326</v>
      </c>
      <c r="K29" s="84">
        <v>136557</v>
      </c>
      <c r="L29" s="84" t="s">
        <v>253</v>
      </c>
      <c r="M29" s="38" t="s">
        <v>254</v>
      </c>
      <c r="N29" s="84">
        <v>230438</v>
      </c>
      <c r="O29" s="84" t="s">
        <v>327</v>
      </c>
      <c r="P29" s="84">
        <v>303427</v>
      </c>
      <c r="Q29" s="38" t="s">
        <v>328</v>
      </c>
      <c r="R29" s="38" t="s">
        <v>257</v>
      </c>
      <c r="S29" s="84" t="s">
        <v>329</v>
      </c>
      <c r="T29" s="84" t="s">
        <v>329</v>
      </c>
      <c r="U29" s="84" t="s">
        <v>264</v>
      </c>
      <c r="V29" s="84" t="s">
        <v>260</v>
      </c>
      <c r="W29" s="84">
        <v>0</v>
      </c>
      <c r="X29" s="38" t="s">
        <v>261</v>
      </c>
      <c r="Y29" s="84">
        <v>15463275</v>
      </c>
      <c r="Z29" s="38" t="s">
        <v>330</v>
      </c>
      <c r="AA29" s="108" t="s">
        <v>906</v>
      </c>
      <c r="AB29" s="84">
        <v>36302</v>
      </c>
      <c r="AC29" s="108" t="s">
        <v>1100</v>
      </c>
      <c r="AD29" s="84">
        <v>38</v>
      </c>
      <c r="AE29" s="84" t="s">
        <v>1071</v>
      </c>
      <c r="AF29" s="84" t="s">
        <v>1072</v>
      </c>
      <c r="AG29" s="108" t="s">
        <v>1101</v>
      </c>
      <c r="AH29" s="84" t="s">
        <v>1077</v>
      </c>
      <c r="AI29" s="108" t="s">
        <v>906</v>
      </c>
      <c r="AJ29" s="84">
        <v>0</v>
      </c>
      <c r="AK29" s="84">
        <v>0</v>
      </c>
      <c r="AL29" s="108" t="s">
        <v>1092</v>
      </c>
      <c r="AM29" s="84">
        <v>8263.1299999999992</v>
      </c>
      <c r="AN29" s="112">
        <v>66.680000000000007</v>
      </c>
      <c r="AO29" s="112">
        <v>8329.81</v>
      </c>
      <c r="AP29" s="112">
        <v>34271.870000000003</v>
      </c>
      <c r="AQ29" s="112">
        <v>0</v>
      </c>
      <c r="AR29" s="112">
        <v>34271.870000000003</v>
      </c>
      <c r="AS29" s="112">
        <v>34272.57</v>
      </c>
      <c r="AT29" s="112">
        <v>0</v>
      </c>
      <c r="AU29" s="112">
        <v>34272.57</v>
      </c>
      <c r="AV29" s="84">
        <v>90</v>
      </c>
      <c r="AW29" s="84">
        <v>2070</v>
      </c>
      <c r="AX29" s="84" t="s">
        <v>1391</v>
      </c>
      <c r="AY29" s="108"/>
      <c r="AZ29" s="84"/>
      <c r="BA29" s="84"/>
      <c r="BB29" s="84" t="s">
        <v>1398</v>
      </c>
      <c r="BC29" s="84"/>
      <c r="BD29" s="108"/>
      <c r="BE29" s="84">
        <v>0</v>
      </c>
      <c r="BF29" s="38" t="s">
        <v>329</v>
      </c>
      <c r="BG29" s="84" t="s">
        <v>1419</v>
      </c>
      <c r="BH29" s="114" t="s">
        <v>1655</v>
      </c>
      <c r="BI29" s="38" t="s">
        <v>112</v>
      </c>
      <c r="BJ29" s="85">
        <v>45882</v>
      </c>
      <c r="BK29" s="84" t="s">
        <v>123</v>
      </c>
      <c r="BL29" s="38"/>
      <c r="BM29" s="115"/>
      <c r="BN29" s="116" t="s">
        <v>112</v>
      </c>
      <c r="BO29" s="84" t="s">
        <v>244</v>
      </c>
      <c r="BP29" s="84"/>
      <c r="BQ29" s="117" t="s">
        <v>112</v>
      </c>
      <c r="BR29" s="118"/>
    </row>
    <row r="30" spans="1:70" s="113" customFormat="1" ht="15" customHeight="1" x14ac:dyDescent="0.35">
      <c r="A30" s="84">
        <v>26</v>
      </c>
      <c r="B30" s="38" t="s">
        <v>245</v>
      </c>
      <c r="C30" s="38" t="s">
        <v>246</v>
      </c>
      <c r="D30" s="38" t="s">
        <v>247</v>
      </c>
      <c r="E30" s="38" t="s">
        <v>248</v>
      </c>
      <c r="F30" s="38" t="s">
        <v>249</v>
      </c>
      <c r="G30" s="84" t="s">
        <v>250</v>
      </c>
      <c r="H30" s="38" t="s">
        <v>251</v>
      </c>
      <c r="I30" s="84">
        <v>150492</v>
      </c>
      <c r="J30" s="38" t="s">
        <v>283</v>
      </c>
      <c r="K30" s="84">
        <v>150492</v>
      </c>
      <c r="L30" s="84" t="s">
        <v>253</v>
      </c>
      <c r="M30" s="38" t="s">
        <v>254</v>
      </c>
      <c r="N30" s="84">
        <v>229784</v>
      </c>
      <c r="O30" s="84" t="s">
        <v>284</v>
      </c>
      <c r="P30" s="84">
        <v>717989</v>
      </c>
      <c r="Q30" s="38" t="s">
        <v>331</v>
      </c>
      <c r="R30" s="38" t="s">
        <v>286</v>
      </c>
      <c r="S30" s="84" t="s">
        <v>332</v>
      </c>
      <c r="T30" s="84" t="s">
        <v>332</v>
      </c>
      <c r="U30" s="84" t="s">
        <v>264</v>
      </c>
      <c r="V30" s="84" t="s">
        <v>260</v>
      </c>
      <c r="W30" s="84">
        <v>0</v>
      </c>
      <c r="X30" s="38" t="s">
        <v>261</v>
      </c>
      <c r="Y30" s="84">
        <v>15518131</v>
      </c>
      <c r="Z30" s="38" t="s">
        <v>333</v>
      </c>
      <c r="AA30" s="108" t="s">
        <v>907</v>
      </c>
      <c r="AB30" s="84">
        <v>36302</v>
      </c>
      <c r="AC30" s="108" t="s">
        <v>1083</v>
      </c>
      <c r="AD30" s="84">
        <v>38</v>
      </c>
      <c r="AE30" s="84" t="s">
        <v>1071</v>
      </c>
      <c r="AF30" s="84" t="s">
        <v>1098</v>
      </c>
      <c r="AG30" s="108" t="s">
        <v>1102</v>
      </c>
      <c r="AH30" s="84" t="s">
        <v>1077</v>
      </c>
      <c r="AI30" s="108" t="s">
        <v>907</v>
      </c>
      <c r="AJ30" s="84">
        <v>1375</v>
      </c>
      <c r="AK30" s="84">
        <v>1375</v>
      </c>
      <c r="AL30" s="108" t="s">
        <v>1092</v>
      </c>
      <c r="AM30" s="84">
        <v>22151.93</v>
      </c>
      <c r="AN30" s="112">
        <v>124</v>
      </c>
      <c r="AO30" s="112">
        <v>22275.93</v>
      </c>
      <c r="AP30" s="112">
        <v>16817.14</v>
      </c>
      <c r="AQ30" s="112">
        <v>1951.67</v>
      </c>
      <c r="AR30" s="112">
        <v>18768.810000000001</v>
      </c>
      <c r="AS30" s="112">
        <v>15265.07</v>
      </c>
      <c r="AT30" s="112">
        <v>1951.67</v>
      </c>
      <c r="AU30" s="112">
        <v>17216.740000000002</v>
      </c>
      <c r="AV30" s="84">
        <v>48</v>
      </c>
      <c r="AW30" s="84">
        <v>1405</v>
      </c>
      <c r="AX30" s="84" t="s">
        <v>1391</v>
      </c>
      <c r="AY30" s="108"/>
      <c r="AZ30" s="84"/>
      <c r="BA30" s="84"/>
      <c r="BB30" s="84" t="s">
        <v>1398</v>
      </c>
      <c r="BC30" s="84"/>
      <c r="BD30" s="108"/>
      <c r="BE30" s="84">
        <v>0</v>
      </c>
      <c r="BF30" s="38" t="s">
        <v>332</v>
      </c>
      <c r="BG30" s="84" t="s">
        <v>1420</v>
      </c>
      <c r="BH30" s="114" t="s">
        <v>1655</v>
      </c>
      <c r="BI30" s="38" t="s">
        <v>110</v>
      </c>
      <c r="BJ30" s="85">
        <v>45880</v>
      </c>
      <c r="BK30" s="84"/>
      <c r="BL30" s="38" t="s">
        <v>115</v>
      </c>
      <c r="BM30" s="115" t="s">
        <v>130</v>
      </c>
      <c r="BN30" s="116" t="s">
        <v>201</v>
      </c>
      <c r="BO30" s="84" t="s">
        <v>244</v>
      </c>
      <c r="BP30" s="84"/>
      <c r="BQ30" s="117"/>
      <c r="BR30" s="118"/>
    </row>
    <row r="31" spans="1:70" s="113" customFormat="1" ht="15" customHeight="1" x14ac:dyDescent="0.35">
      <c r="A31" s="84">
        <v>27</v>
      </c>
      <c r="B31" s="38" t="s">
        <v>245</v>
      </c>
      <c r="C31" s="38" t="s">
        <v>246</v>
      </c>
      <c r="D31" s="38" t="s">
        <v>247</v>
      </c>
      <c r="E31" s="38" t="s">
        <v>248</v>
      </c>
      <c r="F31" s="38" t="s">
        <v>249</v>
      </c>
      <c r="G31" s="84" t="s">
        <v>250</v>
      </c>
      <c r="H31" s="38" t="s">
        <v>251</v>
      </c>
      <c r="I31" s="84">
        <v>150492</v>
      </c>
      <c r="J31" s="38" t="s">
        <v>283</v>
      </c>
      <c r="K31" s="84">
        <v>150492</v>
      </c>
      <c r="L31" s="84" t="s">
        <v>253</v>
      </c>
      <c r="M31" s="38" t="s">
        <v>254</v>
      </c>
      <c r="N31" s="84">
        <v>229784</v>
      </c>
      <c r="O31" s="84" t="s">
        <v>284</v>
      </c>
      <c r="P31" s="84">
        <v>302577</v>
      </c>
      <c r="Q31" s="38" t="s">
        <v>285</v>
      </c>
      <c r="R31" s="38" t="s">
        <v>257</v>
      </c>
      <c r="S31" s="84" t="s">
        <v>334</v>
      </c>
      <c r="T31" s="84" t="s">
        <v>334</v>
      </c>
      <c r="U31" s="84" t="s">
        <v>264</v>
      </c>
      <c r="V31" s="84" t="s">
        <v>260</v>
      </c>
      <c r="W31" s="84">
        <v>0</v>
      </c>
      <c r="X31" s="38" t="s">
        <v>261</v>
      </c>
      <c r="Y31" s="84">
        <v>15518132</v>
      </c>
      <c r="Z31" s="38" t="s">
        <v>335</v>
      </c>
      <c r="AA31" s="108" t="s">
        <v>907</v>
      </c>
      <c r="AB31" s="84">
        <v>36302</v>
      </c>
      <c r="AC31" s="108" t="s">
        <v>1083</v>
      </c>
      <c r="AD31" s="84">
        <v>38</v>
      </c>
      <c r="AE31" s="84" t="s">
        <v>1071</v>
      </c>
      <c r="AF31" s="84" t="s">
        <v>1098</v>
      </c>
      <c r="AG31" s="108" t="s">
        <v>1102</v>
      </c>
      <c r="AH31" s="84" t="s">
        <v>1077</v>
      </c>
      <c r="AI31" s="108" t="s">
        <v>907</v>
      </c>
      <c r="AJ31" s="84">
        <v>0</v>
      </c>
      <c r="AK31" s="84">
        <v>0</v>
      </c>
      <c r="AL31" s="108" t="s">
        <v>1092</v>
      </c>
      <c r="AM31" s="84">
        <v>14435.51</v>
      </c>
      <c r="AN31" s="112">
        <v>66.680000000000007</v>
      </c>
      <c r="AO31" s="112">
        <v>14502.19</v>
      </c>
      <c r="AP31" s="112">
        <v>25641.49</v>
      </c>
      <c r="AQ31" s="112">
        <v>0</v>
      </c>
      <c r="AR31" s="112">
        <v>25641.49</v>
      </c>
      <c r="AS31" s="112">
        <v>25641.69</v>
      </c>
      <c r="AT31" s="112">
        <v>0</v>
      </c>
      <c r="AU31" s="112">
        <v>25641.69</v>
      </c>
      <c r="AV31" s="84">
        <v>79</v>
      </c>
      <c r="AW31" s="84">
        <v>1924</v>
      </c>
      <c r="AX31" s="84" t="s">
        <v>1391</v>
      </c>
      <c r="AY31" s="108"/>
      <c r="AZ31" s="84"/>
      <c r="BA31" s="84"/>
      <c r="BB31" s="84" t="s">
        <v>1398</v>
      </c>
      <c r="BC31" s="84"/>
      <c r="BD31" s="108"/>
      <c r="BE31" s="84">
        <v>0</v>
      </c>
      <c r="BF31" s="38" t="s">
        <v>334</v>
      </c>
      <c r="BG31" s="84" t="s">
        <v>1421</v>
      </c>
      <c r="BH31" s="114" t="s">
        <v>1655</v>
      </c>
      <c r="BI31" s="38" t="s">
        <v>110</v>
      </c>
      <c r="BJ31" s="85">
        <v>45880</v>
      </c>
      <c r="BK31" s="84"/>
      <c r="BL31" s="38" t="s">
        <v>115</v>
      </c>
      <c r="BM31" s="115" t="s">
        <v>130</v>
      </c>
      <c r="BN31" s="116" t="s">
        <v>201</v>
      </c>
      <c r="BO31" s="84" t="s">
        <v>244</v>
      </c>
      <c r="BP31" s="84"/>
      <c r="BQ31" s="117"/>
      <c r="BR31" s="118"/>
    </row>
    <row r="32" spans="1:70" s="113" customFormat="1" ht="15" customHeight="1" x14ac:dyDescent="0.35">
      <c r="A32" s="84">
        <v>28</v>
      </c>
      <c r="B32" s="38" t="s">
        <v>245</v>
      </c>
      <c r="C32" s="38" t="s">
        <v>246</v>
      </c>
      <c r="D32" s="38" t="s">
        <v>247</v>
      </c>
      <c r="E32" s="38" t="s">
        <v>248</v>
      </c>
      <c r="F32" s="38" t="s">
        <v>249</v>
      </c>
      <c r="G32" s="84" t="s">
        <v>250</v>
      </c>
      <c r="H32" s="38" t="s">
        <v>251</v>
      </c>
      <c r="I32" s="84">
        <v>150492</v>
      </c>
      <c r="J32" s="38" t="s">
        <v>283</v>
      </c>
      <c r="K32" s="84">
        <v>150492</v>
      </c>
      <c r="L32" s="84" t="s">
        <v>253</v>
      </c>
      <c r="M32" s="38" t="s">
        <v>254</v>
      </c>
      <c r="N32" s="84">
        <v>229784</v>
      </c>
      <c r="O32" s="84" t="s">
        <v>284</v>
      </c>
      <c r="P32" s="84">
        <v>302577</v>
      </c>
      <c r="Q32" s="38" t="s">
        <v>285</v>
      </c>
      <c r="R32" s="38" t="s">
        <v>286</v>
      </c>
      <c r="S32" s="84" t="s">
        <v>336</v>
      </c>
      <c r="T32" s="84" t="s">
        <v>336</v>
      </c>
      <c r="U32" s="84" t="s">
        <v>264</v>
      </c>
      <c r="V32" s="84" t="s">
        <v>260</v>
      </c>
      <c r="W32" s="84">
        <v>0</v>
      </c>
      <c r="X32" s="38" t="s">
        <v>261</v>
      </c>
      <c r="Y32" s="84">
        <v>15566945</v>
      </c>
      <c r="Z32" s="38" t="s">
        <v>337</v>
      </c>
      <c r="AA32" s="108" t="s">
        <v>908</v>
      </c>
      <c r="AB32" s="84">
        <v>25613</v>
      </c>
      <c r="AC32" s="108" t="s">
        <v>1083</v>
      </c>
      <c r="AD32" s="84">
        <v>26</v>
      </c>
      <c r="AE32" s="84" t="s">
        <v>1071</v>
      </c>
      <c r="AF32" s="84" t="s">
        <v>1098</v>
      </c>
      <c r="AG32" s="108" t="s">
        <v>1103</v>
      </c>
      <c r="AH32" s="84" t="s">
        <v>1077</v>
      </c>
      <c r="AI32" s="108" t="s">
        <v>908</v>
      </c>
      <c r="AJ32" s="84">
        <v>1275</v>
      </c>
      <c r="AK32" s="84">
        <v>1275</v>
      </c>
      <c r="AL32" s="108" t="s">
        <v>1075</v>
      </c>
      <c r="AM32" s="84">
        <v>22612.13</v>
      </c>
      <c r="AN32" s="112">
        <v>64</v>
      </c>
      <c r="AO32" s="112">
        <v>22676.13</v>
      </c>
      <c r="AP32" s="112">
        <v>3027.33</v>
      </c>
      <c r="AQ32" s="112">
        <v>55.91</v>
      </c>
      <c r="AR32" s="112">
        <v>3083.24</v>
      </c>
      <c r="AS32" s="112">
        <v>3014.87</v>
      </c>
      <c r="AT32" s="112">
        <v>55.91</v>
      </c>
      <c r="AU32" s="112">
        <v>3070.78</v>
      </c>
      <c r="AV32" s="84">
        <v>47</v>
      </c>
      <c r="AW32" s="84">
        <v>1405</v>
      </c>
      <c r="AX32" s="84" t="s">
        <v>1391</v>
      </c>
      <c r="AY32" s="108"/>
      <c r="AZ32" s="84"/>
      <c r="BA32" s="84"/>
      <c r="BB32" s="84" t="s">
        <v>1398</v>
      </c>
      <c r="BC32" s="84"/>
      <c r="BD32" s="108"/>
      <c r="BE32" s="84">
        <v>0</v>
      </c>
      <c r="BF32" s="38" t="s">
        <v>336</v>
      </c>
      <c r="BG32" s="84" t="s">
        <v>1420</v>
      </c>
      <c r="BH32" s="114" t="s">
        <v>1655</v>
      </c>
      <c r="BI32" s="38" t="s">
        <v>110</v>
      </c>
      <c r="BJ32" s="85">
        <v>45880</v>
      </c>
      <c r="BK32" s="84"/>
      <c r="BL32" s="38" t="s">
        <v>115</v>
      </c>
      <c r="BM32" s="115" t="s">
        <v>130</v>
      </c>
      <c r="BN32" s="116" t="s">
        <v>201</v>
      </c>
      <c r="BO32" s="84" t="s">
        <v>244</v>
      </c>
      <c r="BP32" s="84"/>
      <c r="BQ32" s="117"/>
      <c r="BR32" s="118"/>
    </row>
    <row r="33" spans="1:70" s="113" customFormat="1" ht="15" customHeight="1" x14ac:dyDescent="0.35">
      <c r="A33" s="84">
        <v>29</v>
      </c>
      <c r="B33" s="38" t="s">
        <v>245</v>
      </c>
      <c r="C33" s="38" t="s">
        <v>246</v>
      </c>
      <c r="D33" s="38" t="s">
        <v>247</v>
      </c>
      <c r="E33" s="38" t="s">
        <v>248</v>
      </c>
      <c r="F33" s="38" t="s">
        <v>249</v>
      </c>
      <c r="G33" s="84" t="s">
        <v>250</v>
      </c>
      <c r="H33" s="38" t="s">
        <v>251</v>
      </c>
      <c r="I33" s="84">
        <v>135789</v>
      </c>
      <c r="J33" s="38" t="s">
        <v>269</v>
      </c>
      <c r="K33" s="84">
        <v>135789</v>
      </c>
      <c r="L33" s="84" t="s">
        <v>253</v>
      </c>
      <c r="M33" s="38" t="s">
        <v>254</v>
      </c>
      <c r="N33" s="84">
        <v>229114</v>
      </c>
      <c r="O33" s="84" t="s">
        <v>270</v>
      </c>
      <c r="P33" s="84">
        <v>301742</v>
      </c>
      <c r="Q33" s="38" t="s">
        <v>271</v>
      </c>
      <c r="R33" s="38" t="s">
        <v>311</v>
      </c>
      <c r="S33" s="84" t="s">
        <v>338</v>
      </c>
      <c r="T33" s="84" t="s">
        <v>338</v>
      </c>
      <c r="U33" s="84" t="s">
        <v>264</v>
      </c>
      <c r="V33" s="84" t="s">
        <v>260</v>
      </c>
      <c r="W33" s="84">
        <v>0</v>
      </c>
      <c r="X33" s="38" t="s">
        <v>261</v>
      </c>
      <c r="Y33" s="84">
        <v>15588716</v>
      </c>
      <c r="Z33" s="38" t="s">
        <v>339</v>
      </c>
      <c r="AA33" s="108" t="s">
        <v>909</v>
      </c>
      <c r="AB33" s="84">
        <v>15558</v>
      </c>
      <c r="AC33" s="108" t="s">
        <v>1079</v>
      </c>
      <c r="AD33" s="84">
        <v>38</v>
      </c>
      <c r="AE33" s="84" t="s">
        <v>1071</v>
      </c>
      <c r="AF33" s="84" t="s">
        <v>1072</v>
      </c>
      <c r="AG33" s="108" t="s">
        <v>1104</v>
      </c>
      <c r="AH33" s="84" t="s">
        <v>1077</v>
      </c>
      <c r="AI33" s="108" t="s">
        <v>909</v>
      </c>
      <c r="AJ33" s="84">
        <v>0</v>
      </c>
      <c r="AK33" s="84">
        <v>0</v>
      </c>
      <c r="AL33" s="108" t="s">
        <v>1092</v>
      </c>
      <c r="AM33" s="84">
        <v>13669.52</v>
      </c>
      <c r="AN33" s="112">
        <v>0</v>
      </c>
      <c r="AO33" s="112">
        <v>13669.52</v>
      </c>
      <c r="AP33" s="112">
        <v>2266.48</v>
      </c>
      <c r="AQ33" s="112">
        <v>0</v>
      </c>
      <c r="AR33" s="112">
        <v>2266.48</v>
      </c>
      <c r="AS33" s="112">
        <v>2266.8200000000002</v>
      </c>
      <c r="AT33" s="112">
        <v>0</v>
      </c>
      <c r="AU33" s="112">
        <v>2266.8200000000002</v>
      </c>
      <c r="AV33" s="84">
        <v>90</v>
      </c>
      <c r="AW33" s="84">
        <v>1642</v>
      </c>
      <c r="AX33" s="84" t="s">
        <v>1391</v>
      </c>
      <c r="AY33" s="108"/>
      <c r="AZ33" s="84"/>
      <c r="BA33" s="84"/>
      <c r="BB33" s="84" t="s">
        <v>1398</v>
      </c>
      <c r="BC33" s="84"/>
      <c r="BD33" s="108"/>
      <c r="BE33" s="84">
        <v>0</v>
      </c>
      <c r="BF33" s="38" t="s">
        <v>338</v>
      </c>
      <c r="BG33" s="84" t="s">
        <v>1422</v>
      </c>
      <c r="BH33" s="114" t="s">
        <v>1655</v>
      </c>
      <c r="BI33" s="38" t="s">
        <v>110</v>
      </c>
      <c r="BJ33" s="85">
        <v>45882</v>
      </c>
      <c r="BK33" s="84"/>
      <c r="BL33" s="38" t="s">
        <v>115</v>
      </c>
      <c r="BM33" s="115" t="s">
        <v>130</v>
      </c>
      <c r="BN33" s="116" t="s">
        <v>201</v>
      </c>
      <c r="BO33" s="84" t="s">
        <v>244</v>
      </c>
      <c r="BP33" s="84"/>
      <c r="BQ33" s="117"/>
      <c r="BR33" s="118"/>
    </row>
    <row r="34" spans="1:70" s="113" customFormat="1" ht="15" customHeight="1" x14ac:dyDescent="0.35">
      <c r="A34" s="84">
        <v>30</v>
      </c>
      <c r="B34" s="38" t="s">
        <v>245</v>
      </c>
      <c r="C34" s="38" t="s">
        <v>246</v>
      </c>
      <c r="D34" s="38" t="s">
        <v>247</v>
      </c>
      <c r="E34" s="38" t="s">
        <v>248</v>
      </c>
      <c r="F34" s="38" t="s">
        <v>249</v>
      </c>
      <c r="G34" s="84" t="s">
        <v>250</v>
      </c>
      <c r="H34" s="38" t="s">
        <v>251</v>
      </c>
      <c r="I34" s="84">
        <v>135457</v>
      </c>
      <c r="J34" s="38" t="s">
        <v>252</v>
      </c>
      <c r="K34" s="84">
        <v>135457</v>
      </c>
      <c r="L34" s="84" t="s">
        <v>253</v>
      </c>
      <c r="M34" s="38" t="s">
        <v>254</v>
      </c>
      <c r="N34" s="84">
        <v>228589</v>
      </c>
      <c r="O34" s="84" t="s">
        <v>255</v>
      </c>
      <c r="P34" s="84">
        <v>304522</v>
      </c>
      <c r="Q34" s="38" t="s">
        <v>266</v>
      </c>
      <c r="R34" s="38" t="s">
        <v>286</v>
      </c>
      <c r="S34" s="84" t="s">
        <v>340</v>
      </c>
      <c r="T34" s="84" t="s">
        <v>340</v>
      </c>
      <c r="U34" s="84" t="s">
        <v>264</v>
      </c>
      <c r="V34" s="84" t="s">
        <v>260</v>
      </c>
      <c r="W34" s="84">
        <v>0</v>
      </c>
      <c r="X34" s="38" t="s">
        <v>261</v>
      </c>
      <c r="Y34" s="84">
        <v>16369860</v>
      </c>
      <c r="Z34" s="38" t="s">
        <v>341</v>
      </c>
      <c r="AA34" s="108" t="s">
        <v>910</v>
      </c>
      <c r="AB34" s="84">
        <v>29975</v>
      </c>
      <c r="AC34" s="108" t="s">
        <v>1070</v>
      </c>
      <c r="AD34" s="84">
        <v>38</v>
      </c>
      <c r="AE34" s="84" t="s">
        <v>1071</v>
      </c>
      <c r="AF34" s="84" t="s">
        <v>1098</v>
      </c>
      <c r="AG34" s="108" t="s">
        <v>1105</v>
      </c>
      <c r="AH34" s="84" t="s">
        <v>1077</v>
      </c>
      <c r="AI34" s="108" t="s">
        <v>910</v>
      </c>
      <c r="AJ34" s="84">
        <v>1135</v>
      </c>
      <c r="AK34" s="84">
        <v>1135</v>
      </c>
      <c r="AL34" s="108" t="s">
        <v>1089</v>
      </c>
      <c r="AM34" s="84">
        <v>14841.75</v>
      </c>
      <c r="AN34" s="112">
        <v>114</v>
      </c>
      <c r="AO34" s="112">
        <v>14955.75</v>
      </c>
      <c r="AP34" s="112">
        <v>18769.349999999999</v>
      </c>
      <c r="AQ34" s="112">
        <v>3125.37</v>
      </c>
      <c r="AR34" s="112">
        <v>21894.720000000001</v>
      </c>
      <c r="AS34" s="112">
        <v>16975.25</v>
      </c>
      <c r="AT34" s="112">
        <v>3125.37</v>
      </c>
      <c r="AU34" s="112">
        <v>20100.62</v>
      </c>
      <c r="AV34" s="84">
        <v>48</v>
      </c>
      <c r="AW34" s="84">
        <v>1406</v>
      </c>
      <c r="AX34" s="84" t="s">
        <v>1391</v>
      </c>
      <c r="AY34" s="108"/>
      <c r="AZ34" s="84"/>
      <c r="BA34" s="84"/>
      <c r="BB34" s="84" t="s">
        <v>1398</v>
      </c>
      <c r="BC34" s="84"/>
      <c r="BD34" s="108"/>
      <c r="BE34" s="84">
        <v>0</v>
      </c>
      <c r="BF34" s="38" t="s">
        <v>340</v>
      </c>
      <c r="BG34" s="84" t="s">
        <v>1423</v>
      </c>
      <c r="BH34" s="114" t="s">
        <v>1655</v>
      </c>
      <c r="BI34" s="38" t="s">
        <v>110</v>
      </c>
      <c r="BJ34" s="85">
        <v>45880</v>
      </c>
      <c r="BK34" s="84"/>
      <c r="BL34" s="38" t="s">
        <v>115</v>
      </c>
      <c r="BM34" s="115" t="s">
        <v>120</v>
      </c>
      <c r="BN34" s="116" t="s">
        <v>201</v>
      </c>
      <c r="BO34" s="84" t="s">
        <v>244</v>
      </c>
      <c r="BP34" s="84"/>
      <c r="BQ34" s="117"/>
      <c r="BR34" s="118"/>
    </row>
    <row r="35" spans="1:70" s="113" customFormat="1" ht="15" customHeight="1" x14ac:dyDescent="0.35">
      <c r="A35" s="84">
        <v>31</v>
      </c>
      <c r="B35" s="38" t="s">
        <v>245</v>
      </c>
      <c r="C35" s="38" t="s">
        <v>246</v>
      </c>
      <c r="D35" s="38" t="s">
        <v>247</v>
      </c>
      <c r="E35" s="38" t="s">
        <v>248</v>
      </c>
      <c r="F35" s="38" t="s">
        <v>249</v>
      </c>
      <c r="G35" s="84" t="s">
        <v>250</v>
      </c>
      <c r="H35" s="38" t="s">
        <v>251</v>
      </c>
      <c r="I35" s="84">
        <v>135457</v>
      </c>
      <c r="J35" s="38" t="s">
        <v>252</v>
      </c>
      <c r="K35" s="84">
        <v>135457</v>
      </c>
      <c r="L35" s="84" t="s">
        <v>253</v>
      </c>
      <c r="M35" s="38" t="s">
        <v>254</v>
      </c>
      <c r="N35" s="84">
        <v>228589</v>
      </c>
      <c r="O35" s="84" t="s">
        <v>255</v>
      </c>
      <c r="P35" s="84">
        <v>304522</v>
      </c>
      <c r="Q35" s="38" t="s">
        <v>266</v>
      </c>
      <c r="R35" s="38" t="s">
        <v>257</v>
      </c>
      <c r="S35" s="84" t="s">
        <v>342</v>
      </c>
      <c r="T35" s="84" t="s">
        <v>342</v>
      </c>
      <c r="U35" s="84" t="s">
        <v>264</v>
      </c>
      <c r="V35" s="84" t="s">
        <v>260</v>
      </c>
      <c r="W35" s="84">
        <v>0</v>
      </c>
      <c r="X35" s="38" t="s">
        <v>261</v>
      </c>
      <c r="Y35" s="84">
        <v>16370062</v>
      </c>
      <c r="Z35" s="38" t="s">
        <v>343</v>
      </c>
      <c r="AA35" s="108" t="s">
        <v>911</v>
      </c>
      <c r="AB35" s="84">
        <v>29975</v>
      </c>
      <c r="AC35" s="108" t="s">
        <v>1070</v>
      </c>
      <c r="AD35" s="84">
        <v>38</v>
      </c>
      <c r="AE35" s="84" t="s">
        <v>1071</v>
      </c>
      <c r="AF35" s="84" t="s">
        <v>1098</v>
      </c>
      <c r="AG35" s="108" t="s">
        <v>1106</v>
      </c>
      <c r="AH35" s="84" t="s">
        <v>1077</v>
      </c>
      <c r="AI35" s="108" t="s">
        <v>911</v>
      </c>
      <c r="AJ35" s="84">
        <v>0</v>
      </c>
      <c r="AK35" s="84">
        <v>0</v>
      </c>
      <c r="AL35" s="108" t="s">
        <v>1089</v>
      </c>
      <c r="AM35" s="84">
        <v>14492.06</v>
      </c>
      <c r="AN35" s="112">
        <v>490.84</v>
      </c>
      <c r="AO35" s="112">
        <v>14982.9</v>
      </c>
      <c r="AP35" s="112">
        <v>17419.939999999999</v>
      </c>
      <c r="AQ35" s="112">
        <v>1277.94</v>
      </c>
      <c r="AR35" s="112">
        <v>18697.88</v>
      </c>
      <c r="AS35" s="112">
        <v>17420.849999999999</v>
      </c>
      <c r="AT35" s="112">
        <v>1277.94</v>
      </c>
      <c r="AU35" s="112">
        <v>18698.79</v>
      </c>
      <c r="AV35" s="84">
        <v>90</v>
      </c>
      <c r="AW35" s="84">
        <v>1778</v>
      </c>
      <c r="AX35" s="84" t="s">
        <v>1391</v>
      </c>
      <c r="AY35" s="108"/>
      <c r="AZ35" s="84"/>
      <c r="BA35" s="84"/>
      <c r="BB35" s="84" t="s">
        <v>1398</v>
      </c>
      <c r="BC35" s="84"/>
      <c r="BD35" s="108"/>
      <c r="BE35" s="84">
        <v>0</v>
      </c>
      <c r="BF35" s="38" t="s">
        <v>342</v>
      </c>
      <c r="BG35" s="84" t="s">
        <v>1424</v>
      </c>
      <c r="BH35" s="114" t="s">
        <v>1655</v>
      </c>
      <c r="BI35" s="38" t="s">
        <v>110</v>
      </c>
      <c r="BJ35" s="85">
        <v>45880</v>
      </c>
      <c r="BK35" s="84"/>
      <c r="BL35" s="38" t="s">
        <v>115</v>
      </c>
      <c r="BM35" s="115" t="s">
        <v>130</v>
      </c>
      <c r="BN35" s="116" t="s">
        <v>201</v>
      </c>
      <c r="BO35" s="84" t="s">
        <v>244</v>
      </c>
      <c r="BP35" s="84"/>
      <c r="BQ35" s="117"/>
      <c r="BR35" s="118"/>
    </row>
    <row r="36" spans="1:70" s="113" customFormat="1" ht="15" customHeight="1" x14ac:dyDescent="0.35">
      <c r="A36" s="84">
        <v>32</v>
      </c>
      <c r="B36" s="38" t="s">
        <v>245</v>
      </c>
      <c r="C36" s="38" t="s">
        <v>246</v>
      </c>
      <c r="D36" s="38" t="s">
        <v>247</v>
      </c>
      <c r="E36" s="38" t="s">
        <v>248</v>
      </c>
      <c r="F36" s="38" t="s">
        <v>249</v>
      </c>
      <c r="G36" s="84" t="s">
        <v>250</v>
      </c>
      <c r="H36" s="38" t="s">
        <v>251</v>
      </c>
      <c r="I36" s="84">
        <v>135457</v>
      </c>
      <c r="J36" s="38" t="s">
        <v>252</v>
      </c>
      <c r="K36" s="84">
        <v>135457</v>
      </c>
      <c r="L36" s="84" t="s">
        <v>253</v>
      </c>
      <c r="M36" s="38" t="s">
        <v>254</v>
      </c>
      <c r="N36" s="84">
        <v>228589</v>
      </c>
      <c r="O36" s="84" t="s">
        <v>255</v>
      </c>
      <c r="P36" s="84">
        <v>304522</v>
      </c>
      <c r="Q36" s="38" t="s">
        <v>266</v>
      </c>
      <c r="R36" s="38" t="s">
        <v>257</v>
      </c>
      <c r="S36" s="84" t="s">
        <v>344</v>
      </c>
      <c r="T36" s="84" t="s">
        <v>344</v>
      </c>
      <c r="U36" s="84" t="s">
        <v>264</v>
      </c>
      <c r="V36" s="84" t="s">
        <v>260</v>
      </c>
      <c r="W36" s="84">
        <v>0</v>
      </c>
      <c r="X36" s="38" t="s">
        <v>261</v>
      </c>
      <c r="Y36" s="84">
        <v>16378151</v>
      </c>
      <c r="Z36" s="38" t="s">
        <v>345</v>
      </c>
      <c r="AA36" s="108" t="s">
        <v>911</v>
      </c>
      <c r="AB36" s="84">
        <v>29975</v>
      </c>
      <c r="AC36" s="108" t="s">
        <v>1070</v>
      </c>
      <c r="AD36" s="84">
        <v>38</v>
      </c>
      <c r="AE36" s="84" t="s">
        <v>1071</v>
      </c>
      <c r="AF36" s="84" t="s">
        <v>1098</v>
      </c>
      <c r="AG36" s="108" t="s">
        <v>1106</v>
      </c>
      <c r="AH36" s="84" t="s">
        <v>1077</v>
      </c>
      <c r="AI36" s="108" t="s">
        <v>911</v>
      </c>
      <c r="AJ36" s="84">
        <v>0</v>
      </c>
      <c r="AK36" s="84">
        <v>0</v>
      </c>
      <c r="AL36" s="108" t="s">
        <v>1089</v>
      </c>
      <c r="AM36" s="84">
        <v>14911.71</v>
      </c>
      <c r="AN36" s="112">
        <v>490.84</v>
      </c>
      <c r="AO36" s="112">
        <v>15402.55</v>
      </c>
      <c r="AP36" s="112">
        <v>17000.29</v>
      </c>
      <c r="AQ36" s="112">
        <v>1117.5899999999999</v>
      </c>
      <c r="AR36" s="112">
        <v>18117.88</v>
      </c>
      <c r="AS36" s="112">
        <v>17001.2</v>
      </c>
      <c r="AT36" s="112">
        <v>1117.5899999999999</v>
      </c>
      <c r="AU36" s="112">
        <v>18118.79</v>
      </c>
      <c r="AV36" s="84">
        <v>90</v>
      </c>
      <c r="AW36" s="84">
        <v>1764</v>
      </c>
      <c r="AX36" s="84" t="s">
        <v>1391</v>
      </c>
      <c r="AY36" s="108"/>
      <c r="AZ36" s="84"/>
      <c r="BA36" s="84"/>
      <c r="BB36" s="84" t="s">
        <v>1398</v>
      </c>
      <c r="BC36" s="84"/>
      <c r="BD36" s="108"/>
      <c r="BE36" s="84">
        <v>0</v>
      </c>
      <c r="BF36" s="38" t="s">
        <v>344</v>
      </c>
      <c r="BG36" s="84" t="s">
        <v>1425</v>
      </c>
      <c r="BH36" s="114" t="s">
        <v>1655</v>
      </c>
      <c r="BI36" s="38" t="s">
        <v>110</v>
      </c>
      <c r="BJ36" s="85">
        <v>45880</v>
      </c>
      <c r="BK36" s="84"/>
      <c r="BL36" s="38" t="s">
        <v>115</v>
      </c>
      <c r="BM36" s="115" t="s">
        <v>130</v>
      </c>
      <c r="BN36" s="116" t="s">
        <v>201</v>
      </c>
      <c r="BO36" s="84" t="s">
        <v>244</v>
      </c>
      <c r="BP36" s="84"/>
      <c r="BQ36" s="117"/>
      <c r="BR36" s="118"/>
    </row>
    <row r="37" spans="1:70" s="113" customFormat="1" ht="15" customHeight="1" x14ac:dyDescent="0.35">
      <c r="A37" s="84">
        <v>33</v>
      </c>
      <c r="B37" s="38" t="s">
        <v>245</v>
      </c>
      <c r="C37" s="38" t="s">
        <v>246</v>
      </c>
      <c r="D37" s="38" t="s">
        <v>247</v>
      </c>
      <c r="E37" s="38" t="s">
        <v>248</v>
      </c>
      <c r="F37" s="38" t="s">
        <v>249</v>
      </c>
      <c r="G37" s="84" t="s">
        <v>250</v>
      </c>
      <c r="H37" s="38" t="s">
        <v>251</v>
      </c>
      <c r="I37" s="84">
        <v>135457</v>
      </c>
      <c r="J37" s="38" t="s">
        <v>252</v>
      </c>
      <c r="K37" s="84">
        <v>135457</v>
      </c>
      <c r="L37" s="84" t="s">
        <v>253</v>
      </c>
      <c r="M37" s="38" t="s">
        <v>254</v>
      </c>
      <c r="N37" s="84">
        <v>228589</v>
      </c>
      <c r="O37" s="84" t="s">
        <v>255</v>
      </c>
      <c r="P37" s="84">
        <v>304522</v>
      </c>
      <c r="Q37" s="38" t="s">
        <v>266</v>
      </c>
      <c r="R37" s="38" t="s">
        <v>286</v>
      </c>
      <c r="S37" s="84" t="s">
        <v>346</v>
      </c>
      <c r="T37" s="84" t="s">
        <v>346</v>
      </c>
      <c r="U37" s="84" t="s">
        <v>264</v>
      </c>
      <c r="V37" s="84" t="s">
        <v>260</v>
      </c>
      <c r="W37" s="84">
        <v>0</v>
      </c>
      <c r="X37" s="38" t="s">
        <v>261</v>
      </c>
      <c r="Y37" s="84">
        <v>16378152</v>
      </c>
      <c r="Z37" s="38" t="s">
        <v>347</v>
      </c>
      <c r="AA37" s="108" t="s">
        <v>911</v>
      </c>
      <c r="AB37" s="84">
        <v>29975</v>
      </c>
      <c r="AC37" s="108" t="s">
        <v>1070</v>
      </c>
      <c r="AD37" s="84">
        <v>38</v>
      </c>
      <c r="AE37" s="84" t="s">
        <v>1071</v>
      </c>
      <c r="AF37" s="84" t="s">
        <v>1098</v>
      </c>
      <c r="AG37" s="108" t="s">
        <v>1106</v>
      </c>
      <c r="AH37" s="84" t="s">
        <v>1077</v>
      </c>
      <c r="AI37" s="108" t="s">
        <v>911</v>
      </c>
      <c r="AJ37" s="84">
        <v>1135</v>
      </c>
      <c r="AK37" s="84">
        <v>1135</v>
      </c>
      <c r="AL37" s="108" t="s">
        <v>1107</v>
      </c>
      <c r="AM37" s="84">
        <v>31225.84</v>
      </c>
      <c r="AN37" s="112">
        <v>231.54</v>
      </c>
      <c r="AO37" s="112">
        <v>31457.38</v>
      </c>
      <c r="AP37" s="112">
        <v>990.01</v>
      </c>
      <c r="AQ37" s="112">
        <v>0</v>
      </c>
      <c r="AR37" s="112">
        <v>990.01</v>
      </c>
      <c r="AS37" s="112">
        <v>0</v>
      </c>
      <c r="AT37" s="112">
        <v>0</v>
      </c>
      <c r="AU37" s="112">
        <v>0</v>
      </c>
      <c r="AV37" s="84">
        <v>47</v>
      </c>
      <c r="AW37" s="84">
        <v>0</v>
      </c>
      <c r="AX37" s="84" t="s">
        <v>1392</v>
      </c>
      <c r="AY37" s="108"/>
      <c r="AZ37" s="84"/>
      <c r="BA37" s="84"/>
      <c r="BB37" s="84" t="s">
        <v>1398</v>
      </c>
      <c r="BC37" s="84"/>
      <c r="BD37" s="108"/>
      <c r="BE37" s="84">
        <v>0</v>
      </c>
      <c r="BF37" s="38" t="s">
        <v>346</v>
      </c>
      <c r="BG37" s="84" t="s">
        <v>1426</v>
      </c>
      <c r="BH37" s="114" t="s">
        <v>1655</v>
      </c>
      <c r="BI37" s="38" t="s">
        <v>110</v>
      </c>
      <c r="BJ37" s="85">
        <v>45880</v>
      </c>
      <c r="BK37" s="84"/>
      <c r="BL37" s="38" t="s">
        <v>115</v>
      </c>
      <c r="BM37" s="115" t="s">
        <v>130</v>
      </c>
      <c r="BN37" s="116" t="s">
        <v>201</v>
      </c>
      <c r="BO37" s="84" t="s">
        <v>244</v>
      </c>
      <c r="BP37" s="84"/>
      <c r="BQ37" s="117"/>
      <c r="BR37" s="118"/>
    </row>
    <row r="38" spans="1:70" s="113" customFormat="1" ht="15" customHeight="1" x14ac:dyDescent="0.35">
      <c r="A38" s="84">
        <v>34</v>
      </c>
      <c r="B38" s="38" t="s">
        <v>245</v>
      </c>
      <c r="C38" s="38" t="s">
        <v>246</v>
      </c>
      <c r="D38" s="38" t="s">
        <v>247</v>
      </c>
      <c r="E38" s="38" t="s">
        <v>248</v>
      </c>
      <c r="F38" s="38" t="s">
        <v>249</v>
      </c>
      <c r="G38" s="84" t="s">
        <v>250</v>
      </c>
      <c r="H38" s="38" t="s">
        <v>251</v>
      </c>
      <c r="I38" s="84">
        <v>135457</v>
      </c>
      <c r="J38" s="38" t="s">
        <v>252</v>
      </c>
      <c r="K38" s="84">
        <v>135457</v>
      </c>
      <c r="L38" s="84" t="s">
        <v>253</v>
      </c>
      <c r="M38" s="38" t="s">
        <v>254</v>
      </c>
      <c r="N38" s="84">
        <v>228589</v>
      </c>
      <c r="O38" s="84" t="s">
        <v>255</v>
      </c>
      <c r="P38" s="84">
        <v>304522</v>
      </c>
      <c r="Q38" s="38" t="s">
        <v>266</v>
      </c>
      <c r="R38" s="38" t="s">
        <v>286</v>
      </c>
      <c r="S38" s="84" t="s">
        <v>348</v>
      </c>
      <c r="T38" s="84" t="s">
        <v>348</v>
      </c>
      <c r="U38" s="84" t="s">
        <v>264</v>
      </c>
      <c r="V38" s="84" t="s">
        <v>260</v>
      </c>
      <c r="W38" s="84">
        <v>0</v>
      </c>
      <c r="X38" s="38" t="s">
        <v>349</v>
      </c>
      <c r="Y38" s="84">
        <v>16421897</v>
      </c>
      <c r="Z38" s="38" t="s">
        <v>350</v>
      </c>
      <c r="AA38" s="108" t="s">
        <v>910</v>
      </c>
      <c r="AB38" s="84">
        <v>29975</v>
      </c>
      <c r="AC38" s="108" t="s">
        <v>1070</v>
      </c>
      <c r="AD38" s="84">
        <v>38</v>
      </c>
      <c r="AE38" s="84" t="s">
        <v>1071</v>
      </c>
      <c r="AF38" s="84" t="s">
        <v>1098</v>
      </c>
      <c r="AG38" s="108" t="s">
        <v>1105</v>
      </c>
      <c r="AH38" s="84" t="s">
        <v>1077</v>
      </c>
      <c r="AI38" s="108" t="s">
        <v>910</v>
      </c>
      <c r="AJ38" s="84">
        <v>1135</v>
      </c>
      <c r="AK38" s="84">
        <v>1135</v>
      </c>
      <c r="AL38" s="108" t="s">
        <v>1092</v>
      </c>
      <c r="AM38" s="84">
        <v>18207.14</v>
      </c>
      <c r="AN38" s="112">
        <v>96</v>
      </c>
      <c r="AO38" s="112">
        <v>18303.14</v>
      </c>
      <c r="AP38" s="112">
        <v>14661.54</v>
      </c>
      <c r="AQ38" s="112">
        <v>1683.76</v>
      </c>
      <c r="AR38" s="112">
        <v>16345.3</v>
      </c>
      <c r="AS38" s="112">
        <v>12866.86</v>
      </c>
      <c r="AT38" s="112">
        <v>1683.76</v>
      </c>
      <c r="AU38" s="112">
        <v>14550.62</v>
      </c>
      <c r="AV38" s="84">
        <v>48</v>
      </c>
      <c r="AW38" s="84">
        <v>1406</v>
      </c>
      <c r="AX38" s="84" t="s">
        <v>1391</v>
      </c>
      <c r="AY38" s="108"/>
      <c r="AZ38" s="84"/>
      <c r="BA38" s="84"/>
      <c r="BB38" s="84" t="s">
        <v>1398</v>
      </c>
      <c r="BC38" s="84"/>
      <c r="BD38" s="108"/>
      <c r="BE38" s="84">
        <v>0</v>
      </c>
      <c r="BF38" s="38" t="s">
        <v>348</v>
      </c>
      <c r="BG38" s="84" t="s">
        <v>1427</v>
      </c>
      <c r="BH38" s="114" t="s">
        <v>1655</v>
      </c>
      <c r="BI38" s="38" t="s">
        <v>110</v>
      </c>
      <c r="BJ38" s="85">
        <v>45880</v>
      </c>
      <c r="BK38" s="84"/>
      <c r="BL38" s="38" t="s">
        <v>115</v>
      </c>
      <c r="BM38" s="115" t="s">
        <v>120</v>
      </c>
      <c r="BN38" s="116" t="s">
        <v>201</v>
      </c>
      <c r="BO38" s="84" t="s">
        <v>244</v>
      </c>
      <c r="BP38" s="84"/>
      <c r="BQ38" s="117"/>
      <c r="BR38" s="118"/>
    </row>
    <row r="39" spans="1:70" s="113" customFormat="1" ht="15" customHeight="1" x14ac:dyDescent="0.35">
      <c r="A39" s="84">
        <v>35</v>
      </c>
      <c r="B39" s="38" t="s">
        <v>245</v>
      </c>
      <c r="C39" s="38" t="s">
        <v>246</v>
      </c>
      <c r="D39" s="38" t="s">
        <v>247</v>
      </c>
      <c r="E39" s="38" t="s">
        <v>248</v>
      </c>
      <c r="F39" s="38" t="s">
        <v>249</v>
      </c>
      <c r="G39" s="84" t="s">
        <v>250</v>
      </c>
      <c r="H39" s="38" t="s">
        <v>251</v>
      </c>
      <c r="I39" s="84">
        <v>137239</v>
      </c>
      <c r="J39" s="38" t="s">
        <v>351</v>
      </c>
      <c r="K39" s="84">
        <v>137239</v>
      </c>
      <c r="L39" s="84" t="s">
        <v>253</v>
      </c>
      <c r="M39" s="38" t="s">
        <v>254</v>
      </c>
      <c r="N39" s="84">
        <v>231586</v>
      </c>
      <c r="O39" s="84" t="s">
        <v>352</v>
      </c>
      <c r="P39" s="84">
        <v>304886</v>
      </c>
      <c r="Q39" s="38" t="s">
        <v>353</v>
      </c>
      <c r="R39" s="38" t="s">
        <v>257</v>
      </c>
      <c r="S39" s="84" t="s">
        <v>354</v>
      </c>
      <c r="T39" s="84" t="s">
        <v>354</v>
      </c>
      <c r="U39" s="84" t="s">
        <v>264</v>
      </c>
      <c r="V39" s="84" t="s">
        <v>260</v>
      </c>
      <c r="W39" s="84">
        <v>0</v>
      </c>
      <c r="X39" s="38" t="s">
        <v>261</v>
      </c>
      <c r="Y39" s="84">
        <v>16733428</v>
      </c>
      <c r="Z39" s="38" t="s">
        <v>355</v>
      </c>
      <c r="AA39" s="108" t="s">
        <v>912</v>
      </c>
      <c r="AB39" s="84">
        <v>29975</v>
      </c>
      <c r="AC39" s="108" t="s">
        <v>1083</v>
      </c>
      <c r="AD39" s="84">
        <v>38</v>
      </c>
      <c r="AE39" s="84" t="s">
        <v>1071</v>
      </c>
      <c r="AF39" s="84" t="s">
        <v>1098</v>
      </c>
      <c r="AG39" s="108" t="s">
        <v>1108</v>
      </c>
      <c r="AH39" s="84" t="s">
        <v>1077</v>
      </c>
      <c r="AI39" s="108" t="s">
        <v>912</v>
      </c>
      <c r="AJ39" s="84">
        <v>0</v>
      </c>
      <c r="AK39" s="84">
        <v>0</v>
      </c>
      <c r="AL39" s="108" t="s">
        <v>1092</v>
      </c>
      <c r="AM39" s="84">
        <v>14589.05</v>
      </c>
      <c r="AN39" s="112">
        <v>492.93</v>
      </c>
      <c r="AO39" s="112">
        <v>15081.98</v>
      </c>
      <c r="AP39" s="112">
        <v>15449.95</v>
      </c>
      <c r="AQ39" s="112">
        <v>886.25</v>
      </c>
      <c r="AR39" s="112">
        <v>16336.2</v>
      </c>
      <c r="AS39" s="112">
        <v>15450.02</v>
      </c>
      <c r="AT39" s="112">
        <v>886.25</v>
      </c>
      <c r="AU39" s="112">
        <v>16336.27</v>
      </c>
      <c r="AV39" s="84">
        <v>90</v>
      </c>
      <c r="AW39" s="84">
        <v>1784</v>
      </c>
      <c r="AX39" s="84" t="s">
        <v>1391</v>
      </c>
      <c r="AY39" s="108"/>
      <c r="AZ39" s="84"/>
      <c r="BA39" s="84"/>
      <c r="BB39" s="84" t="s">
        <v>1398</v>
      </c>
      <c r="BC39" s="84"/>
      <c r="BD39" s="108"/>
      <c r="BE39" s="84">
        <v>0</v>
      </c>
      <c r="BF39" s="38" t="s">
        <v>354</v>
      </c>
      <c r="BG39" s="84" t="s">
        <v>1428</v>
      </c>
      <c r="BH39" s="114" t="s">
        <v>1655</v>
      </c>
      <c r="BI39" s="38" t="s">
        <v>110</v>
      </c>
      <c r="BJ39" s="85">
        <v>45881</v>
      </c>
      <c r="BK39" s="84"/>
      <c r="BL39" s="38" t="s">
        <v>115</v>
      </c>
      <c r="BM39" s="115" t="s">
        <v>120</v>
      </c>
      <c r="BN39" s="116" t="s">
        <v>201</v>
      </c>
      <c r="BO39" s="84" t="s">
        <v>244</v>
      </c>
      <c r="BP39" s="84"/>
      <c r="BQ39" s="117"/>
      <c r="BR39" s="118"/>
    </row>
    <row r="40" spans="1:70" s="113" customFormat="1" ht="15" customHeight="1" x14ac:dyDescent="0.35">
      <c r="A40" s="84">
        <v>36</v>
      </c>
      <c r="B40" s="38" t="s">
        <v>245</v>
      </c>
      <c r="C40" s="38" t="s">
        <v>246</v>
      </c>
      <c r="D40" s="38" t="s">
        <v>247</v>
      </c>
      <c r="E40" s="38" t="s">
        <v>248</v>
      </c>
      <c r="F40" s="38" t="s">
        <v>249</v>
      </c>
      <c r="G40" s="84" t="s">
        <v>250</v>
      </c>
      <c r="H40" s="38" t="s">
        <v>251</v>
      </c>
      <c r="I40" s="84">
        <v>137239</v>
      </c>
      <c r="J40" s="38" t="s">
        <v>351</v>
      </c>
      <c r="K40" s="84">
        <v>137239</v>
      </c>
      <c r="L40" s="84" t="s">
        <v>253</v>
      </c>
      <c r="M40" s="38" t="s">
        <v>254</v>
      </c>
      <c r="N40" s="84">
        <v>231586</v>
      </c>
      <c r="O40" s="84" t="s">
        <v>352</v>
      </c>
      <c r="P40" s="84">
        <v>623350</v>
      </c>
      <c r="Q40" s="38" t="s">
        <v>356</v>
      </c>
      <c r="R40" s="38" t="s">
        <v>257</v>
      </c>
      <c r="S40" s="84" t="s">
        <v>357</v>
      </c>
      <c r="T40" s="84" t="s">
        <v>357</v>
      </c>
      <c r="U40" s="84" t="s">
        <v>264</v>
      </c>
      <c r="V40" s="84" t="s">
        <v>260</v>
      </c>
      <c r="W40" s="84">
        <v>0</v>
      </c>
      <c r="X40" s="38" t="s">
        <v>358</v>
      </c>
      <c r="Y40" s="84">
        <v>16733429</v>
      </c>
      <c r="Z40" s="38" t="s">
        <v>359</v>
      </c>
      <c r="AA40" s="108" t="s">
        <v>912</v>
      </c>
      <c r="AB40" s="84">
        <v>29975</v>
      </c>
      <c r="AC40" s="108" t="s">
        <v>1083</v>
      </c>
      <c r="AD40" s="84">
        <v>38</v>
      </c>
      <c r="AE40" s="84" t="s">
        <v>1071</v>
      </c>
      <c r="AF40" s="84" t="s">
        <v>1098</v>
      </c>
      <c r="AG40" s="108" t="s">
        <v>1108</v>
      </c>
      <c r="AH40" s="84" t="s">
        <v>1077</v>
      </c>
      <c r="AI40" s="108" t="s">
        <v>912</v>
      </c>
      <c r="AJ40" s="84">
        <v>0</v>
      </c>
      <c r="AK40" s="84">
        <v>0</v>
      </c>
      <c r="AL40" s="108" t="s">
        <v>1092</v>
      </c>
      <c r="AM40" s="84">
        <v>24955.68</v>
      </c>
      <c r="AN40" s="112">
        <v>101.66</v>
      </c>
      <c r="AO40" s="112">
        <v>25057.34</v>
      </c>
      <c r="AP40" s="112">
        <v>5078.32</v>
      </c>
      <c r="AQ40" s="112">
        <v>0</v>
      </c>
      <c r="AR40" s="112">
        <v>5078.32</v>
      </c>
      <c r="AS40" s="112">
        <v>5078.74</v>
      </c>
      <c r="AT40" s="112">
        <v>0</v>
      </c>
      <c r="AU40" s="112">
        <v>5078.74</v>
      </c>
      <c r="AV40" s="84">
        <v>90</v>
      </c>
      <c r="AW40" s="84">
        <v>1616</v>
      </c>
      <c r="AX40" s="84" t="s">
        <v>1391</v>
      </c>
      <c r="AY40" s="108"/>
      <c r="AZ40" s="84"/>
      <c r="BA40" s="84"/>
      <c r="BB40" s="84" t="s">
        <v>1398</v>
      </c>
      <c r="BC40" s="84"/>
      <c r="BD40" s="108"/>
      <c r="BE40" s="84">
        <v>0</v>
      </c>
      <c r="BF40" s="38" t="s">
        <v>357</v>
      </c>
      <c r="BG40" s="84" t="s">
        <v>1429</v>
      </c>
      <c r="BH40" s="114" t="s">
        <v>1655</v>
      </c>
      <c r="BI40" s="38" t="s">
        <v>110</v>
      </c>
      <c r="BJ40" s="85">
        <v>45881</v>
      </c>
      <c r="BK40" s="84"/>
      <c r="BL40" s="38" t="s">
        <v>115</v>
      </c>
      <c r="BM40" s="115" t="s">
        <v>120</v>
      </c>
      <c r="BN40" s="116" t="s">
        <v>201</v>
      </c>
      <c r="BO40" s="84" t="s">
        <v>244</v>
      </c>
      <c r="BP40" s="84"/>
      <c r="BQ40" s="117"/>
      <c r="BR40" s="118"/>
    </row>
    <row r="41" spans="1:70" s="113" customFormat="1" ht="15" customHeight="1" x14ac:dyDescent="0.35">
      <c r="A41" s="84">
        <v>37</v>
      </c>
      <c r="B41" s="38" t="s">
        <v>245</v>
      </c>
      <c r="C41" s="38" t="s">
        <v>246</v>
      </c>
      <c r="D41" s="38" t="s">
        <v>247</v>
      </c>
      <c r="E41" s="38" t="s">
        <v>248</v>
      </c>
      <c r="F41" s="38" t="s">
        <v>249</v>
      </c>
      <c r="G41" s="84" t="s">
        <v>250</v>
      </c>
      <c r="H41" s="38" t="s">
        <v>251</v>
      </c>
      <c r="I41" s="84">
        <v>135789</v>
      </c>
      <c r="J41" s="38" t="s">
        <v>269</v>
      </c>
      <c r="K41" s="84">
        <v>135789</v>
      </c>
      <c r="L41" s="84" t="s">
        <v>253</v>
      </c>
      <c r="M41" s="38" t="s">
        <v>254</v>
      </c>
      <c r="N41" s="84">
        <v>229114</v>
      </c>
      <c r="O41" s="84" t="s">
        <v>270</v>
      </c>
      <c r="P41" s="84">
        <v>752681</v>
      </c>
      <c r="Q41" s="38" t="s">
        <v>360</v>
      </c>
      <c r="R41" s="38" t="s">
        <v>286</v>
      </c>
      <c r="S41" s="84" t="s">
        <v>361</v>
      </c>
      <c r="T41" s="84" t="s">
        <v>361</v>
      </c>
      <c r="U41" s="84" t="s">
        <v>281</v>
      </c>
      <c r="V41" s="84" t="s">
        <v>260</v>
      </c>
      <c r="W41" s="84">
        <v>0</v>
      </c>
      <c r="X41" s="38" t="s">
        <v>261</v>
      </c>
      <c r="Y41" s="84">
        <v>16796711</v>
      </c>
      <c r="Z41" s="38" t="s">
        <v>362</v>
      </c>
      <c r="AA41" s="108" t="s">
        <v>913</v>
      </c>
      <c r="AB41" s="84">
        <v>29975</v>
      </c>
      <c r="AC41" s="108" t="s">
        <v>1079</v>
      </c>
      <c r="AD41" s="84">
        <v>38</v>
      </c>
      <c r="AE41" s="84" t="s">
        <v>1071</v>
      </c>
      <c r="AF41" s="84" t="s">
        <v>1098</v>
      </c>
      <c r="AG41" s="108" t="s">
        <v>1109</v>
      </c>
      <c r="AH41" s="84" t="s">
        <v>1077</v>
      </c>
      <c r="AI41" s="108" t="s">
        <v>913</v>
      </c>
      <c r="AJ41" s="84">
        <v>1135</v>
      </c>
      <c r="AK41" s="84">
        <v>1135</v>
      </c>
      <c r="AL41" s="108" t="s">
        <v>1089</v>
      </c>
      <c r="AM41" s="84">
        <v>20776.73</v>
      </c>
      <c r="AN41" s="112">
        <v>76</v>
      </c>
      <c r="AO41" s="112">
        <v>20852.73</v>
      </c>
      <c r="AP41" s="112">
        <v>9324.98</v>
      </c>
      <c r="AQ41" s="112">
        <v>830.67</v>
      </c>
      <c r="AR41" s="112">
        <v>10155.65</v>
      </c>
      <c r="AS41" s="112">
        <v>9281.27</v>
      </c>
      <c r="AT41" s="112">
        <v>830.67</v>
      </c>
      <c r="AU41" s="112">
        <v>10111.94</v>
      </c>
      <c r="AV41" s="84">
        <v>47</v>
      </c>
      <c r="AW41" s="84">
        <v>1408</v>
      </c>
      <c r="AX41" s="84" t="s">
        <v>1391</v>
      </c>
      <c r="AY41" s="108"/>
      <c r="AZ41" s="84"/>
      <c r="BA41" s="84"/>
      <c r="BB41" s="84" t="s">
        <v>1398</v>
      </c>
      <c r="BC41" s="84"/>
      <c r="BD41" s="108"/>
      <c r="BE41" s="84">
        <v>0</v>
      </c>
      <c r="BF41" s="38" t="s">
        <v>361</v>
      </c>
      <c r="BG41" s="84" t="s">
        <v>1430</v>
      </c>
      <c r="BH41" s="114" t="s">
        <v>1655</v>
      </c>
      <c r="BI41" s="38" t="s">
        <v>110</v>
      </c>
      <c r="BJ41" s="85">
        <v>45882</v>
      </c>
      <c r="BK41" s="84"/>
      <c r="BL41" s="38" t="s">
        <v>115</v>
      </c>
      <c r="BM41" s="115" t="s">
        <v>120</v>
      </c>
      <c r="BN41" s="116" t="s">
        <v>201</v>
      </c>
      <c r="BO41" s="84" t="s">
        <v>244</v>
      </c>
      <c r="BP41" s="84"/>
      <c r="BQ41" s="117"/>
      <c r="BR41" s="118"/>
    </row>
    <row r="42" spans="1:70" s="113" customFormat="1" ht="15" customHeight="1" x14ac:dyDescent="0.35">
      <c r="A42" s="84">
        <v>38</v>
      </c>
      <c r="B42" s="38" t="s">
        <v>245</v>
      </c>
      <c r="C42" s="38" t="s">
        <v>246</v>
      </c>
      <c r="D42" s="38" t="s">
        <v>247</v>
      </c>
      <c r="E42" s="38" t="s">
        <v>248</v>
      </c>
      <c r="F42" s="38" t="s">
        <v>249</v>
      </c>
      <c r="G42" s="84" t="s">
        <v>250</v>
      </c>
      <c r="H42" s="38" t="s">
        <v>251</v>
      </c>
      <c r="I42" s="84">
        <v>136497</v>
      </c>
      <c r="J42" s="38" t="s">
        <v>316</v>
      </c>
      <c r="K42" s="84">
        <v>136497</v>
      </c>
      <c r="L42" s="84" t="s">
        <v>253</v>
      </c>
      <c r="M42" s="38" t="s">
        <v>254</v>
      </c>
      <c r="N42" s="84">
        <v>230345</v>
      </c>
      <c r="O42" s="84" t="s">
        <v>317</v>
      </c>
      <c r="P42" s="84">
        <v>303315</v>
      </c>
      <c r="Q42" s="38" t="s">
        <v>318</v>
      </c>
      <c r="R42" s="38" t="s">
        <v>257</v>
      </c>
      <c r="S42" s="84" t="s">
        <v>363</v>
      </c>
      <c r="T42" s="84" t="s">
        <v>363</v>
      </c>
      <c r="U42" s="84" t="s">
        <v>264</v>
      </c>
      <c r="V42" s="84" t="s">
        <v>260</v>
      </c>
      <c r="W42" s="84">
        <v>0</v>
      </c>
      <c r="X42" s="38" t="s">
        <v>261</v>
      </c>
      <c r="Y42" s="84">
        <v>16918452</v>
      </c>
      <c r="Z42" s="38" t="s">
        <v>364</v>
      </c>
      <c r="AA42" s="108" t="s">
        <v>914</v>
      </c>
      <c r="AB42" s="84">
        <v>29975</v>
      </c>
      <c r="AC42" s="108" t="s">
        <v>1083</v>
      </c>
      <c r="AD42" s="84">
        <v>38</v>
      </c>
      <c r="AE42" s="84" t="s">
        <v>1071</v>
      </c>
      <c r="AF42" s="84" t="s">
        <v>1098</v>
      </c>
      <c r="AG42" s="108" t="s">
        <v>1110</v>
      </c>
      <c r="AH42" s="84" t="s">
        <v>1077</v>
      </c>
      <c r="AI42" s="108" t="s">
        <v>914</v>
      </c>
      <c r="AJ42" s="84">
        <v>0</v>
      </c>
      <c r="AK42" s="84">
        <v>0</v>
      </c>
      <c r="AL42" s="108" t="s">
        <v>1092</v>
      </c>
      <c r="AM42" s="84">
        <v>12756.37</v>
      </c>
      <c r="AN42" s="112">
        <v>438.06</v>
      </c>
      <c r="AO42" s="112">
        <v>13194.43</v>
      </c>
      <c r="AP42" s="112">
        <v>19029.63</v>
      </c>
      <c r="AQ42" s="112">
        <v>1597.53</v>
      </c>
      <c r="AR42" s="112">
        <v>20627.16</v>
      </c>
      <c r="AS42" s="112">
        <v>19029.95</v>
      </c>
      <c r="AT42" s="112">
        <v>1597.53</v>
      </c>
      <c r="AU42" s="112">
        <v>20627.48</v>
      </c>
      <c r="AV42" s="84">
        <v>79</v>
      </c>
      <c r="AW42" s="84">
        <v>1798</v>
      </c>
      <c r="AX42" s="84" t="s">
        <v>1391</v>
      </c>
      <c r="AY42" s="108"/>
      <c r="AZ42" s="84"/>
      <c r="BA42" s="84"/>
      <c r="BB42" s="84" t="s">
        <v>1398</v>
      </c>
      <c r="BC42" s="84"/>
      <c r="BD42" s="108"/>
      <c r="BE42" s="84">
        <v>0</v>
      </c>
      <c r="BF42" s="38" t="s">
        <v>363</v>
      </c>
      <c r="BG42" s="84" t="s">
        <v>1431</v>
      </c>
      <c r="BH42" s="114" t="s">
        <v>1655</v>
      </c>
      <c r="BI42" s="38" t="s">
        <v>110</v>
      </c>
      <c r="BJ42" s="85">
        <v>45881</v>
      </c>
      <c r="BK42" s="84"/>
      <c r="BL42" s="38" t="s">
        <v>115</v>
      </c>
      <c r="BM42" s="115" t="s">
        <v>120</v>
      </c>
      <c r="BN42" s="116" t="s">
        <v>201</v>
      </c>
      <c r="BO42" s="84" t="s">
        <v>244</v>
      </c>
      <c r="BP42" s="84"/>
      <c r="BQ42" s="117"/>
      <c r="BR42" s="118"/>
    </row>
    <row r="43" spans="1:70" s="113" customFormat="1" ht="15" customHeight="1" x14ac:dyDescent="0.35">
      <c r="A43" s="84">
        <v>39</v>
      </c>
      <c r="B43" s="38" t="s">
        <v>245</v>
      </c>
      <c r="C43" s="38" t="s">
        <v>246</v>
      </c>
      <c r="D43" s="38" t="s">
        <v>247</v>
      </c>
      <c r="E43" s="38" t="s">
        <v>248</v>
      </c>
      <c r="F43" s="38" t="s">
        <v>249</v>
      </c>
      <c r="G43" s="84" t="s">
        <v>250</v>
      </c>
      <c r="H43" s="38" t="s">
        <v>251</v>
      </c>
      <c r="I43" s="84">
        <v>150492</v>
      </c>
      <c r="J43" s="38" t="s">
        <v>283</v>
      </c>
      <c r="K43" s="84">
        <v>150492</v>
      </c>
      <c r="L43" s="84" t="s">
        <v>253</v>
      </c>
      <c r="M43" s="38" t="s">
        <v>254</v>
      </c>
      <c r="N43" s="84">
        <v>229784</v>
      </c>
      <c r="O43" s="84" t="s">
        <v>284</v>
      </c>
      <c r="P43" s="84">
        <v>717989</v>
      </c>
      <c r="Q43" s="38" t="s">
        <v>331</v>
      </c>
      <c r="R43" s="38" t="s">
        <v>286</v>
      </c>
      <c r="S43" s="84" t="s">
        <v>365</v>
      </c>
      <c r="T43" s="84" t="s">
        <v>365</v>
      </c>
      <c r="U43" s="84" t="s">
        <v>264</v>
      </c>
      <c r="V43" s="84" t="s">
        <v>260</v>
      </c>
      <c r="W43" s="84">
        <v>0</v>
      </c>
      <c r="X43" s="38" t="s">
        <v>261</v>
      </c>
      <c r="Y43" s="84">
        <v>16986976</v>
      </c>
      <c r="Z43" s="38" t="s">
        <v>366</v>
      </c>
      <c r="AA43" s="108" t="s">
        <v>915</v>
      </c>
      <c r="AB43" s="84">
        <v>29975</v>
      </c>
      <c r="AC43" s="108" t="s">
        <v>1083</v>
      </c>
      <c r="AD43" s="84">
        <v>38</v>
      </c>
      <c r="AE43" s="84" t="s">
        <v>1071</v>
      </c>
      <c r="AF43" s="84" t="s">
        <v>1098</v>
      </c>
      <c r="AG43" s="108" t="s">
        <v>1111</v>
      </c>
      <c r="AH43" s="84" t="s">
        <v>1077</v>
      </c>
      <c r="AI43" s="108" t="s">
        <v>915</v>
      </c>
      <c r="AJ43" s="84">
        <v>1135</v>
      </c>
      <c r="AK43" s="84">
        <v>1135</v>
      </c>
      <c r="AL43" s="108" t="s">
        <v>1089</v>
      </c>
      <c r="AM43" s="84">
        <v>23086.35</v>
      </c>
      <c r="AN43" s="112">
        <v>1073</v>
      </c>
      <c r="AO43" s="112">
        <v>24159.35</v>
      </c>
      <c r="AP43" s="112">
        <v>8885.31</v>
      </c>
      <c r="AQ43" s="112">
        <v>539.29</v>
      </c>
      <c r="AR43" s="112">
        <v>9424.6</v>
      </c>
      <c r="AS43" s="112">
        <v>7093.65</v>
      </c>
      <c r="AT43" s="112">
        <v>539.29</v>
      </c>
      <c r="AU43" s="112">
        <v>7632.94</v>
      </c>
      <c r="AV43" s="84">
        <v>48</v>
      </c>
      <c r="AW43" s="84">
        <v>1254</v>
      </c>
      <c r="AX43" s="84" t="s">
        <v>1391</v>
      </c>
      <c r="AY43" s="108"/>
      <c r="AZ43" s="84"/>
      <c r="BA43" s="84"/>
      <c r="BB43" s="84" t="s">
        <v>1398</v>
      </c>
      <c r="BC43" s="84"/>
      <c r="BD43" s="108"/>
      <c r="BE43" s="84">
        <v>0</v>
      </c>
      <c r="BF43" s="38" t="s">
        <v>365</v>
      </c>
      <c r="BG43" s="84" t="s">
        <v>1432</v>
      </c>
      <c r="BH43" s="114" t="s">
        <v>1655</v>
      </c>
      <c r="BI43" s="38" t="s">
        <v>110</v>
      </c>
      <c r="BJ43" s="85">
        <v>45880</v>
      </c>
      <c r="BK43" s="84"/>
      <c r="BL43" s="38" t="s">
        <v>115</v>
      </c>
      <c r="BM43" s="115" t="s">
        <v>120</v>
      </c>
      <c r="BN43" s="116" t="s">
        <v>201</v>
      </c>
      <c r="BO43" s="84" t="s">
        <v>244</v>
      </c>
      <c r="BP43" s="84"/>
      <c r="BQ43" s="117"/>
      <c r="BR43" s="118"/>
    </row>
    <row r="44" spans="1:70" s="113" customFormat="1" ht="15" customHeight="1" x14ac:dyDescent="0.35">
      <c r="A44" s="84">
        <v>40</v>
      </c>
      <c r="B44" s="38" t="s">
        <v>245</v>
      </c>
      <c r="C44" s="38" t="s">
        <v>246</v>
      </c>
      <c r="D44" s="38" t="s">
        <v>247</v>
      </c>
      <c r="E44" s="38" t="s">
        <v>248</v>
      </c>
      <c r="F44" s="38" t="s">
        <v>249</v>
      </c>
      <c r="G44" s="84" t="s">
        <v>250</v>
      </c>
      <c r="H44" s="38" t="s">
        <v>251</v>
      </c>
      <c r="I44" s="84">
        <v>137239</v>
      </c>
      <c r="J44" s="38" t="s">
        <v>351</v>
      </c>
      <c r="K44" s="84">
        <v>137239</v>
      </c>
      <c r="L44" s="84" t="s">
        <v>253</v>
      </c>
      <c r="M44" s="38" t="s">
        <v>254</v>
      </c>
      <c r="N44" s="84">
        <v>231586</v>
      </c>
      <c r="O44" s="84" t="s">
        <v>352</v>
      </c>
      <c r="P44" s="84">
        <v>304886</v>
      </c>
      <c r="Q44" s="38" t="s">
        <v>353</v>
      </c>
      <c r="R44" s="38" t="s">
        <v>257</v>
      </c>
      <c r="S44" s="84" t="s">
        <v>367</v>
      </c>
      <c r="T44" s="84" t="s">
        <v>367</v>
      </c>
      <c r="U44" s="84" t="s">
        <v>264</v>
      </c>
      <c r="V44" s="84" t="s">
        <v>260</v>
      </c>
      <c r="W44" s="84">
        <v>0</v>
      </c>
      <c r="X44" s="38" t="s">
        <v>261</v>
      </c>
      <c r="Y44" s="84">
        <v>17427804</v>
      </c>
      <c r="Z44" s="38" t="s">
        <v>368</v>
      </c>
      <c r="AA44" s="108" t="s">
        <v>916</v>
      </c>
      <c r="AB44" s="84">
        <v>29975</v>
      </c>
      <c r="AC44" s="108" t="s">
        <v>1083</v>
      </c>
      <c r="AD44" s="84">
        <v>38</v>
      </c>
      <c r="AE44" s="84" t="s">
        <v>1071</v>
      </c>
      <c r="AF44" s="84" t="s">
        <v>1098</v>
      </c>
      <c r="AG44" s="108" t="s">
        <v>1112</v>
      </c>
      <c r="AH44" s="84" t="s">
        <v>1077</v>
      </c>
      <c r="AI44" s="108" t="s">
        <v>916</v>
      </c>
      <c r="AJ44" s="84">
        <v>0</v>
      </c>
      <c r="AK44" s="84">
        <v>0</v>
      </c>
      <c r="AL44" s="108" t="s">
        <v>1089</v>
      </c>
      <c r="AM44" s="84">
        <v>12769.27</v>
      </c>
      <c r="AN44" s="112">
        <v>501.44</v>
      </c>
      <c r="AO44" s="112">
        <v>13270.71</v>
      </c>
      <c r="AP44" s="112">
        <v>17279.73</v>
      </c>
      <c r="AQ44" s="112">
        <v>1187.3499999999999</v>
      </c>
      <c r="AR44" s="112">
        <v>18467.080000000002</v>
      </c>
      <c r="AS44" s="112">
        <v>17280.7</v>
      </c>
      <c r="AT44" s="112">
        <v>1187.3499999999999</v>
      </c>
      <c r="AU44" s="112">
        <v>18468.05</v>
      </c>
      <c r="AV44" s="84">
        <v>90</v>
      </c>
      <c r="AW44" s="84">
        <v>1784</v>
      </c>
      <c r="AX44" s="84" t="s">
        <v>1391</v>
      </c>
      <c r="AY44" s="108"/>
      <c r="AZ44" s="84"/>
      <c r="BA44" s="84"/>
      <c r="BB44" s="84" t="s">
        <v>1398</v>
      </c>
      <c r="BC44" s="84"/>
      <c r="BD44" s="108"/>
      <c r="BE44" s="84">
        <v>0</v>
      </c>
      <c r="BF44" s="38" t="s">
        <v>367</v>
      </c>
      <c r="BG44" s="84" t="s">
        <v>1433</v>
      </c>
      <c r="BH44" s="114" t="s">
        <v>1655</v>
      </c>
      <c r="BI44" s="38" t="s">
        <v>110</v>
      </c>
      <c r="BJ44" s="85">
        <v>45881</v>
      </c>
      <c r="BK44" s="84"/>
      <c r="BL44" s="38" t="s">
        <v>115</v>
      </c>
      <c r="BM44" s="115" t="s">
        <v>130</v>
      </c>
      <c r="BN44" s="116" t="s">
        <v>201</v>
      </c>
      <c r="BO44" s="84" t="s">
        <v>244</v>
      </c>
      <c r="BP44" s="84"/>
      <c r="BQ44" s="117"/>
      <c r="BR44" s="118"/>
    </row>
    <row r="45" spans="1:70" s="113" customFormat="1" ht="15" customHeight="1" x14ac:dyDescent="0.35">
      <c r="A45" s="84">
        <v>41</v>
      </c>
      <c r="B45" s="38" t="s">
        <v>245</v>
      </c>
      <c r="C45" s="38" t="s">
        <v>246</v>
      </c>
      <c r="D45" s="38" t="s">
        <v>247</v>
      </c>
      <c r="E45" s="38" t="s">
        <v>248</v>
      </c>
      <c r="F45" s="38" t="s">
        <v>249</v>
      </c>
      <c r="G45" s="84" t="s">
        <v>250</v>
      </c>
      <c r="H45" s="38" t="s">
        <v>251</v>
      </c>
      <c r="I45" s="84">
        <v>135524</v>
      </c>
      <c r="J45" s="38" t="s">
        <v>251</v>
      </c>
      <c r="K45" s="84">
        <v>135524</v>
      </c>
      <c r="L45" s="84" t="s">
        <v>253</v>
      </c>
      <c r="M45" s="38" t="s">
        <v>254</v>
      </c>
      <c r="N45" s="84">
        <v>232649</v>
      </c>
      <c r="O45" s="84" t="s">
        <v>369</v>
      </c>
      <c r="P45" s="84">
        <v>306263</v>
      </c>
      <c r="Q45" s="38" t="s">
        <v>370</v>
      </c>
      <c r="R45" s="38" t="s">
        <v>257</v>
      </c>
      <c r="S45" s="84" t="s">
        <v>371</v>
      </c>
      <c r="T45" s="84" t="s">
        <v>371</v>
      </c>
      <c r="U45" s="84" t="s">
        <v>264</v>
      </c>
      <c r="V45" s="84" t="s">
        <v>260</v>
      </c>
      <c r="W45" s="84">
        <v>0</v>
      </c>
      <c r="X45" s="38" t="s">
        <v>372</v>
      </c>
      <c r="Y45" s="84">
        <v>17430147</v>
      </c>
      <c r="Z45" s="38" t="s">
        <v>373</v>
      </c>
      <c r="AA45" s="108" t="s">
        <v>917</v>
      </c>
      <c r="AB45" s="84">
        <v>36302</v>
      </c>
      <c r="AC45" s="108" t="s">
        <v>1113</v>
      </c>
      <c r="AD45" s="84">
        <v>52</v>
      </c>
      <c r="AE45" s="84" t="s">
        <v>1071</v>
      </c>
      <c r="AF45" s="84" t="s">
        <v>1098</v>
      </c>
      <c r="AG45" s="108" t="s">
        <v>1114</v>
      </c>
      <c r="AH45" s="84" t="s">
        <v>1077</v>
      </c>
      <c r="AI45" s="108" t="s">
        <v>917</v>
      </c>
      <c r="AJ45" s="84">
        <v>0</v>
      </c>
      <c r="AK45" s="84">
        <v>0</v>
      </c>
      <c r="AL45" s="108" t="s">
        <v>1089</v>
      </c>
      <c r="AM45" s="84">
        <v>15061.89</v>
      </c>
      <c r="AN45" s="112">
        <v>544.01</v>
      </c>
      <c r="AO45" s="112">
        <v>15605.9</v>
      </c>
      <c r="AP45" s="112">
        <v>23137.11</v>
      </c>
      <c r="AQ45" s="112">
        <v>1952.84</v>
      </c>
      <c r="AR45" s="112">
        <v>25089.95</v>
      </c>
      <c r="AS45" s="112">
        <v>23137.86</v>
      </c>
      <c r="AT45" s="112">
        <v>1952.84</v>
      </c>
      <c r="AU45" s="112">
        <v>25090.7</v>
      </c>
      <c r="AV45" s="84">
        <v>90</v>
      </c>
      <c r="AW45" s="84">
        <v>1869</v>
      </c>
      <c r="AX45" s="84" t="s">
        <v>1391</v>
      </c>
      <c r="AY45" s="108"/>
      <c r="AZ45" s="84"/>
      <c r="BA45" s="84"/>
      <c r="BB45" s="84" t="s">
        <v>1398</v>
      </c>
      <c r="BC45" s="84"/>
      <c r="BD45" s="108"/>
      <c r="BE45" s="84">
        <v>0</v>
      </c>
      <c r="BF45" s="38" t="s">
        <v>371</v>
      </c>
      <c r="BG45" s="84" t="s">
        <v>1434</v>
      </c>
      <c r="BH45" s="114" t="s">
        <v>1655</v>
      </c>
      <c r="BI45" s="38" t="s">
        <v>112</v>
      </c>
      <c r="BJ45" s="85">
        <v>45882</v>
      </c>
      <c r="BK45" s="84" t="s">
        <v>123</v>
      </c>
      <c r="BL45" s="38"/>
      <c r="BM45" s="115"/>
      <c r="BN45" s="116" t="s">
        <v>112</v>
      </c>
      <c r="BO45" s="84" t="s">
        <v>244</v>
      </c>
      <c r="BP45" s="84"/>
      <c r="BQ45" s="117" t="s">
        <v>112</v>
      </c>
      <c r="BR45" s="118"/>
    </row>
    <row r="46" spans="1:70" s="113" customFormat="1" ht="15" customHeight="1" x14ac:dyDescent="0.35">
      <c r="A46" s="84">
        <v>42</v>
      </c>
      <c r="B46" s="38" t="s">
        <v>245</v>
      </c>
      <c r="C46" s="38" t="s">
        <v>246</v>
      </c>
      <c r="D46" s="38" t="s">
        <v>247</v>
      </c>
      <c r="E46" s="38" t="s">
        <v>248</v>
      </c>
      <c r="F46" s="38" t="s">
        <v>249</v>
      </c>
      <c r="G46" s="84" t="s">
        <v>250</v>
      </c>
      <c r="H46" s="38" t="s">
        <v>251</v>
      </c>
      <c r="I46" s="84">
        <v>135524</v>
      </c>
      <c r="J46" s="38" t="s">
        <v>251</v>
      </c>
      <c r="K46" s="84">
        <v>135524</v>
      </c>
      <c r="L46" s="84" t="s">
        <v>253</v>
      </c>
      <c r="M46" s="38" t="s">
        <v>254</v>
      </c>
      <c r="N46" s="84">
        <v>232649</v>
      </c>
      <c r="O46" s="84" t="s">
        <v>369</v>
      </c>
      <c r="P46" s="84">
        <v>306241</v>
      </c>
      <c r="Q46" s="38" t="s">
        <v>374</v>
      </c>
      <c r="R46" s="38" t="s">
        <v>257</v>
      </c>
      <c r="S46" s="84" t="s">
        <v>375</v>
      </c>
      <c r="T46" s="84" t="s">
        <v>375</v>
      </c>
      <c r="U46" s="84" t="s">
        <v>281</v>
      </c>
      <c r="V46" s="84" t="s">
        <v>376</v>
      </c>
      <c r="W46" s="84">
        <v>0</v>
      </c>
      <c r="X46" s="38" t="s">
        <v>377</v>
      </c>
      <c r="Y46" s="84">
        <v>17449358</v>
      </c>
      <c r="Z46" s="38" t="s">
        <v>378</v>
      </c>
      <c r="AA46" s="108" t="s">
        <v>917</v>
      </c>
      <c r="AB46" s="84">
        <v>29975</v>
      </c>
      <c r="AC46" s="108" t="s">
        <v>1113</v>
      </c>
      <c r="AD46" s="84">
        <v>38</v>
      </c>
      <c r="AE46" s="84" t="s">
        <v>1071</v>
      </c>
      <c r="AF46" s="84" t="s">
        <v>1098</v>
      </c>
      <c r="AG46" s="108" t="s">
        <v>1114</v>
      </c>
      <c r="AH46" s="84" t="s">
        <v>1077</v>
      </c>
      <c r="AI46" s="108" t="s">
        <v>917</v>
      </c>
      <c r="AJ46" s="84">
        <v>0</v>
      </c>
      <c r="AK46" s="84">
        <v>0</v>
      </c>
      <c r="AL46" s="108" t="s">
        <v>1089</v>
      </c>
      <c r="AM46" s="84">
        <v>19010.27</v>
      </c>
      <c r="AN46" s="112">
        <v>457.19</v>
      </c>
      <c r="AO46" s="112">
        <v>19467.46</v>
      </c>
      <c r="AP46" s="112">
        <v>11123.73</v>
      </c>
      <c r="AQ46" s="112">
        <v>160.76</v>
      </c>
      <c r="AR46" s="112">
        <v>11284.49</v>
      </c>
      <c r="AS46" s="112">
        <v>11124.42</v>
      </c>
      <c r="AT46" s="112">
        <v>160.76</v>
      </c>
      <c r="AU46" s="112">
        <v>11285.18</v>
      </c>
      <c r="AV46" s="84">
        <v>90</v>
      </c>
      <c r="AW46" s="84">
        <v>1673</v>
      </c>
      <c r="AX46" s="84" t="s">
        <v>1391</v>
      </c>
      <c r="AY46" s="108"/>
      <c r="AZ46" s="84"/>
      <c r="BA46" s="84"/>
      <c r="BB46" s="84" t="s">
        <v>1398</v>
      </c>
      <c r="BC46" s="84"/>
      <c r="BD46" s="108"/>
      <c r="BE46" s="84">
        <v>0</v>
      </c>
      <c r="BF46" s="38" t="s">
        <v>375</v>
      </c>
      <c r="BG46" s="84" t="s">
        <v>1435</v>
      </c>
      <c r="BH46" s="114" t="s">
        <v>1655</v>
      </c>
      <c r="BI46" s="38" t="s">
        <v>112</v>
      </c>
      <c r="BJ46" s="85">
        <v>45882</v>
      </c>
      <c r="BK46" s="84" t="s">
        <v>123</v>
      </c>
      <c r="BL46" s="38"/>
      <c r="BM46" s="115"/>
      <c r="BN46" s="116" t="s">
        <v>112</v>
      </c>
      <c r="BO46" s="84" t="s">
        <v>244</v>
      </c>
      <c r="BP46" s="84"/>
      <c r="BQ46" s="117" t="s">
        <v>112</v>
      </c>
      <c r="BR46" s="118"/>
    </row>
    <row r="47" spans="1:70" s="113" customFormat="1" ht="15" customHeight="1" x14ac:dyDescent="0.35">
      <c r="A47" s="84">
        <v>43</v>
      </c>
      <c r="B47" s="38" t="s">
        <v>245</v>
      </c>
      <c r="C47" s="38" t="s">
        <v>246</v>
      </c>
      <c r="D47" s="38" t="s">
        <v>247</v>
      </c>
      <c r="E47" s="38" t="s">
        <v>248</v>
      </c>
      <c r="F47" s="38" t="s">
        <v>249</v>
      </c>
      <c r="G47" s="84" t="s">
        <v>250</v>
      </c>
      <c r="H47" s="38" t="s">
        <v>251</v>
      </c>
      <c r="I47" s="84">
        <v>137930</v>
      </c>
      <c r="J47" s="38" t="s">
        <v>379</v>
      </c>
      <c r="K47" s="84">
        <v>137930</v>
      </c>
      <c r="L47" s="84" t="s">
        <v>253</v>
      </c>
      <c r="M47" s="38" t="s">
        <v>254</v>
      </c>
      <c r="N47" s="84">
        <v>232742</v>
      </c>
      <c r="O47" s="84" t="s">
        <v>380</v>
      </c>
      <c r="P47" s="84">
        <v>306362</v>
      </c>
      <c r="Q47" s="38" t="s">
        <v>381</v>
      </c>
      <c r="R47" s="38" t="s">
        <v>286</v>
      </c>
      <c r="S47" s="84" t="s">
        <v>382</v>
      </c>
      <c r="T47" s="84" t="s">
        <v>382</v>
      </c>
      <c r="U47" s="84" t="s">
        <v>281</v>
      </c>
      <c r="V47" s="84" t="s">
        <v>376</v>
      </c>
      <c r="W47" s="84">
        <v>0</v>
      </c>
      <c r="X47" s="38" t="s">
        <v>383</v>
      </c>
      <c r="Y47" s="84">
        <v>17463487</v>
      </c>
      <c r="Z47" s="38" t="s">
        <v>384</v>
      </c>
      <c r="AA47" s="108" t="s">
        <v>918</v>
      </c>
      <c r="AB47" s="84">
        <v>29975</v>
      </c>
      <c r="AC47" s="108" t="s">
        <v>1083</v>
      </c>
      <c r="AD47" s="84">
        <v>38</v>
      </c>
      <c r="AE47" s="84" t="s">
        <v>1071</v>
      </c>
      <c r="AF47" s="84" t="s">
        <v>1098</v>
      </c>
      <c r="AG47" s="108" t="s">
        <v>1115</v>
      </c>
      <c r="AH47" s="84" t="s">
        <v>1077</v>
      </c>
      <c r="AI47" s="108" t="s">
        <v>918</v>
      </c>
      <c r="AJ47" s="84">
        <v>1135</v>
      </c>
      <c r="AK47" s="84">
        <v>1135</v>
      </c>
      <c r="AL47" s="108" t="s">
        <v>1089</v>
      </c>
      <c r="AM47" s="84">
        <v>12665.11</v>
      </c>
      <c r="AN47" s="112">
        <v>303</v>
      </c>
      <c r="AO47" s="112">
        <v>12968.11</v>
      </c>
      <c r="AP47" s="112">
        <v>19286.47</v>
      </c>
      <c r="AQ47" s="112">
        <v>3698.16</v>
      </c>
      <c r="AR47" s="112">
        <v>22984.63</v>
      </c>
      <c r="AS47" s="112">
        <v>19119.89</v>
      </c>
      <c r="AT47" s="112">
        <v>3698.16</v>
      </c>
      <c r="AU47" s="112">
        <v>22818.05</v>
      </c>
      <c r="AV47" s="84">
        <v>48</v>
      </c>
      <c r="AW47" s="84">
        <v>1385</v>
      </c>
      <c r="AX47" s="84" t="s">
        <v>1391</v>
      </c>
      <c r="AY47" s="108"/>
      <c r="AZ47" s="84"/>
      <c r="BA47" s="84"/>
      <c r="BB47" s="84" t="s">
        <v>1398</v>
      </c>
      <c r="BC47" s="84"/>
      <c r="BD47" s="108"/>
      <c r="BE47" s="84">
        <v>0</v>
      </c>
      <c r="BF47" s="38" t="s">
        <v>382</v>
      </c>
      <c r="BG47" s="84" t="s">
        <v>1436</v>
      </c>
      <c r="BH47" s="114" t="s">
        <v>1655</v>
      </c>
      <c r="BI47" s="38" t="s">
        <v>110</v>
      </c>
      <c r="BJ47" s="85">
        <v>45881</v>
      </c>
      <c r="BK47" s="84"/>
      <c r="BL47" s="38" t="s">
        <v>115</v>
      </c>
      <c r="BM47" s="115" t="s">
        <v>130</v>
      </c>
      <c r="BN47" s="116" t="s">
        <v>201</v>
      </c>
      <c r="BO47" s="84" t="s">
        <v>244</v>
      </c>
      <c r="BP47" s="84"/>
      <c r="BQ47" s="117"/>
      <c r="BR47" s="118"/>
    </row>
    <row r="48" spans="1:70" s="113" customFormat="1" ht="15" customHeight="1" x14ac:dyDescent="0.35">
      <c r="A48" s="84">
        <v>44</v>
      </c>
      <c r="B48" s="38" t="s">
        <v>245</v>
      </c>
      <c r="C48" s="38" t="s">
        <v>246</v>
      </c>
      <c r="D48" s="38" t="s">
        <v>247</v>
      </c>
      <c r="E48" s="38" t="s">
        <v>248</v>
      </c>
      <c r="F48" s="38" t="s">
        <v>249</v>
      </c>
      <c r="G48" s="84" t="s">
        <v>250</v>
      </c>
      <c r="H48" s="38" t="s">
        <v>251</v>
      </c>
      <c r="I48" s="84">
        <v>135524</v>
      </c>
      <c r="J48" s="38" t="s">
        <v>251</v>
      </c>
      <c r="K48" s="84">
        <v>135524</v>
      </c>
      <c r="L48" s="84" t="s">
        <v>253</v>
      </c>
      <c r="M48" s="38" t="s">
        <v>254</v>
      </c>
      <c r="N48" s="84">
        <v>234192</v>
      </c>
      <c r="O48" s="84" t="s">
        <v>385</v>
      </c>
      <c r="P48" s="84">
        <v>308220</v>
      </c>
      <c r="Q48" s="38" t="s">
        <v>386</v>
      </c>
      <c r="R48" s="38" t="s">
        <v>286</v>
      </c>
      <c r="S48" s="84" t="s">
        <v>387</v>
      </c>
      <c r="T48" s="84" t="s">
        <v>387</v>
      </c>
      <c r="U48" s="84" t="s">
        <v>264</v>
      </c>
      <c r="V48" s="84" t="s">
        <v>260</v>
      </c>
      <c r="W48" s="84">
        <v>0</v>
      </c>
      <c r="X48" s="38" t="s">
        <v>261</v>
      </c>
      <c r="Y48" s="84">
        <v>18688992</v>
      </c>
      <c r="Z48" s="38" t="s">
        <v>388</v>
      </c>
      <c r="AA48" s="108" t="s">
        <v>919</v>
      </c>
      <c r="AB48" s="84">
        <v>31116</v>
      </c>
      <c r="AC48" s="108" t="s">
        <v>1083</v>
      </c>
      <c r="AD48" s="84">
        <v>24</v>
      </c>
      <c r="AE48" s="84" t="s">
        <v>1071</v>
      </c>
      <c r="AF48" s="84" t="s">
        <v>1098</v>
      </c>
      <c r="AG48" s="108" t="s">
        <v>1116</v>
      </c>
      <c r="AH48" s="84" t="s">
        <v>1077</v>
      </c>
      <c r="AI48" s="108" t="s">
        <v>919</v>
      </c>
      <c r="AJ48" s="84">
        <v>1645</v>
      </c>
      <c r="AK48" s="84">
        <v>1645</v>
      </c>
      <c r="AL48" s="108" t="s">
        <v>1089</v>
      </c>
      <c r="AM48" s="84">
        <v>4431.8599999999997</v>
      </c>
      <c r="AN48" s="112">
        <v>1426</v>
      </c>
      <c r="AO48" s="112">
        <v>5857.86</v>
      </c>
      <c r="AP48" s="112">
        <v>30128.14</v>
      </c>
      <c r="AQ48" s="112">
        <v>1894</v>
      </c>
      <c r="AR48" s="112">
        <v>32022.14</v>
      </c>
      <c r="AS48" s="112">
        <v>26684.14</v>
      </c>
      <c r="AT48" s="112">
        <v>1894</v>
      </c>
      <c r="AU48" s="112">
        <v>28578.14</v>
      </c>
      <c r="AV48" s="84">
        <v>49</v>
      </c>
      <c r="AW48" s="84">
        <v>1709</v>
      </c>
      <c r="AX48" s="84" t="s">
        <v>1391</v>
      </c>
      <c r="AY48" s="108"/>
      <c r="AZ48" s="84"/>
      <c r="BA48" s="84"/>
      <c r="BB48" s="84" t="s">
        <v>1398</v>
      </c>
      <c r="BC48" s="84"/>
      <c r="BD48" s="108"/>
      <c r="BE48" s="84">
        <v>0</v>
      </c>
      <c r="BF48" s="38" t="s">
        <v>387</v>
      </c>
      <c r="BG48" s="84" t="s">
        <v>1437</v>
      </c>
      <c r="BH48" s="114" t="s">
        <v>1655</v>
      </c>
      <c r="BI48" s="38" t="s">
        <v>110</v>
      </c>
      <c r="BJ48" s="85">
        <v>45882</v>
      </c>
      <c r="BK48" s="84"/>
      <c r="BL48" s="38" t="s">
        <v>115</v>
      </c>
      <c r="BM48" s="115" t="s">
        <v>130</v>
      </c>
      <c r="BN48" s="116" t="s">
        <v>201</v>
      </c>
      <c r="BO48" s="84" t="s">
        <v>244</v>
      </c>
      <c r="BP48" s="84"/>
      <c r="BQ48" s="117"/>
      <c r="BR48" s="118"/>
    </row>
    <row r="49" spans="1:70" s="113" customFormat="1" ht="15" customHeight="1" x14ac:dyDescent="0.35">
      <c r="A49" s="84">
        <v>45</v>
      </c>
      <c r="B49" s="38" t="s">
        <v>245</v>
      </c>
      <c r="C49" s="38" t="s">
        <v>246</v>
      </c>
      <c r="D49" s="38" t="s">
        <v>247</v>
      </c>
      <c r="E49" s="38" t="s">
        <v>248</v>
      </c>
      <c r="F49" s="38" t="s">
        <v>249</v>
      </c>
      <c r="G49" s="84" t="s">
        <v>250</v>
      </c>
      <c r="H49" s="38" t="s">
        <v>251</v>
      </c>
      <c r="I49" s="84">
        <v>138524</v>
      </c>
      <c r="J49" s="38" t="s">
        <v>389</v>
      </c>
      <c r="K49" s="84">
        <v>138524</v>
      </c>
      <c r="L49" s="84" t="s">
        <v>253</v>
      </c>
      <c r="M49" s="38" t="s">
        <v>254</v>
      </c>
      <c r="N49" s="84">
        <v>233831</v>
      </c>
      <c r="O49" s="84" t="s">
        <v>390</v>
      </c>
      <c r="P49" s="84">
        <v>307772</v>
      </c>
      <c r="Q49" s="38" t="s">
        <v>391</v>
      </c>
      <c r="R49" s="38" t="s">
        <v>286</v>
      </c>
      <c r="S49" s="84" t="s">
        <v>392</v>
      </c>
      <c r="T49" s="84" t="s">
        <v>392</v>
      </c>
      <c r="U49" s="84" t="s">
        <v>264</v>
      </c>
      <c r="V49" s="84" t="s">
        <v>260</v>
      </c>
      <c r="W49" s="84">
        <v>0</v>
      </c>
      <c r="X49" s="38" t="s">
        <v>261</v>
      </c>
      <c r="Y49" s="84">
        <v>18723603</v>
      </c>
      <c r="Z49" s="38" t="s">
        <v>393</v>
      </c>
      <c r="AA49" s="108" t="s">
        <v>920</v>
      </c>
      <c r="AB49" s="84">
        <v>31116</v>
      </c>
      <c r="AC49" s="108" t="s">
        <v>1117</v>
      </c>
      <c r="AD49" s="84">
        <v>24</v>
      </c>
      <c r="AE49" s="84" t="s">
        <v>1071</v>
      </c>
      <c r="AF49" s="84" t="s">
        <v>1098</v>
      </c>
      <c r="AG49" s="108" t="s">
        <v>1118</v>
      </c>
      <c r="AH49" s="84" t="s">
        <v>1077</v>
      </c>
      <c r="AI49" s="108" t="s">
        <v>920</v>
      </c>
      <c r="AJ49" s="84">
        <v>1645</v>
      </c>
      <c r="AK49" s="84">
        <v>1645</v>
      </c>
      <c r="AL49" s="108" t="s">
        <v>1089</v>
      </c>
      <c r="AM49" s="84">
        <v>21381</v>
      </c>
      <c r="AN49" s="112">
        <v>924.86</v>
      </c>
      <c r="AO49" s="112">
        <v>22305.86</v>
      </c>
      <c r="AP49" s="112">
        <v>10539</v>
      </c>
      <c r="AQ49" s="112">
        <v>557.14</v>
      </c>
      <c r="AR49" s="112">
        <v>11096.14</v>
      </c>
      <c r="AS49" s="112">
        <v>9735</v>
      </c>
      <c r="AT49" s="112">
        <v>557.14</v>
      </c>
      <c r="AU49" s="112">
        <v>10292.14</v>
      </c>
      <c r="AV49" s="84">
        <v>47</v>
      </c>
      <c r="AW49" s="84">
        <v>1312</v>
      </c>
      <c r="AX49" s="84" t="s">
        <v>1391</v>
      </c>
      <c r="AY49" s="108"/>
      <c r="AZ49" s="84"/>
      <c r="BA49" s="84"/>
      <c r="BB49" s="84" t="s">
        <v>1398</v>
      </c>
      <c r="BC49" s="84"/>
      <c r="BD49" s="108"/>
      <c r="BE49" s="84">
        <v>0</v>
      </c>
      <c r="BF49" s="38" t="s">
        <v>392</v>
      </c>
      <c r="BG49" s="84" t="s">
        <v>1438</v>
      </c>
      <c r="BH49" s="114" t="s">
        <v>1655</v>
      </c>
      <c r="BI49" s="38" t="s">
        <v>110</v>
      </c>
      <c r="BJ49" s="85">
        <v>45882</v>
      </c>
      <c r="BK49" s="84"/>
      <c r="BL49" s="38" t="s">
        <v>115</v>
      </c>
      <c r="BM49" s="115" t="s">
        <v>130</v>
      </c>
      <c r="BN49" s="116" t="s">
        <v>201</v>
      </c>
      <c r="BO49" s="84" t="s">
        <v>244</v>
      </c>
      <c r="BP49" s="84"/>
      <c r="BQ49" s="117"/>
      <c r="BR49" s="118"/>
    </row>
    <row r="50" spans="1:70" s="113" customFormat="1" ht="15" customHeight="1" x14ac:dyDescent="0.35">
      <c r="A50" s="84">
        <v>46</v>
      </c>
      <c r="B50" s="38" t="s">
        <v>245</v>
      </c>
      <c r="C50" s="38" t="s">
        <v>246</v>
      </c>
      <c r="D50" s="38" t="s">
        <v>247</v>
      </c>
      <c r="E50" s="38" t="s">
        <v>248</v>
      </c>
      <c r="F50" s="38" t="s">
        <v>249</v>
      </c>
      <c r="G50" s="84" t="s">
        <v>250</v>
      </c>
      <c r="H50" s="38" t="s">
        <v>251</v>
      </c>
      <c r="I50" s="84">
        <v>136557</v>
      </c>
      <c r="J50" s="38" t="s">
        <v>326</v>
      </c>
      <c r="K50" s="84">
        <v>136557</v>
      </c>
      <c r="L50" s="84" t="s">
        <v>253</v>
      </c>
      <c r="M50" s="38" t="s">
        <v>254</v>
      </c>
      <c r="N50" s="84">
        <v>230438</v>
      </c>
      <c r="O50" s="84" t="s">
        <v>327</v>
      </c>
      <c r="P50" s="84">
        <v>303427</v>
      </c>
      <c r="Q50" s="38" t="s">
        <v>328</v>
      </c>
      <c r="R50" s="38" t="s">
        <v>286</v>
      </c>
      <c r="S50" s="84" t="s">
        <v>394</v>
      </c>
      <c r="T50" s="84" t="s">
        <v>394</v>
      </c>
      <c r="U50" s="84" t="s">
        <v>281</v>
      </c>
      <c r="V50" s="84" t="s">
        <v>260</v>
      </c>
      <c r="W50" s="84">
        <v>0</v>
      </c>
      <c r="X50" s="38" t="s">
        <v>261</v>
      </c>
      <c r="Y50" s="84">
        <v>18753530</v>
      </c>
      <c r="Z50" s="38" t="s">
        <v>395</v>
      </c>
      <c r="AA50" s="108" t="s">
        <v>921</v>
      </c>
      <c r="AB50" s="84">
        <v>31116</v>
      </c>
      <c r="AC50" s="108" t="s">
        <v>1100</v>
      </c>
      <c r="AD50" s="84">
        <v>24</v>
      </c>
      <c r="AE50" s="84" t="s">
        <v>1071</v>
      </c>
      <c r="AF50" s="84" t="s">
        <v>1098</v>
      </c>
      <c r="AG50" s="108" t="s">
        <v>1119</v>
      </c>
      <c r="AH50" s="84" t="s">
        <v>1077</v>
      </c>
      <c r="AI50" s="108" t="s">
        <v>921</v>
      </c>
      <c r="AJ50" s="84">
        <v>1645</v>
      </c>
      <c r="AK50" s="84">
        <v>1645</v>
      </c>
      <c r="AL50" s="108" t="s">
        <v>1089</v>
      </c>
      <c r="AM50" s="84">
        <v>27979.86</v>
      </c>
      <c r="AN50" s="112">
        <v>1358</v>
      </c>
      <c r="AO50" s="112">
        <v>29337.86</v>
      </c>
      <c r="AP50" s="112">
        <v>3579.14</v>
      </c>
      <c r="AQ50" s="112">
        <v>37</v>
      </c>
      <c r="AR50" s="112">
        <v>3616.14</v>
      </c>
      <c r="AS50" s="112">
        <v>3136.14</v>
      </c>
      <c r="AT50" s="112">
        <v>37</v>
      </c>
      <c r="AU50" s="112">
        <v>3173.14</v>
      </c>
      <c r="AV50" s="84">
        <v>48</v>
      </c>
      <c r="AW50" s="84">
        <v>1191</v>
      </c>
      <c r="AX50" s="84" t="s">
        <v>1391</v>
      </c>
      <c r="AY50" s="108"/>
      <c r="AZ50" s="84"/>
      <c r="BA50" s="84"/>
      <c r="BB50" s="84" t="s">
        <v>1398</v>
      </c>
      <c r="BC50" s="84"/>
      <c r="BD50" s="108"/>
      <c r="BE50" s="84">
        <v>0</v>
      </c>
      <c r="BF50" s="38" t="s">
        <v>394</v>
      </c>
      <c r="BG50" s="84" t="s">
        <v>1439</v>
      </c>
      <c r="BH50" s="114" t="s">
        <v>1655</v>
      </c>
      <c r="BI50" s="38" t="s">
        <v>111</v>
      </c>
      <c r="BJ50" s="85">
        <v>45882</v>
      </c>
      <c r="BK50" s="84"/>
      <c r="BL50" s="38"/>
      <c r="BM50" s="115" t="s">
        <v>119</v>
      </c>
      <c r="BN50" s="116" t="s">
        <v>201</v>
      </c>
      <c r="BO50" s="84" t="s">
        <v>244</v>
      </c>
      <c r="BP50" s="84"/>
      <c r="BQ50" s="117"/>
      <c r="BR50" s="118"/>
    </row>
    <row r="51" spans="1:70" s="113" customFormat="1" ht="15" customHeight="1" x14ac:dyDescent="0.35">
      <c r="A51" s="84">
        <v>47</v>
      </c>
      <c r="B51" s="38" t="s">
        <v>245</v>
      </c>
      <c r="C51" s="38" t="s">
        <v>246</v>
      </c>
      <c r="D51" s="38" t="s">
        <v>247</v>
      </c>
      <c r="E51" s="38" t="s">
        <v>248</v>
      </c>
      <c r="F51" s="38" t="s">
        <v>249</v>
      </c>
      <c r="G51" s="84" t="s">
        <v>250</v>
      </c>
      <c r="H51" s="38" t="s">
        <v>251</v>
      </c>
      <c r="I51" s="84">
        <v>135524</v>
      </c>
      <c r="J51" s="38" t="s">
        <v>251</v>
      </c>
      <c r="K51" s="84">
        <v>135524</v>
      </c>
      <c r="L51" s="84" t="s">
        <v>253</v>
      </c>
      <c r="M51" s="38" t="s">
        <v>254</v>
      </c>
      <c r="N51" s="84">
        <v>234192</v>
      </c>
      <c r="O51" s="84" t="s">
        <v>385</v>
      </c>
      <c r="P51" s="84">
        <v>308220</v>
      </c>
      <c r="Q51" s="38" t="s">
        <v>386</v>
      </c>
      <c r="R51" s="38" t="s">
        <v>286</v>
      </c>
      <c r="S51" s="84" t="s">
        <v>396</v>
      </c>
      <c r="T51" s="84" t="s">
        <v>396</v>
      </c>
      <c r="U51" s="84" t="s">
        <v>259</v>
      </c>
      <c r="V51" s="84" t="s">
        <v>376</v>
      </c>
      <c r="W51" s="84">
        <v>0</v>
      </c>
      <c r="X51" s="38" t="s">
        <v>261</v>
      </c>
      <c r="Y51" s="84">
        <v>18763955</v>
      </c>
      <c r="Z51" s="38" t="s">
        <v>397</v>
      </c>
      <c r="AA51" s="108" t="s">
        <v>919</v>
      </c>
      <c r="AB51" s="84">
        <v>31116</v>
      </c>
      <c r="AC51" s="108" t="s">
        <v>1083</v>
      </c>
      <c r="AD51" s="84">
        <v>24</v>
      </c>
      <c r="AE51" s="84" t="s">
        <v>1071</v>
      </c>
      <c r="AF51" s="84" t="s">
        <v>1098</v>
      </c>
      <c r="AG51" s="108" t="s">
        <v>1116</v>
      </c>
      <c r="AH51" s="84" t="s">
        <v>1077</v>
      </c>
      <c r="AI51" s="108" t="s">
        <v>919</v>
      </c>
      <c r="AJ51" s="84">
        <v>1645</v>
      </c>
      <c r="AK51" s="84">
        <v>1645</v>
      </c>
      <c r="AL51" s="108" t="s">
        <v>1089</v>
      </c>
      <c r="AM51" s="84">
        <v>3195</v>
      </c>
      <c r="AN51" s="112">
        <v>173.86</v>
      </c>
      <c r="AO51" s="112">
        <v>3368.86</v>
      </c>
      <c r="AP51" s="112">
        <v>31365</v>
      </c>
      <c r="AQ51" s="112">
        <v>6126.14</v>
      </c>
      <c r="AR51" s="112">
        <v>37491.14</v>
      </c>
      <c r="AS51" s="112">
        <v>27921</v>
      </c>
      <c r="AT51" s="112">
        <v>6126.14</v>
      </c>
      <c r="AU51" s="112">
        <v>34047.14</v>
      </c>
      <c r="AV51" s="84">
        <v>49</v>
      </c>
      <c r="AW51" s="84">
        <v>1739</v>
      </c>
      <c r="AX51" s="84" t="s">
        <v>1391</v>
      </c>
      <c r="AY51" s="108"/>
      <c r="AZ51" s="84"/>
      <c r="BA51" s="84"/>
      <c r="BB51" s="84" t="s">
        <v>1398</v>
      </c>
      <c r="BC51" s="84"/>
      <c r="BD51" s="108"/>
      <c r="BE51" s="84">
        <v>0</v>
      </c>
      <c r="BF51" s="38" t="s">
        <v>396</v>
      </c>
      <c r="BG51" s="84" t="s">
        <v>1440</v>
      </c>
      <c r="BH51" s="114" t="s">
        <v>1655</v>
      </c>
      <c r="BI51" s="38" t="s">
        <v>110</v>
      </c>
      <c r="BJ51" s="85">
        <v>45882</v>
      </c>
      <c r="BK51" s="84"/>
      <c r="BL51" s="38" t="s">
        <v>115</v>
      </c>
      <c r="BM51" s="115" t="s">
        <v>130</v>
      </c>
      <c r="BN51" s="116" t="s">
        <v>201</v>
      </c>
      <c r="BO51" s="84" t="s">
        <v>244</v>
      </c>
      <c r="BP51" s="84"/>
      <c r="BQ51" s="117"/>
      <c r="BR51" s="118"/>
    </row>
    <row r="52" spans="1:70" s="113" customFormat="1" ht="15" customHeight="1" x14ac:dyDescent="0.35">
      <c r="A52" s="84">
        <v>48</v>
      </c>
      <c r="B52" s="38" t="s">
        <v>245</v>
      </c>
      <c r="C52" s="38" t="s">
        <v>246</v>
      </c>
      <c r="D52" s="38" t="s">
        <v>247</v>
      </c>
      <c r="E52" s="38" t="s">
        <v>248</v>
      </c>
      <c r="F52" s="38" t="s">
        <v>249</v>
      </c>
      <c r="G52" s="84" t="s">
        <v>250</v>
      </c>
      <c r="H52" s="38" t="s">
        <v>251</v>
      </c>
      <c r="I52" s="84">
        <v>136211</v>
      </c>
      <c r="J52" s="38" t="s">
        <v>398</v>
      </c>
      <c r="K52" s="84">
        <v>136211</v>
      </c>
      <c r="L52" s="84" t="s">
        <v>253</v>
      </c>
      <c r="M52" s="38" t="s">
        <v>254</v>
      </c>
      <c r="N52" s="84">
        <v>229855</v>
      </c>
      <c r="O52" s="84" t="s">
        <v>399</v>
      </c>
      <c r="P52" s="84">
        <v>302673</v>
      </c>
      <c r="Q52" s="38" t="s">
        <v>400</v>
      </c>
      <c r="R52" s="38" t="s">
        <v>286</v>
      </c>
      <c r="S52" s="84" t="s">
        <v>401</v>
      </c>
      <c r="T52" s="84" t="s">
        <v>401</v>
      </c>
      <c r="U52" s="84" t="s">
        <v>281</v>
      </c>
      <c r="V52" s="84" t="s">
        <v>260</v>
      </c>
      <c r="W52" s="84">
        <v>0</v>
      </c>
      <c r="X52" s="38" t="s">
        <v>261</v>
      </c>
      <c r="Y52" s="84">
        <v>18953234</v>
      </c>
      <c r="Z52" s="38" t="s">
        <v>402</v>
      </c>
      <c r="AA52" s="108" t="s">
        <v>922</v>
      </c>
      <c r="AB52" s="84">
        <v>51860</v>
      </c>
      <c r="AC52" s="108" t="s">
        <v>1087</v>
      </c>
      <c r="AD52" s="84">
        <v>24</v>
      </c>
      <c r="AE52" s="84" t="s">
        <v>1093</v>
      </c>
      <c r="AF52" s="84" t="s">
        <v>1072</v>
      </c>
      <c r="AG52" s="108" t="s">
        <v>1120</v>
      </c>
      <c r="AH52" s="84" t="s">
        <v>1074</v>
      </c>
      <c r="AI52" s="108" t="s">
        <v>922</v>
      </c>
      <c r="AJ52" s="84">
        <v>2740</v>
      </c>
      <c r="AK52" s="84">
        <v>2740</v>
      </c>
      <c r="AL52" s="108" t="s">
        <v>1089</v>
      </c>
      <c r="AM52" s="84">
        <v>46039.29</v>
      </c>
      <c r="AN52" s="112">
        <v>2118</v>
      </c>
      <c r="AO52" s="112">
        <v>48157.29</v>
      </c>
      <c r="AP52" s="112">
        <v>6552.71</v>
      </c>
      <c r="AQ52" s="112">
        <v>156</v>
      </c>
      <c r="AR52" s="112">
        <v>6708.71</v>
      </c>
      <c r="AS52" s="112">
        <v>5820.71</v>
      </c>
      <c r="AT52" s="112">
        <v>156</v>
      </c>
      <c r="AU52" s="112">
        <v>5976.71</v>
      </c>
      <c r="AV52" s="84">
        <v>50</v>
      </c>
      <c r="AW52" s="84">
        <v>1225</v>
      </c>
      <c r="AX52" s="84" t="s">
        <v>1391</v>
      </c>
      <c r="AY52" s="108"/>
      <c r="AZ52" s="84"/>
      <c r="BA52" s="84"/>
      <c r="BB52" s="84" t="s">
        <v>1398</v>
      </c>
      <c r="BC52" s="84"/>
      <c r="BD52" s="108"/>
      <c r="BE52" s="84">
        <v>0</v>
      </c>
      <c r="BF52" s="38" t="s">
        <v>401</v>
      </c>
      <c r="BG52" s="84" t="s">
        <v>1441</v>
      </c>
      <c r="BH52" s="114" t="s">
        <v>1655</v>
      </c>
      <c r="BI52" s="38" t="s">
        <v>111</v>
      </c>
      <c r="BJ52" s="85">
        <v>45882</v>
      </c>
      <c r="BK52" s="84"/>
      <c r="BL52" s="38"/>
      <c r="BM52" s="115" t="s">
        <v>119</v>
      </c>
      <c r="BN52" s="116" t="s">
        <v>201</v>
      </c>
      <c r="BO52" s="84" t="s">
        <v>244</v>
      </c>
      <c r="BP52" s="84"/>
      <c r="BQ52" s="117"/>
      <c r="BR52" s="118"/>
    </row>
    <row r="53" spans="1:70" s="113" customFormat="1" ht="15" customHeight="1" x14ac:dyDescent="0.35">
      <c r="A53" s="84">
        <v>49</v>
      </c>
      <c r="B53" s="38" t="s">
        <v>245</v>
      </c>
      <c r="C53" s="38" t="s">
        <v>246</v>
      </c>
      <c r="D53" s="38" t="s">
        <v>247</v>
      </c>
      <c r="E53" s="38" t="s">
        <v>248</v>
      </c>
      <c r="F53" s="38" t="s">
        <v>249</v>
      </c>
      <c r="G53" s="84" t="s">
        <v>250</v>
      </c>
      <c r="H53" s="38" t="s">
        <v>251</v>
      </c>
      <c r="I53" s="84">
        <v>136782</v>
      </c>
      <c r="J53" s="38" t="s">
        <v>403</v>
      </c>
      <c r="K53" s="84">
        <v>136782</v>
      </c>
      <c r="L53" s="84" t="s">
        <v>253</v>
      </c>
      <c r="M53" s="38" t="s">
        <v>254</v>
      </c>
      <c r="N53" s="84">
        <v>230812</v>
      </c>
      <c r="O53" s="84" t="s">
        <v>404</v>
      </c>
      <c r="P53" s="84">
        <v>309361</v>
      </c>
      <c r="Q53" s="38" t="s">
        <v>405</v>
      </c>
      <c r="R53" s="38" t="s">
        <v>406</v>
      </c>
      <c r="S53" s="84" t="s">
        <v>407</v>
      </c>
      <c r="T53" s="84" t="s">
        <v>407</v>
      </c>
      <c r="U53" s="84" t="s">
        <v>281</v>
      </c>
      <c r="V53" s="84" t="s">
        <v>260</v>
      </c>
      <c r="W53" s="84">
        <v>0</v>
      </c>
      <c r="X53" s="38" t="s">
        <v>408</v>
      </c>
      <c r="Y53" s="84">
        <v>19197801</v>
      </c>
      <c r="Z53" s="38" t="s">
        <v>409</v>
      </c>
      <c r="AA53" s="108" t="s">
        <v>923</v>
      </c>
      <c r="AB53" s="84">
        <v>20744</v>
      </c>
      <c r="AC53" s="108" t="s">
        <v>1079</v>
      </c>
      <c r="AD53" s="84">
        <v>24</v>
      </c>
      <c r="AE53" s="84" t="s">
        <v>1071</v>
      </c>
      <c r="AF53" s="84" t="s">
        <v>1072</v>
      </c>
      <c r="AG53" s="108" t="s">
        <v>1121</v>
      </c>
      <c r="AH53" s="84" t="s">
        <v>1077</v>
      </c>
      <c r="AI53" s="108" t="s">
        <v>923</v>
      </c>
      <c r="AJ53" s="84">
        <v>395</v>
      </c>
      <c r="AK53" s="84">
        <v>0</v>
      </c>
      <c r="AL53" s="108" t="s">
        <v>1089</v>
      </c>
      <c r="AM53" s="84">
        <v>20464.91</v>
      </c>
      <c r="AN53" s="112">
        <v>8</v>
      </c>
      <c r="AO53" s="112">
        <v>20472.91</v>
      </c>
      <c r="AP53" s="112">
        <v>279.08999999999997</v>
      </c>
      <c r="AQ53" s="112">
        <v>0</v>
      </c>
      <c r="AR53" s="112">
        <v>279.08999999999997</v>
      </c>
      <c r="AS53" s="112">
        <v>279.08999999999997</v>
      </c>
      <c r="AT53" s="112">
        <v>0</v>
      </c>
      <c r="AU53" s="112">
        <v>279.08999999999997</v>
      </c>
      <c r="AV53" s="84">
        <v>47</v>
      </c>
      <c r="AW53" s="84">
        <v>1406</v>
      </c>
      <c r="AX53" s="84" t="s">
        <v>1391</v>
      </c>
      <c r="AY53" s="108"/>
      <c r="AZ53" s="84"/>
      <c r="BA53" s="84"/>
      <c r="BB53" s="84" t="s">
        <v>1398</v>
      </c>
      <c r="BC53" s="84"/>
      <c r="BD53" s="108"/>
      <c r="BE53" s="84">
        <v>0</v>
      </c>
      <c r="BF53" s="38" t="s">
        <v>407</v>
      </c>
      <c r="BG53" s="84" t="s">
        <v>1442</v>
      </c>
      <c r="BH53" s="114" t="s">
        <v>1655</v>
      </c>
      <c r="BI53" s="38" t="s">
        <v>110</v>
      </c>
      <c r="BJ53" s="85">
        <v>45881</v>
      </c>
      <c r="BK53" s="84"/>
      <c r="BL53" s="38" t="s">
        <v>115</v>
      </c>
      <c r="BM53" s="115" t="s">
        <v>130</v>
      </c>
      <c r="BN53" s="116" t="s">
        <v>201</v>
      </c>
      <c r="BO53" s="84" t="s">
        <v>244</v>
      </c>
      <c r="BP53" s="84"/>
      <c r="BQ53" s="117"/>
      <c r="BR53" s="118"/>
    </row>
    <row r="54" spans="1:70" s="113" customFormat="1" ht="15" customHeight="1" x14ac:dyDescent="0.35">
      <c r="A54" s="84">
        <v>50</v>
      </c>
      <c r="B54" s="38" t="s">
        <v>245</v>
      </c>
      <c r="C54" s="38" t="s">
        <v>246</v>
      </c>
      <c r="D54" s="38" t="s">
        <v>247</v>
      </c>
      <c r="E54" s="38" t="s">
        <v>248</v>
      </c>
      <c r="F54" s="38" t="s">
        <v>249</v>
      </c>
      <c r="G54" s="84" t="s">
        <v>250</v>
      </c>
      <c r="H54" s="38" t="s">
        <v>251</v>
      </c>
      <c r="I54" s="84">
        <v>136782</v>
      </c>
      <c r="J54" s="38" t="s">
        <v>403</v>
      </c>
      <c r="K54" s="84">
        <v>136782</v>
      </c>
      <c r="L54" s="84" t="s">
        <v>253</v>
      </c>
      <c r="M54" s="38" t="s">
        <v>254</v>
      </c>
      <c r="N54" s="84">
        <v>230812</v>
      </c>
      <c r="O54" s="84" t="s">
        <v>404</v>
      </c>
      <c r="P54" s="84">
        <v>309361</v>
      </c>
      <c r="Q54" s="38" t="s">
        <v>405</v>
      </c>
      <c r="R54" s="38" t="s">
        <v>286</v>
      </c>
      <c r="S54" s="84" t="s">
        <v>410</v>
      </c>
      <c r="T54" s="84" t="s">
        <v>410</v>
      </c>
      <c r="U54" s="84" t="s">
        <v>281</v>
      </c>
      <c r="V54" s="84" t="s">
        <v>260</v>
      </c>
      <c r="W54" s="84">
        <v>0</v>
      </c>
      <c r="X54" s="38" t="s">
        <v>261</v>
      </c>
      <c r="Y54" s="84">
        <v>19199931</v>
      </c>
      <c r="Z54" s="38" t="s">
        <v>411</v>
      </c>
      <c r="AA54" s="108" t="s">
        <v>923</v>
      </c>
      <c r="AB54" s="84">
        <v>41488</v>
      </c>
      <c r="AC54" s="108" t="s">
        <v>1079</v>
      </c>
      <c r="AD54" s="84">
        <v>24</v>
      </c>
      <c r="AE54" s="84" t="s">
        <v>1093</v>
      </c>
      <c r="AF54" s="84" t="s">
        <v>1072</v>
      </c>
      <c r="AG54" s="108" t="s">
        <v>1121</v>
      </c>
      <c r="AH54" s="84" t="s">
        <v>1077</v>
      </c>
      <c r="AI54" s="108" t="s">
        <v>923</v>
      </c>
      <c r="AJ54" s="84">
        <v>2195</v>
      </c>
      <c r="AK54" s="84">
        <v>2195</v>
      </c>
      <c r="AL54" s="108" t="s">
        <v>1089</v>
      </c>
      <c r="AM54" s="84">
        <v>39425.06</v>
      </c>
      <c r="AN54" s="112">
        <v>1628</v>
      </c>
      <c r="AO54" s="112">
        <v>41053.06</v>
      </c>
      <c r="AP54" s="112">
        <v>2719.94</v>
      </c>
      <c r="AQ54" s="112">
        <v>21</v>
      </c>
      <c r="AR54" s="112">
        <v>2740.94</v>
      </c>
      <c r="AS54" s="112">
        <v>2062.94</v>
      </c>
      <c r="AT54" s="112">
        <v>21</v>
      </c>
      <c r="AU54" s="112">
        <v>2083.94</v>
      </c>
      <c r="AV54" s="84">
        <v>47</v>
      </c>
      <c r="AW54" s="84">
        <v>1194</v>
      </c>
      <c r="AX54" s="84" t="s">
        <v>1391</v>
      </c>
      <c r="AY54" s="108"/>
      <c r="AZ54" s="84"/>
      <c r="BA54" s="84"/>
      <c r="BB54" s="84" t="s">
        <v>1398</v>
      </c>
      <c r="BC54" s="84"/>
      <c r="BD54" s="108"/>
      <c r="BE54" s="84">
        <v>0</v>
      </c>
      <c r="BF54" s="38" t="s">
        <v>410</v>
      </c>
      <c r="BG54" s="84" t="s">
        <v>1443</v>
      </c>
      <c r="BH54" s="114" t="s">
        <v>1655</v>
      </c>
      <c r="BI54" s="38" t="s">
        <v>110</v>
      </c>
      <c r="BJ54" s="85">
        <v>45881</v>
      </c>
      <c r="BK54" s="84"/>
      <c r="BL54" s="38" t="s">
        <v>115</v>
      </c>
      <c r="BM54" s="115" t="s">
        <v>130</v>
      </c>
      <c r="BN54" s="116" t="s">
        <v>201</v>
      </c>
      <c r="BO54" s="84" t="s">
        <v>244</v>
      </c>
      <c r="BP54" s="84"/>
      <c r="BQ54" s="117"/>
      <c r="BR54" s="118"/>
    </row>
    <row r="55" spans="1:70" s="113" customFormat="1" ht="15" customHeight="1" x14ac:dyDescent="0.35">
      <c r="A55" s="84">
        <v>51</v>
      </c>
      <c r="B55" s="38" t="s">
        <v>245</v>
      </c>
      <c r="C55" s="38" t="s">
        <v>246</v>
      </c>
      <c r="D55" s="38" t="s">
        <v>247</v>
      </c>
      <c r="E55" s="38" t="s">
        <v>248</v>
      </c>
      <c r="F55" s="38" t="s">
        <v>249</v>
      </c>
      <c r="G55" s="84" t="s">
        <v>250</v>
      </c>
      <c r="H55" s="38" t="s">
        <v>251</v>
      </c>
      <c r="I55" s="84">
        <v>137239</v>
      </c>
      <c r="J55" s="38" t="s">
        <v>351</v>
      </c>
      <c r="K55" s="84">
        <v>137239</v>
      </c>
      <c r="L55" s="84" t="s">
        <v>253</v>
      </c>
      <c r="M55" s="38" t="s">
        <v>254</v>
      </c>
      <c r="N55" s="84">
        <v>231586</v>
      </c>
      <c r="O55" s="84" t="s">
        <v>352</v>
      </c>
      <c r="P55" s="84">
        <v>623350</v>
      </c>
      <c r="Q55" s="38" t="s">
        <v>356</v>
      </c>
      <c r="R55" s="38" t="s">
        <v>406</v>
      </c>
      <c r="S55" s="84" t="s">
        <v>357</v>
      </c>
      <c r="T55" s="84" t="s">
        <v>357</v>
      </c>
      <c r="U55" s="84" t="s">
        <v>264</v>
      </c>
      <c r="V55" s="84" t="s">
        <v>260</v>
      </c>
      <c r="W55" s="84">
        <v>0</v>
      </c>
      <c r="X55" s="38" t="s">
        <v>358</v>
      </c>
      <c r="Y55" s="84">
        <v>19394160</v>
      </c>
      <c r="Z55" s="38" t="s">
        <v>359</v>
      </c>
      <c r="AA55" s="108" t="s">
        <v>922</v>
      </c>
      <c r="AB55" s="84">
        <v>20744</v>
      </c>
      <c r="AC55" s="108" t="s">
        <v>1083</v>
      </c>
      <c r="AD55" s="84">
        <v>24</v>
      </c>
      <c r="AE55" s="84" t="s">
        <v>1071</v>
      </c>
      <c r="AF55" s="84" t="s">
        <v>1098</v>
      </c>
      <c r="AG55" s="108" t="s">
        <v>1108</v>
      </c>
      <c r="AH55" s="84" t="s">
        <v>1077</v>
      </c>
      <c r="AI55" s="108" t="s">
        <v>922</v>
      </c>
      <c r="AJ55" s="84">
        <v>1095</v>
      </c>
      <c r="AK55" s="84">
        <v>1095</v>
      </c>
      <c r="AL55" s="108" t="s">
        <v>991</v>
      </c>
      <c r="AM55" s="84">
        <v>14590.36</v>
      </c>
      <c r="AN55" s="112">
        <v>3457</v>
      </c>
      <c r="AO55" s="112">
        <v>18047.36</v>
      </c>
      <c r="AP55" s="112">
        <v>8444.64</v>
      </c>
      <c r="AQ55" s="112">
        <v>414</v>
      </c>
      <c r="AR55" s="112">
        <v>8858.64</v>
      </c>
      <c r="AS55" s="112">
        <v>6153.64</v>
      </c>
      <c r="AT55" s="112">
        <v>414</v>
      </c>
      <c r="AU55" s="112">
        <v>6567.64</v>
      </c>
      <c r="AV55" s="84">
        <v>49</v>
      </c>
      <c r="AW55" s="84">
        <v>1282</v>
      </c>
      <c r="AX55" s="84" t="s">
        <v>1391</v>
      </c>
      <c r="AY55" s="108"/>
      <c r="AZ55" s="84"/>
      <c r="BA55" s="84"/>
      <c r="BB55" s="84" t="s">
        <v>1398</v>
      </c>
      <c r="BC55" s="84"/>
      <c r="BD55" s="108"/>
      <c r="BE55" s="84">
        <v>0</v>
      </c>
      <c r="BF55" s="38" t="s">
        <v>357</v>
      </c>
      <c r="BG55" s="84" t="s">
        <v>1429</v>
      </c>
      <c r="BH55" s="114" t="s">
        <v>1655</v>
      </c>
      <c r="BI55" s="38" t="s">
        <v>110</v>
      </c>
      <c r="BJ55" s="85">
        <v>45881</v>
      </c>
      <c r="BK55" s="84"/>
      <c r="BL55" s="38" t="s">
        <v>115</v>
      </c>
      <c r="BM55" s="115" t="s">
        <v>130</v>
      </c>
      <c r="BN55" s="116" t="s">
        <v>201</v>
      </c>
      <c r="BO55" s="84" t="s">
        <v>244</v>
      </c>
      <c r="BP55" s="84"/>
      <c r="BQ55" s="117"/>
      <c r="BR55" s="118"/>
    </row>
    <row r="56" spans="1:70" s="113" customFormat="1" ht="15" customHeight="1" x14ac:dyDescent="0.35">
      <c r="A56" s="84">
        <v>52</v>
      </c>
      <c r="B56" s="38" t="s">
        <v>245</v>
      </c>
      <c r="C56" s="38" t="s">
        <v>246</v>
      </c>
      <c r="D56" s="38" t="s">
        <v>247</v>
      </c>
      <c r="E56" s="38" t="s">
        <v>248</v>
      </c>
      <c r="F56" s="38" t="s">
        <v>249</v>
      </c>
      <c r="G56" s="84" t="s">
        <v>250</v>
      </c>
      <c r="H56" s="38" t="s">
        <v>251</v>
      </c>
      <c r="I56" s="84">
        <v>137239</v>
      </c>
      <c r="J56" s="38" t="s">
        <v>351</v>
      </c>
      <c r="K56" s="84">
        <v>137239</v>
      </c>
      <c r="L56" s="84" t="s">
        <v>253</v>
      </c>
      <c r="M56" s="38" t="s">
        <v>254</v>
      </c>
      <c r="N56" s="84">
        <v>231586</v>
      </c>
      <c r="O56" s="84" t="s">
        <v>352</v>
      </c>
      <c r="P56" s="84">
        <v>304886</v>
      </c>
      <c r="Q56" s="38" t="s">
        <v>353</v>
      </c>
      <c r="R56" s="38" t="s">
        <v>286</v>
      </c>
      <c r="S56" s="84" t="s">
        <v>412</v>
      </c>
      <c r="T56" s="84" t="s">
        <v>412</v>
      </c>
      <c r="U56" s="84" t="s">
        <v>264</v>
      </c>
      <c r="V56" s="84" t="s">
        <v>260</v>
      </c>
      <c r="W56" s="84">
        <v>0</v>
      </c>
      <c r="X56" s="38" t="s">
        <v>261</v>
      </c>
      <c r="Y56" s="84">
        <v>20670703</v>
      </c>
      <c r="Z56" s="38" t="s">
        <v>413</v>
      </c>
      <c r="AA56" s="108" t="s">
        <v>924</v>
      </c>
      <c r="AB56" s="84">
        <v>41488</v>
      </c>
      <c r="AC56" s="108" t="s">
        <v>1083</v>
      </c>
      <c r="AD56" s="84">
        <v>24</v>
      </c>
      <c r="AE56" s="84" t="s">
        <v>1093</v>
      </c>
      <c r="AF56" s="84" t="s">
        <v>1098</v>
      </c>
      <c r="AG56" s="108" t="s">
        <v>1112</v>
      </c>
      <c r="AH56" s="84" t="s">
        <v>1077</v>
      </c>
      <c r="AI56" s="108" t="s">
        <v>924</v>
      </c>
      <c r="AJ56" s="84">
        <v>2200</v>
      </c>
      <c r="AK56" s="84">
        <v>2200</v>
      </c>
      <c r="AL56" s="108" t="s">
        <v>1089</v>
      </c>
      <c r="AM56" s="84">
        <v>35643.43</v>
      </c>
      <c r="AN56" s="112">
        <v>4020.13</v>
      </c>
      <c r="AO56" s="112">
        <v>39663.56</v>
      </c>
      <c r="AP56" s="112">
        <v>7953.35</v>
      </c>
      <c r="AQ56" s="112">
        <v>224.63</v>
      </c>
      <c r="AR56" s="112">
        <v>8177.98</v>
      </c>
      <c r="AS56" s="112">
        <v>7256.57</v>
      </c>
      <c r="AT56" s="112">
        <v>224.63</v>
      </c>
      <c r="AU56" s="112">
        <v>7481.2</v>
      </c>
      <c r="AV56" s="84">
        <v>48</v>
      </c>
      <c r="AW56" s="84">
        <v>1070</v>
      </c>
      <c r="AX56" s="84" t="s">
        <v>1391</v>
      </c>
      <c r="AY56" s="108"/>
      <c r="AZ56" s="84"/>
      <c r="BA56" s="84"/>
      <c r="BB56" s="84" t="s">
        <v>1398</v>
      </c>
      <c r="BC56" s="84"/>
      <c r="BD56" s="108"/>
      <c r="BE56" s="84">
        <v>0</v>
      </c>
      <c r="BF56" s="38" t="s">
        <v>412</v>
      </c>
      <c r="BG56" s="84" t="s">
        <v>1444</v>
      </c>
      <c r="BH56" s="114" t="s">
        <v>1655</v>
      </c>
      <c r="BI56" s="38" t="s">
        <v>110</v>
      </c>
      <c r="BJ56" s="85">
        <v>45881</v>
      </c>
      <c r="BK56" s="84"/>
      <c r="BL56" s="38" t="s">
        <v>115</v>
      </c>
      <c r="BM56" s="115" t="s">
        <v>120</v>
      </c>
      <c r="BN56" s="116" t="s">
        <v>201</v>
      </c>
      <c r="BO56" s="84" t="s">
        <v>244</v>
      </c>
      <c r="BP56" s="84"/>
      <c r="BQ56" s="117"/>
      <c r="BR56" s="118"/>
    </row>
    <row r="57" spans="1:70" s="113" customFormat="1" ht="15" customHeight="1" x14ac:dyDescent="0.35">
      <c r="A57" s="84">
        <v>53</v>
      </c>
      <c r="B57" s="38" t="s">
        <v>245</v>
      </c>
      <c r="C57" s="38" t="s">
        <v>246</v>
      </c>
      <c r="D57" s="38" t="s">
        <v>247</v>
      </c>
      <c r="E57" s="38" t="s">
        <v>248</v>
      </c>
      <c r="F57" s="38" t="s">
        <v>249</v>
      </c>
      <c r="G57" s="84" t="s">
        <v>250</v>
      </c>
      <c r="H57" s="38" t="s">
        <v>251</v>
      </c>
      <c r="I57" s="84">
        <v>135524</v>
      </c>
      <c r="J57" s="38" t="s">
        <v>251</v>
      </c>
      <c r="K57" s="84">
        <v>135524</v>
      </c>
      <c r="L57" s="84" t="s">
        <v>253</v>
      </c>
      <c r="M57" s="38" t="s">
        <v>254</v>
      </c>
      <c r="N57" s="84">
        <v>232649</v>
      </c>
      <c r="O57" s="84" t="s">
        <v>369</v>
      </c>
      <c r="P57" s="84">
        <v>306263</v>
      </c>
      <c r="Q57" s="38" t="s">
        <v>370</v>
      </c>
      <c r="R57" s="38" t="s">
        <v>286</v>
      </c>
      <c r="S57" s="84" t="s">
        <v>414</v>
      </c>
      <c r="T57" s="84" t="s">
        <v>414</v>
      </c>
      <c r="U57" s="84" t="s">
        <v>281</v>
      </c>
      <c r="V57" s="84" t="s">
        <v>260</v>
      </c>
      <c r="W57" s="84">
        <v>0</v>
      </c>
      <c r="X57" s="38" t="s">
        <v>261</v>
      </c>
      <c r="Y57" s="84">
        <v>21136587</v>
      </c>
      <c r="Z57" s="38" t="s">
        <v>415</v>
      </c>
      <c r="AA57" s="108" t="s">
        <v>925</v>
      </c>
      <c r="AB57" s="84">
        <v>31116</v>
      </c>
      <c r="AC57" s="108" t="s">
        <v>1113</v>
      </c>
      <c r="AD57" s="84">
        <v>24</v>
      </c>
      <c r="AE57" s="84" t="s">
        <v>1071</v>
      </c>
      <c r="AF57" s="84" t="s">
        <v>1098</v>
      </c>
      <c r="AG57" s="108" t="s">
        <v>1122</v>
      </c>
      <c r="AH57" s="84" t="s">
        <v>1077</v>
      </c>
      <c r="AI57" s="108" t="s">
        <v>925</v>
      </c>
      <c r="AJ57" s="84">
        <v>1650</v>
      </c>
      <c r="AK57" s="84">
        <v>1650</v>
      </c>
      <c r="AL57" s="108" t="s">
        <v>1089</v>
      </c>
      <c r="AM57" s="84">
        <v>6821.28</v>
      </c>
      <c r="AN57" s="112">
        <v>543</v>
      </c>
      <c r="AO57" s="112">
        <v>7364.28</v>
      </c>
      <c r="AP57" s="112">
        <v>25210.720000000001</v>
      </c>
      <c r="AQ57" s="112">
        <v>1974</v>
      </c>
      <c r="AR57" s="112">
        <v>27184.720000000001</v>
      </c>
      <c r="AS57" s="112">
        <v>24294.720000000001</v>
      </c>
      <c r="AT57" s="112">
        <v>1974</v>
      </c>
      <c r="AU57" s="112">
        <v>26268.720000000001</v>
      </c>
      <c r="AV57" s="84">
        <v>48</v>
      </c>
      <c r="AW57" s="84">
        <v>1619</v>
      </c>
      <c r="AX57" s="84" t="s">
        <v>1391</v>
      </c>
      <c r="AY57" s="108"/>
      <c r="AZ57" s="84"/>
      <c r="BA57" s="84"/>
      <c r="BB57" s="84" t="s">
        <v>1398</v>
      </c>
      <c r="BC57" s="84"/>
      <c r="BD57" s="108"/>
      <c r="BE57" s="84">
        <v>0</v>
      </c>
      <c r="BF57" s="38" t="s">
        <v>414</v>
      </c>
      <c r="BG57" s="84" t="s">
        <v>1445</v>
      </c>
      <c r="BH57" s="114" t="s">
        <v>1655</v>
      </c>
      <c r="BI57" s="38" t="s">
        <v>112</v>
      </c>
      <c r="BJ57" s="85">
        <v>45882</v>
      </c>
      <c r="BK57" s="84" t="s">
        <v>124</v>
      </c>
      <c r="BL57" s="38"/>
      <c r="BM57" s="115"/>
      <c r="BN57" s="116" t="s">
        <v>112</v>
      </c>
      <c r="BO57" s="84" t="s">
        <v>244</v>
      </c>
      <c r="BP57" s="84"/>
      <c r="BQ57" s="117" t="s">
        <v>112</v>
      </c>
      <c r="BR57" s="118"/>
    </row>
    <row r="58" spans="1:70" s="113" customFormat="1" ht="15" customHeight="1" x14ac:dyDescent="0.35">
      <c r="A58" s="84">
        <v>54</v>
      </c>
      <c r="B58" s="38" t="s">
        <v>245</v>
      </c>
      <c r="C58" s="38" t="s">
        <v>246</v>
      </c>
      <c r="D58" s="38" t="s">
        <v>247</v>
      </c>
      <c r="E58" s="38" t="s">
        <v>248</v>
      </c>
      <c r="F58" s="38" t="s">
        <v>249</v>
      </c>
      <c r="G58" s="84" t="s">
        <v>250</v>
      </c>
      <c r="H58" s="38" t="s">
        <v>251</v>
      </c>
      <c r="I58" s="84">
        <v>135789</v>
      </c>
      <c r="J58" s="38" t="s">
        <v>269</v>
      </c>
      <c r="K58" s="84">
        <v>135789</v>
      </c>
      <c r="L58" s="84" t="s">
        <v>253</v>
      </c>
      <c r="M58" s="38" t="s">
        <v>254</v>
      </c>
      <c r="N58" s="84">
        <v>229114</v>
      </c>
      <c r="O58" s="84" t="s">
        <v>270</v>
      </c>
      <c r="P58" s="84">
        <v>305431</v>
      </c>
      <c r="Q58" s="38" t="s">
        <v>416</v>
      </c>
      <c r="R58" s="38" t="s">
        <v>286</v>
      </c>
      <c r="S58" s="84" t="s">
        <v>417</v>
      </c>
      <c r="T58" s="84" t="s">
        <v>417</v>
      </c>
      <c r="U58" s="84" t="s">
        <v>281</v>
      </c>
      <c r="V58" s="84" t="s">
        <v>260</v>
      </c>
      <c r="W58" s="84">
        <v>0</v>
      </c>
      <c r="X58" s="38" t="s">
        <v>418</v>
      </c>
      <c r="Y58" s="84">
        <v>21191552</v>
      </c>
      <c r="Z58" s="38" t="s">
        <v>419</v>
      </c>
      <c r="AA58" s="108" t="s">
        <v>926</v>
      </c>
      <c r="AB58" s="84">
        <v>51860</v>
      </c>
      <c r="AC58" s="108" t="s">
        <v>1079</v>
      </c>
      <c r="AD58" s="84">
        <v>24</v>
      </c>
      <c r="AE58" s="84" t="s">
        <v>1123</v>
      </c>
      <c r="AF58" s="84" t="s">
        <v>1072</v>
      </c>
      <c r="AG58" s="108" t="s">
        <v>1095</v>
      </c>
      <c r="AH58" s="84" t="s">
        <v>1077</v>
      </c>
      <c r="AI58" s="108" t="s">
        <v>926</v>
      </c>
      <c r="AJ58" s="84">
        <v>2750</v>
      </c>
      <c r="AK58" s="84">
        <v>2750</v>
      </c>
      <c r="AL58" s="108" t="s">
        <v>1089</v>
      </c>
      <c r="AM58" s="84">
        <v>52044.95</v>
      </c>
      <c r="AN58" s="112">
        <v>3296.41</v>
      </c>
      <c r="AO58" s="112">
        <v>55341.36</v>
      </c>
      <c r="AP58" s="112">
        <v>3245.19</v>
      </c>
      <c r="AQ58" s="112">
        <v>0</v>
      </c>
      <c r="AR58" s="112">
        <v>3245.19</v>
      </c>
      <c r="AS58" s="112">
        <v>40.049999999999997</v>
      </c>
      <c r="AT58" s="112">
        <v>0</v>
      </c>
      <c r="AU58" s="112">
        <v>40.049999999999997</v>
      </c>
      <c r="AV58" s="84">
        <v>45</v>
      </c>
      <c r="AW58" s="84">
        <v>1071</v>
      </c>
      <c r="AX58" s="84" t="s">
        <v>1391</v>
      </c>
      <c r="AY58" s="108"/>
      <c r="AZ58" s="84"/>
      <c r="BA58" s="84"/>
      <c r="BB58" s="84" t="s">
        <v>1398</v>
      </c>
      <c r="BC58" s="84"/>
      <c r="BD58" s="108"/>
      <c r="BE58" s="84">
        <v>0</v>
      </c>
      <c r="BF58" s="38" t="s">
        <v>417</v>
      </c>
      <c r="BG58" s="84" t="s">
        <v>1446</v>
      </c>
      <c r="BH58" s="114" t="s">
        <v>1655</v>
      </c>
      <c r="BI58" s="38" t="s">
        <v>110</v>
      </c>
      <c r="BJ58" s="85">
        <v>45882</v>
      </c>
      <c r="BK58" s="84"/>
      <c r="BL58" s="38" t="s">
        <v>115</v>
      </c>
      <c r="BM58" s="115" t="s">
        <v>130</v>
      </c>
      <c r="BN58" s="116" t="s">
        <v>201</v>
      </c>
      <c r="BO58" s="84" t="s">
        <v>244</v>
      </c>
      <c r="BP58" s="84"/>
      <c r="BQ58" s="117"/>
      <c r="BR58" s="118"/>
    </row>
    <row r="59" spans="1:70" s="113" customFormat="1" ht="15" customHeight="1" x14ac:dyDescent="0.35">
      <c r="A59" s="84">
        <v>55</v>
      </c>
      <c r="B59" s="38" t="s">
        <v>245</v>
      </c>
      <c r="C59" s="38" t="s">
        <v>246</v>
      </c>
      <c r="D59" s="38" t="s">
        <v>247</v>
      </c>
      <c r="E59" s="38" t="s">
        <v>248</v>
      </c>
      <c r="F59" s="38" t="s">
        <v>249</v>
      </c>
      <c r="G59" s="84" t="s">
        <v>250</v>
      </c>
      <c r="H59" s="38" t="s">
        <v>251</v>
      </c>
      <c r="I59" s="84">
        <v>135789</v>
      </c>
      <c r="J59" s="38" t="s">
        <v>269</v>
      </c>
      <c r="K59" s="84">
        <v>135789</v>
      </c>
      <c r="L59" s="84" t="s">
        <v>253</v>
      </c>
      <c r="M59" s="38" t="s">
        <v>254</v>
      </c>
      <c r="N59" s="84">
        <v>229114</v>
      </c>
      <c r="O59" s="84" t="s">
        <v>270</v>
      </c>
      <c r="P59" s="84">
        <v>305431</v>
      </c>
      <c r="Q59" s="38" t="s">
        <v>416</v>
      </c>
      <c r="R59" s="38" t="s">
        <v>286</v>
      </c>
      <c r="S59" s="84" t="s">
        <v>420</v>
      </c>
      <c r="T59" s="84" t="s">
        <v>420</v>
      </c>
      <c r="U59" s="84" t="s">
        <v>264</v>
      </c>
      <c r="V59" s="84" t="s">
        <v>260</v>
      </c>
      <c r="W59" s="84">
        <v>0</v>
      </c>
      <c r="X59" s="38" t="s">
        <v>261</v>
      </c>
      <c r="Y59" s="84">
        <v>21191553</v>
      </c>
      <c r="Z59" s="38" t="s">
        <v>421</v>
      </c>
      <c r="AA59" s="108" t="s">
        <v>927</v>
      </c>
      <c r="AB59" s="84">
        <v>31116</v>
      </c>
      <c r="AC59" s="108" t="s">
        <v>1079</v>
      </c>
      <c r="AD59" s="84">
        <v>24</v>
      </c>
      <c r="AE59" s="84" t="s">
        <v>1071</v>
      </c>
      <c r="AF59" s="84" t="s">
        <v>1098</v>
      </c>
      <c r="AG59" s="108" t="s">
        <v>1124</v>
      </c>
      <c r="AH59" s="84" t="s">
        <v>1077</v>
      </c>
      <c r="AI59" s="108" t="s">
        <v>927</v>
      </c>
      <c r="AJ59" s="84">
        <v>1650</v>
      </c>
      <c r="AK59" s="84">
        <v>1650</v>
      </c>
      <c r="AL59" s="108" t="s">
        <v>1089</v>
      </c>
      <c r="AM59" s="84">
        <v>23353.73</v>
      </c>
      <c r="AN59" s="112">
        <v>3075.21</v>
      </c>
      <c r="AO59" s="112">
        <v>26428.94</v>
      </c>
      <c r="AP59" s="112">
        <v>10512.93</v>
      </c>
      <c r="AQ59" s="112">
        <v>359.81</v>
      </c>
      <c r="AR59" s="112">
        <v>10872.74</v>
      </c>
      <c r="AS59" s="112">
        <v>8031.27</v>
      </c>
      <c r="AT59" s="112">
        <v>359.81</v>
      </c>
      <c r="AU59" s="112">
        <v>8391.08</v>
      </c>
      <c r="AV59" s="84">
        <v>47</v>
      </c>
      <c r="AW59" s="84">
        <v>1102</v>
      </c>
      <c r="AX59" s="84" t="s">
        <v>1391</v>
      </c>
      <c r="AY59" s="108"/>
      <c r="AZ59" s="84"/>
      <c r="BA59" s="84"/>
      <c r="BB59" s="84" t="s">
        <v>1398</v>
      </c>
      <c r="BC59" s="84"/>
      <c r="BD59" s="108"/>
      <c r="BE59" s="84">
        <v>0</v>
      </c>
      <c r="BF59" s="38" t="s">
        <v>420</v>
      </c>
      <c r="BG59" s="84" t="s">
        <v>1447</v>
      </c>
      <c r="BH59" s="114" t="s">
        <v>1655</v>
      </c>
      <c r="BI59" s="38" t="s">
        <v>110</v>
      </c>
      <c r="BJ59" s="85">
        <v>45882</v>
      </c>
      <c r="BK59" s="84"/>
      <c r="BL59" s="38" t="s">
        <v>115</v>
      </c>
      <c r="BM59" s="115" t="s">
        <v>130</v>
      </c>
      <c r="BN59" s="116" t="s">
        <v>201</v>
      </c>
      <c r="BO59" s="84" t="s">
        <v>244</v>
      </c>
      <c r="BP59" s="84"/>
      <c r="BQ59" s="117"/>
      <c r="BR59" s="118"/>
    </row>
    <row r="60" spans="1:70" s="113" customFormat="1" ht="15" customHeight="1" x14ac:dyDescent="0.35">
      <c r="A60" s="84">
        <v>56</v>
      </c>
      <c r="B60" s="38" t="s">
        <v>245</v>
      </c>
      <c r="C60" s="38" t="s">
        <v>246</v>
      </c>
      <c r="D60" s="38" t="s">
        <v>247</v>
      </c>
      <c r="E60" s="38" t="s">
        <v>248</v>
      </c>
      <c r="F60" s="38" t="s">
        <v>249</v>
      </c>
      <c r="G60" s="84" t="s">
        <v>250</v>
      </c>
      <c r="H60" s="38" t="s">
        <v>251</v>
      </c>
      <c r="I60" s="84">
        <v>135789</v>
      </c>
      <c r="J60" s="38" t="s">
        <v>269</v>
      </c>
      <c r="K60" s="84">
        <v>135789</v>
      </c>
      <c r="L60" s="84" t="s">
        <v>253</v>
      </c>
      <c r="M60" s="38" t="s">
        <v>254</v>
      </c>
      <c r="N60" s="84">
        <v>229114</v>
      </c>
      <c r="O60" s="84" t="s">
        <v>270</v>
      </c>
      <c r="P60" s="84">
        <v>305431</v>
      </c>
      <c r="Q60" s="38" t="s">
        <v>416</v>
      </c>
      <c r="R60" s="38" t="s">
        <v>286</v>
      </c>
      <c r="S60" s="84" t="s">
        <v>422</v>
      </c>
      <c r="T60" s="84" t="s">
        <v>422</v>
      </c>
      <c r="U60" s="84" t="s">
        <v>281</v>
      </c>
      <c r="V60" s="84" t="s">
        <v>260</v>
      </c>
      <c r="W60" s="84">
        <v>0</v>
      </c>
      <c r="X60" s="38" t="s">
        <v>261</v>
      </c>
      <c r="Y60" s="84">
        <v>21445090</v>
      </c>
      <c r="Z60" s="38" t="s">
        <v>423</v>
      </c>
      <c r="AA60" s="108" t="s">
        <v>928</v>
      </c>
      <c r="AB60" s="84">
        <v>31116</v>
      </c>
      <c r="AC60" s="108" t="s">
        <v>1079</v>
      </c>
      <c r="AD60" s="84">
        <v>24</v>
      </c>
      <c r="AE60" s="84" t="s">
        <v>1071</v>
      </c>
      <c r="AF60" s="84" t="s">
        <v>1098</v>
      </c>
      <c r="AG60" s="108" t="s">
        <v>1125</v>
      </c>
      <c r="AH60" s="84" t="s">
        <v>1077</v>
      </c>
      <c r="AI60" s="108" t="s">
        <v>928</v>
      </c>
      <c r="AJ60" s="84">
        <v>1650</v>
      </c>
      <c r="AK60" s="84">
        <v>1650</v>
      </c>
      <c r="AL60" s="108" t="s">
        <v>1089</v>
      </c>
      <c r="AM60" s="84">
        <v>4945.82</v>
      </c>
      <c r="AN60" s="112">
        <v>222.79</v>
      </c>
      <c r="AO60" s="112">
        <v>5168.6099999999997</v>
      </c>
      <c r="AP60" s="112">
        <v>34851.760000000002</v>
      </c>
      <c r="AQ60" s="112">
        <v>7300.9</v>
      </c>
      <c r="AR60" s="112">
        <v>42152.66</v>
      </c>
      <c r="AS60" s="112">
        <v>30740.18</v>
      </c>
      <c r="AT60" s="112">
        <v>7300.9</v>
      </c>
      <c r="AU60" s="112">
        <v>38041.08</v>
      </c>
      <c r="AV60" s="84">
        <v>48</v>
      </c>
      <c r="AW60" s="84">
        <v>1406</v>
      </c>
      <c r="AX60" s="84" t="s">
        <v>1391</v>
      </c>
      <c r="AY60" s="108"/>
      <c r="AZ60" s="84"/>
      <c r="BA60" s="84"/>
      <c r="BB60" s="84" t="s">
        <v>1398</v>
      </c>
      <c r="BC60" s="84"/>
      <c r="BD60" s="108"/>
      <c r="BE60" s="84">
        <v>0</v>
      </c>
      <c r="BF60" s="38" t="s">
        <v>422</v>
      </c>
      <c r="BG60" s="84" t="s">
        <v>1448</v>
      </c>
      <c r="BH60" s="114" t="s">
        <v>1655</v>
      </c>
      <c r="BI60" s="38" t="s">
        <v>110</v>
      </c>
      <c r="BJ60" s="85">
        <v>45882</v>
      </c>
      <c r="BK60" s="84"/>
      <c r="BL60" s="38" t="s">
        <v>115</v>
      </c>
      <c r="BM60" s="115" t="s">
        <v>130</v>
      </c>
      <c r="BN60" s="116" t="s">
        <v>201</v>
      </c>
      <c r="BO60" s="84" t="s">
        <v>244</v>
      </c>
      <c r="BP60" s="84"/>
      <c r="BQ60" s="117"/>
      <c r="BR60" s="118"/>
    </row>
    <row r="61" spans="1:70" s="113" customFormat="1" ht="15" customHeight="1" x14ac:dyDescent="0.35">
      <c r="A61" s="84">
        <v>57</v>
      </c>
      <c r="B61" s="38" t="s">
        <v>245</v>
      </c>
      <c r="C61" s="38" t="s">
        <v>246</v>
      </c>
      <c r="D61" s="38" t="s">
        <v>247</v>
      </c>
      <c r="E61" s="38" t="s">
        <v>248</v>
      </c>
      <c r="F61" s="38" t="s">
        <v>249</v>
      </c>
      <c r="G61" s="84" t="s">
        <v>250</v>
      </c>
      <c r="H61" s="38" t="s">
        <v>251</v>
      </c>
      <c r="I61" s="84">
        <v>147754</v>
      </c>
      <c r="J61" s="38" t="s">
        <v>424</v>
      </c>
      <c r="K61" s="84">
        <v>147754</v>
      </c>
      <c r="L61" s="84" t="s">
        <v>253</v>
      </c>
      <c r="M61" s="38" t="s">
        <v>254</v>
      </c>
      <c r="N61" s="84">
        <v>233609</v>
      </c>
      <c r="O61" s="84" t="s">
        <v>425</v>
      </c>
      <c r="P61" s="84">
        <v>307469</v>
      </c>
      <c r="Q61" s="38" t="s">
        <v>426</v>
      </c>
      <c r="R61" s="38" t="s">
        <v>286</v>
      </c>
      <c r="S61" s="84" t="s">
        <v>427</v>
      </c>
      <c r="T61" s="84" t="s">
        <v>427</v>
      </c>
      <c r="U61" s="84" t="s">
        <v>264</v>
      </c>
      <c r="V61" s="84" t="s">
        <v>260</v>
      </c>
      <c r="W61" s="84">
        <v>0</v>
      </c>
      <c r="X61" s="38" t="s">
        <v>261</v>
      </c>
      <c r="Y61" s="84">
        <v>21880812</v>
      </c>
      <c r="Z61" s="38" t="s">
        <v>428</v>
      </c>
      <c r="AA61" s="108" t="s">
        <v>929</v>
      </c>
      <c r="AB61" s="84">
        <v>31116</v>
      </c>
      <c r="AC61" s="108" t="s">
        <v>1126</v>
      </c>
      <c r="AD61" s="84">
        <v>24</v>
      </c>
      <c r="AE61" s="84" t="s">
        <v>1093</v>
      </c>
      <c r="AF61" s="84" t="s">
        <v>1072</v>
      </c>
      <c r="AG61" s="108" t="s">
        <v>1127</v>
      </c>
      <c r="AH61" s="84" t="s">
        <v>1074</v>
      </c>
      <c r="AI61" s="108" t="s">
        <v>929</v>
      </c>
      <c r="AJ61" s="84">
        <v>1650</v>
      </c>
      <c r="AK61" s="84">
        <v>1650</v>
      </c>
      <c r="AL61" s="108" t="s">
        <v>1128</v>
      </c>
      <c r="AM61" s="84">
        <v>24275.43</v>
      </c>
      <c r="AN61" s="112">
        <v>4150.57</v>
      </c>
      <c r="AO61" s="112">
        <v>28426</v>
      </c>
      <c r="AP61" s="112">
        <v>10195.57</v>
      </c>
      <c r="AQ61" s="112">
        <v>293.43</v>
      </c>
      <c r="AR61" s="112">
        <v>10489</v>
      </c>
      <c r="AS61" s="112">
        <v>6840.57</v>
      </c>
      <c r="AT61" s="112">
        <v>293.43</v>
      </c>
      <c r="AU61" s="112">
        <v>7134</v>
      </c>
      <c r="AV61" s="84">
        <v>50</v>
      </c>
      <c r="AW61" s="84">
        <v>1226</v>
      </c>
      <c r="AX61" s="84" t="s">
        <v>1391</v>
      </c>
      <c r="AY61" s="108"/>
      <c r="AZ61" s="84"/>
      <c r="BA61" s="84"/>
      <c r="BB61" s="84" t="s">
        <v>1398</v>
      </c>
      <c r="BC61" s="84"/>
      <c r="BD61" s="108"/>
      <c r="BE61" s="84">
        <v>0</v>
      </c>
      <c r="BF61" s="38" t="s">
        <v>427</v>
      </c>
      <c r="BG61" s="84" t="s">
        <v>1449</v>
      </c>
      <c r="BH61" s="114" t="s">
        <v>1655</v>
      </c>
      <c r="BI61" s="38" t="s">
        <v>112</v>
      </c>
      <c r="BJ61" s="85">
        <v>45882</v>
      </c>
      <c r="BK61" s="84" t="s">
        <v>124</v>
      </c>
      <c r="BL61" s="38"/>
      <c r="BM61" s="115"/>
      <c r="BN61" s="116" t="s">
        <v>112</v>
      </c>
      <c r="BO61" s="84" t="s">
        <v>244</v>
      </c>
      <c r="BP61" s="84"/>
      <c r="BQ61" s="117" t="s">
        <v>112</v>
      </c>
      <c r="BR61" s="118"/>
    </row>
    <row r="62" spans="1:70" s="113" customFormat="1" ht="15" customHeight="1" x14ac:dyDescent="0.35">
      <c r="A62" s="84">
        <v>58</v>
      </c>
      <c r="B62" s="38" t="s">
        <v>245</v>
      </c>
      <c r="C62" s="38" t="s">
        <v>246</v>
      </c>
      <c r="D62" s="38" t="s">
        <v>247</v>
      </c>
      <c r="E62" s="38" t="s">
        <v>248</v>
      </c>
      <c r="F62" s="38" t="s">
        <v>249</v>
      </c>
      <c r="G62" s="84" t="s">
        <v>250</v>
      </c>
      <c r="H62" s="38" t="s">
        <v>251</v>
      </c>
      <c r="I62" s="84">
        <v>135524</v>
      </c>
      <c r="J62" s="38" t="s">
        <v>251</v>
      </c>
      <c r="K62" s="84">
        <v>135524</v>
      </c>
      <c r="L62" s="84" t="s">
        <v>253</v>
      </c>
      <c r="M62" s="38" t="s">
        <v>254</v>
      </c>
      <c r="N62" s="84">
        <v>232649</v>
      </c>
      <c r="O62" s="84" t="s">
        <v>369</v>
      </c>
      <c r="P62" s="84">
        <v>306263</v>
      </c>
      <c r="Q62" s="38" t="s">
        <v>370</v>
      </c>
      <c r="R62" s="38" t="s">
        <v>286</v>
      </c>
      <c r="S62" s="84" t="s">
        <v>429</v>
      </c>
      <c r="T62" s="84" t="s">
        <v>429</v>
      </c>
      <c r="U62" s="84" t="s">
        <v>281</v>
      </c>
      <c r="V62" s="84" t="s">
        <v>376</v>
      </c>
      <c r="W62" s="84">
        <v>0</v>
      </c>
      <c r="X62" s="38" t="s">
        <v>430</v>
      </c>
      <c r="Y62" s="84">
        <v>22307600</v>
      </c>
      <c r="Z62" s="38" t="s">
        <v>341</v>
      </c>
      <c r="AA62" s="108" t="s">
        <v>930</v>
      </c>
      <c r="AB62" s="84">
        <v>37339</v>
      </c>
      <c r="AC62" s="108" t="s">
        <v>1113</v>
      </c>
      <c r="AD62" s="84">
        <v>24</v>
      </c>
      <c r="AE62" s="84" t="s">
        <v>1071</v>
      </c>
      <c r="AF62" s="84" t="s">
        <v>1098</v>
      </c>
      <c r="AG62" s="108" t="s">
        <v>1129</v>
      </c>
      <c r="AH62" s="84" t="s">
        <v>1077</v>
      </c>
      <c r="AI62" s="108" t="s">
        <v>930</v>
      </c>
      <c r="AJ62" s="84">
        <v>1950</v>
      </c>
      <c r="AK62" s="84">
        <v>1950</v>
      </c>
      <c r="AL62" s="108" t="s">
        <v>1130</v>
      </c>
      <c r="AM62" s="84">
        <v>1916</v>
      </c>
      <c r="AN62" s="112">
        <v>0</v>
      </c>
      <c r="AO62" s="112">
        <v>1916</v>
      </c>
      <c r="AP62" s="112">
        <v>39114</v>
      </c>
      <c r="AQ62" s="112">
        <v>6115</v>
      </c>
      <c r="AR62" s="112">
        <v>45229</v>
      </c>
      <c r="AS62" s="112">
        <v>35423</v>
      </c>
      <c r="AT62" s="112">
        <v>6115</v>
      </c>
      <c r="AU62" s="112">
        <v>41538</v>
      </c>
      <c r="AV62" s="84">
        <v>48</v>
      </c>
      <c r="AW62" s="84">
        <v>1739</v>
      </c>
      <c r="AX62" s="84" t="s">
        <v>1391</v>
      </c>
      <c r="AY62" s="108"/>
      <c r="AZ62" s="84"/>
      <c r="BA62" s="84"/>
      <c r="BB62" s="84" t="s">
        <v>1398</v>
      </c>
      <c r="BC62" s="84"/>
      <c r="BD62" s="108"/>
      <c r="BE62" s="84">
        <v>0</v>
      </c>
      <c r="BF62" s="38" t="s">
        <v>429</v>
      </c>
      <c r="BG62" s="84" t="s">
        <v>1450</v>
      </c>
      <c r="BH62" s="114" t="s">
        <v>1655</v>
      </c>
      <c r="BI62" s="38" t="s">
        <v>112</v>
      </c>
      <c r="BJ62" s="85">
        <v>45882</v>
      </c>
      <c r="BK62" s="84" t="s">
        <v>128</v>
      </c>
      <c r="BL62" s="38"/>
      <c r="BM62" s="115"/>
      <c r="BN62" s="116" t="s">
        <v>112</v>
      </c>
      <c r="BO62" s="84" t="s">
        <v>244</v>
      </c>
      <c r="BP62" s="84"/>
      <c r="BQ62" s="117" t="s">
        <v>112</v>
      </c>
      <c r="BR62" s="118"/>
    </row>
    <row r="63" spans="1:70" s="113" customFormat="1" ht="15" customHeight="1" x14ac:dyDescent="0.35">
      <c r="A63" s="84">
        <v>59</v>
      </c>
      <c r="B63" s="38" t="s">
        <v>245</v>
      </c>
      <c r="C63" s="38" t="s">
        <v>246</v>
      </c>
      <c r="D63" s="38" t="s">
        <v>247</v>
      </c>
      <c r="E63" s="38" t="s">
        <v>248</v>
      </c>
      <c r="F63" s="38" t="s">
        <v>249</v>
      </c>
      <c r="G63" s="84" t="s">
        <v>250</v>
      </c>
      <c r="H63" s="38" t="s">
        <v>251</v>
      </c>
      <c r="I63" s="84">
        <v>135524</v>
      </c>
      <c r="J63" s="38" t="s">
        <v>251</v>
      </c>
      <c r="K63" s="84">
        <v>135524</v>
      </c>
      <c r="L63" s="84" t="s">
        <v>253</v>
      </c>
      <c r="M63" s="38" t="s">
        <v>254</v>
      </c>
      <c r="N63" s="84">
        <v>232649</v>
      </c>
      <c r="O63" s="84" t="s">
        <v>369</v>
      </c>
      <c r="P63" s="84">
        <v>306263</v>
      </c>
      <c r="Q63" s="38" t="s">
        <v>370</v>
      </c>
      <c r="R63" s="38" t="s">
        <v>286</v>
      </c>
      <c r="S63" s="84" t="s">
        <v>431</v>
      </c>
      <c r="T63" s="84" t="s">
        <v>431</v>
      </c>
      <c r="U63" s="84" t="s">
        <v>281</v>
      </c>
      <c r="V63" s="84" t="s">
        <v>376</v>
      </c>
      <c r="W63" s="84">
        <v>0</v>
      </c>
      <c r="X63" s="38" t="s">
        <v>261</v>
      </c>
      <c r="Y63" s="84">
        <v>22307799</v>
      </c>
      <c r="Z63" s="38" t="s">
        <v>432</v>
      </c>
      <c r="AA63" s="108" t="s">
        <v>930</v>
      </c>
      <c r="AB63" s="84">
        <v>37339</v>
      </c>
      <c r="AC63" s="108" t="s">
        <v>1113</v>
      </c>
      <c r="AD63" s="84">
        <v>24</v>
      </c>
      <c r="AE63" s="84" t="s">
        <v>1071</v>
      </c>
      <c r="AF63" s="84" t="s">
        <v>1098</v>
      </c>
      <c r="AG63" s="108" t="s">
        <v>1129</v>
      </c>
      <c r="AH63" s="84" t="s">
        <v>1077</v>
      </c>
      <c r="AI63" s="108" t="s">
        <v>930</v>
      </c>
      <c r="AJ63" s="84">
        <v>1950</v>
      </c>
      <c r="AK63" s="84">
        <v>1950</v>
      </c>
      <c r="AL63" s="108" t="s">
        <v>1130</v>
      </c>
      <c r="AM63" s="84">
        <v>1152</v>
      </c>
      <c r="AN63" s="112">
        <v>0</v>
      </c>
      <c r="AO63" s="112">
        <v>1152</v>
      </c>
      <c r="AP63" s="112">
        <v>38878</v>
      </c>
      <c r="AQ63" s="112">
        <v>8299</v>
      </c>
      <c r="AR63" s="112">
        <v>47177</v>
      </c>
      <c r="AS63" s="112">
        <v>36187</v>
      </c>
      <c r="AT63" s="112">
        <v>8299</v>
      </c>
      <c r="AU63" s="112">
        <v>44486</v>
      </c>
      <c r="AV63" s="84">
        <v>48</v>
      </c>
      <c r="AW63" s="84">
        <v>1770</v>
      </c>
      <c r="AX63" s="84" t="s">
        <v>1391</v>
      </c>
      <c r="AY63" s="108"/>
      <c r="AZ63" s="84"/>
      <c r="BA63" s="84"/>
      <c r="BB63" s="84" t="s">
        <v>1398</v>
      </c>
      <c r="BC63" s="84"/>
      <c r="BD63" s="108"/>
      <c r="BE63" s="84">
        <v>0</v>
      </c>
      <c r="BF63" s="38" t="s">
        <v>431</v>
      </c>
      <c r="BG63" s="84" t="s">
        <v>1451</v>
      </c>
      <c r="BH63" s="114" t="s">
        <v>1655</v>
      </c>
      <c r="BI63" s="38" t="s">
        <v>112</v>
      </c>
      <c r="BJ63" s="85">
        <v>45882</v>
      </c>
      <c r="BK63" s="84" t="s">
        <v>129</v>
      </c>
      <c r="BL63" s="38"/>
      <c r="BM63" s="115"/>
      <c r="BN63" s="116" t="s">
        <v>112</v>
      </c>
      <c r="BO63" s="84" t="s">
        <v>244</v>
      </c>
      <c r="BP63" s="84"/>
      <c r="BQ63" s="117" t="s">
        <v>112</v>
      </c>
      <c r="BR63" s="118"/>
    </row>
    <row r="64" spans="1:70" s="113" customFormat="1" ht="15" customHeight="1" x14ac:dyDescent="0.35">
      <c r="A64" s="84">
        <v>60</v>
      </c>
      <c r="B64" s="38" t="s">
        <v>245</v>
      </c>
      <c r="C64" s="38" t="s">
        <v>246</v>
      </c>
      <c r="D64" s="38" t="s">
        <v>247</v>
      </c>
      <c r="E64" s="38" t="s">
        <v>248</v>
      </c>
      <c r="F64" s="38" t="s">
        <v>249</v>
      </c>
      <c r="G64" s="84" t="s">
        <v>250</v>
      </c>
      <c r="H64" s="38" t="s">
        <v>251</v>
      </c>
      <c r="I64" s="84">
        <v>135524</v>
      </c>
      <c r="J64" s="38" t="s">
        <v>251</v>
      </c>
      <c r="K64" s="84">
        <v>135524</v>
      </c>
      <c r="L64" s="84" t="s">
        <v>253</v>
      </c>
      <c r="M64" s="38" t="s">
        <v>254</v>
      </c>
      <c r="N64" s="84">
        <v>232649</v>
      </c>
      <c r="O64" s="84" t="s">
        <v>369</v>
      </c>
      <c r="P64" s="84">
        <v>306263</v>
      </c>
      <c r="Q64" s="38" t="s">
        <v>370</v>
      </c>
      <c r="R64" s="38" t="s">
        <v>286</v>
      </c>
      <c r="S64" s="84" t="s">
        <v>433</v>
      </c>
      <c r="T64" s="84" t="s">
        <v>433</v>
      </c>
      <c r="U64" s="84" t="s">
        <v>281</v>
      </c>
      <c r="V64" s="84" t="s">
        <v>376</v>
      </c>
      <c r="W64" s="84">
        <v>0</v>
      </c>
      <c r="X64" s="38" t="s">
        <v>430</v>
      </c>
      <c r="Y64" s="84">
        <v>22340392</v>
      </c>
      <c r="Z64" s="38" t="s">
        <v>434</v>
      </c>
      <c r="AA64" s="108" t="s">
        <v>930</v>
      </c>
      <c r="AB64" s="84">
        <v>37339</v>
      </c>
      <c r="AC64" s="108" t="s">
        <v>1113</v>
      </c>
      <c r="AD64" s="84">
        <v>24</v>
      </c>
      <c r="AE64" s="84" t="s">
        <v>1071</v>
      </c>
      <c r="AF64" s="84" t="s">
        <v>1098</v>
      </c>
      <c r="AG64" s="108" t="s">
        <v>1129</v>
      </c>
      <c r="AH64" s="84" t="s">
        <v>1077</v>
      </c>
      <c r="AI64" s="108" t="s">
        <v>930</v>
      </c>
      <c r="AJ64" s="84">
        <v>1950</v>
      </c>
      <c r="AK64" s="84">
        <v>1950</v>
      </c>
      <c r="AL64" s="108" t="s">
        <v>1130</v>
      </c>
      <c r="AM64" s="84">
        <v>1898</v>
      </c>
      <c r="AN64" s="112">
        <v>0</v>
      </c>
      <c r="AO64" s="112">
        <v>1898</v>
      </c>
      <c r="AP64" s="112">
        <v>38132</v>
      </c>
      <c r="AQ64" s="112">
        <v>8765</v>
      </c>
      <c r="AR64" s="112">
        <v>46897</v>
      </c>
      <c r="AS64" s="112">
        <v>35441</v>
      </c>
      <c r="AT64" s="112">
        <v>8765</v>
      </c>
      <c r="AU64" s="112">
        <v>44206</v>
      </c>
      <c r="AV64" s="84">
        <v>48</v>
      </c>
      <c r="AW64" s="84">
        <v>1739</v>
      </c>
      <c r="AX64" s="84" t="s">
        <v>1391</v>
      </c>
      <c r="AY64" s="108"/>
      <c r="AZ64" s="84"/>
      <c r="BA64" s="84"/>
      <c r="BB64" s="84" t="s">
        <v>1398</v>
      </c>
      <c r="BC64" s="84"/>
      <c r="BD64" s="108"/>
      <c r="BE64" s="84">
        <v>0</v>
      </c>
      <c r="BF64" s="38" t="s">
        <v>433</v>
      </c>
      <c r="BG64" s="84" t="s">
        <v>1452</v>
      </c>
      <c r="BH64" s="114" t="s">
        <v>1655</v>
      </c>
      <c r="BI64" s="38" t="s">
        <v>112</v>
      </c>
      <c r="BJ64" s="85">
        <v>45882</v>
      </c>
      <c r="BK64" s="84" t="s">
        <v>123</v>
      </c>
      <c r="BL64" s="38"/>
      <c r="BM64" s="115"/>
      <c r="BN64" s="116" t="s">
        <v>112</v>
      </c>
      <c r="BO64" s="84" t="s">
        <v>244</v>
      </c>
      <c r="BP64" s="84"/>
      <c r="BQ64" s="117" t="s">
        <v>112</v>
      </c>
      <c r="BR64" s="118"/>
    </row>
    <row r="65" spans="1:70" s="113" customFormat="1" ht="15" customHeight="1" x14ac:dyDescent="0.35">
      <c r="A65" s="84">
        <v>61</v>
      </c>
      <c r="B65" s="38" t="s">
        <v>245</v>
      </c>
      <c r="C65" s="38" t="s">
        <v>246</v>
      </c>
      <c r="D65" s="38" t="s">
        <v>247</v>
      </c>
      <c r="E65" s="38" t="s">
        <v>248</v>
      </c>
      <c r="F65" s="38" t="s">
        <v>249</v>
      </c>
      <c r="G65" s="84" t="s">
        <v>250</v>
      </c>
      <c r="H65" s="38" t="s">
        <v>251</v>
      </c>
      <c r="I65" s="84">
        <v>150492</v>
      </c>
      <c r="J65" s="38" t="s">
        <v>283</v>
      </c>
      <c r="K65" s="84">
        <v>150492</v>
      </c>
      <c r="L65" s="84" t="s">
        <v>253</v>
      </c>
      <c r="M65" s="38" t="s">
        <v>254</v>
      </c>
      <c r="N65" s="84">
        <v>229784</v>
      </c>
      <c r="O65" s="84" t="s">
        <v>284</v>
      </c>
      <c r="P65" s="84">
        <v>717989</v>
      </c>
      <c r="Q65" s="38" t="s">
        <v>331</v>
      </c>
      <c r="R65" s="38" t="s">
        <v>435</v>
      </c>
      <c r="S65" s="84" t="s">
        <v>436</v>
      </c>
      <c r="T65" s="84" t="s">
        <v>436</v>
      </c>
      <c r="U65" s="84" t="s">
        <v>264</v>
      </c>
      <c r="V65" s="84" t="s">
        <v>260</v>
      </c>
      <c r="W65" s="84">
        <v>0</v>
      </c>
      <c r="X65" s="38" t="s">
        <v>261</v>
      </c>
      <c r="Y65" s="84">
        <v>22515428</v>
      </c>
      <c r="Z65" s="38" t="s">
        <v>437</v>
      </c>
      <c r="AA65" s="108" t="s">
        <v>931</v>
      </c>
      <c r="AB65" s="84">
        <v>51860</v>
      </c>
      <c r="AC65" s="108" t="s">
        <v>1083</v>
      </c>
      <c r="AD65" s="84">
        <v>24</v>
      </c>
      <c r="AE65" s="84" t="s">
        <v>1093</v>
      </c>
      <c r="AF65" s="84" t="s">
        <v>1072</v>
      </c>
      <c r="AG65" s="108" t="s">
        <v>1131</v>
      </c>
      <c r="AH65" s="84" t="s">
        <v>1077</v>
      </c>
      <c r="AI65" s="108" t="s">
        <v>931</v>
      </c>
      <c r="AJ65" s="84">
        <v>2700</v>
      </c>
      <c r="AK65" s="84">
        <v>2700</v>
      </c>
      <c r="AL65" s="108" t="s">
        <v>990</v>
      </c>
      <c r="AM65" s="84">
        <v>25073.14</v>
      </c>
      <c r="AN65" s="112">
        <v>1412.69</v>
      </c>
      <c r="AO65" s="112">
        <v>26485.83</v>
      </c>
      <c r="AP65" s="112">
        <v>26786.86</v>
      </c>
      <c r="AQ65" s="112">
        <v>2432.31</v>
      </c>
      <c r="AR65" s="112">
        <v>29219.17</v>
      </c>
      <c r="AS65" s="112">
        <v>26786.86</v>
      </c>
      <c r="AT65" s="112">
        <v>2432.31</v>
      </c>
      <c r="AU65" s="112">
        <v>29219.17</v>
      </c>
      <c r="AV65" s="84">
        <v>49</v>
      </c>
      <c r="AW65" s="84">
        <v>1374</v>
      </c>
      <c r="AX65" s="84" t="s">
        <v>1391</v>
      </c>
      <c r="AY65" s="108"/>
      <c r="AZ65" s="84"/>
      <c r="BA65" s="84"/>
      <c r="BB65" s="84" t="s">
        <v>1398</v>
      </c>
      <c r="BC65" s="84"/>
      <c r="BD65" s="108"/>
      <c r="BE65" s="84">
        <v>0</v>
      </c>
      <c r="BF65" s="38" t="s">
        <v>436</v>
      </c>
      <c r="BG65" s="84" t="s">
        <v>1453</v>
      </c>
      <c r="BH65" s="114" t="s">
        <v>1655</v>
      </c>
      <c r="BI65" s="38" t="s">
        <v>110</v>
      </c>
      <c r="BJ65" s="85">
        <v>45880</v>
      </c>
      <c r="BK65" s="84"/>
      <c r="BL65" s="38" t="s">
        <v>115</v>
      </c>
      <c r="BM65" s="115" t="s">
        <v>130</v>
      </c>
      <c r="BN65" s="116" t="s">
        <v>201</v>
      </c>
      <c r="BO65" s="84" t="s">
        <v>244</v>
      </c>
      <c r="BP65" s="84"/>
      <c r="BQ65" s="117"/>
      <c r="BR65" s="118"/>
    </row>
    <row r="66" spans="1:70" s="113" customFormat="1" ht="15" customHeight="1" x14ac:dyDescent="0.35">
      <c r="A66" s="84">
        <v>62</v>
      </c>
      <c r="B66" s="38" t="s">
        <v>245</v>
      </c>
      <c r="C66" s="38" t="s">
        <v>246</v>
      </c>
      <c r="D66" s="38" t="s">
        <v>247</v>
      </c>
      <c r="E66" s="38" t="s">
        <v>248</v>
      </c>
      <c r="F66" s="38" t="s">
        <v>249</v>
      </c>
      <c r="G66" s="84" t="s">
        <v>250</v>
      </c>
      <c r="H66" s="38" t="s">
        <v>251</v>
      </c>
      <c r="I66" s="84">
        <v>150492</v>
      </c>
      <c r="J66" s="38" t="s">
        <v>283</v>
      </c>
      <c r="K66" s="84">
        <v>150492</v>
      </c>
      <c r="L66" s="84" t="s">
        <v>253</v>
      </c>
      <c r="M66" s="38" t="s">
        <v>254</v>
      </c>
      <c r="N66" s="84">
        <v>229784</v>
      </c>
      <c r="O66" s="84" t="s">
        <v>284</v>
      </c>
      <c r="P66" s="84">
        <v>717989</v>
      </c>
      <c r="Q66" s="38" t="s">
        <v>331</v>
      </c>
      <c r="R66" s="38" t="s">
        <v>435</v>
      </c>
      <c r="S66" s="84" t="s">
        <v>438</v>
      </c>
      <c r="T66" s="84" t="s">
        <v>438</v>
      </c>
      <c r="U66" s="84" t="s">
        <v>281</v>
      </c>
      <c r="V66" s="84" t="s">
        <v>260</v>
      </c>
      <c r="W66" s="84">
        <v>0</v>
      </c>
      <c r="X66" s="38" t="s">
        <v>261</v>
      </c>
      <c r="Y66" s="84">
        <v>22534892</v>
      </c>
      <c r="Z66" s="38" t="s">
        <v>265</v>
      </c>
      <c r="AA66" s="108" t="s">
        <v>932</v>
      </c>
      <c r="AB66" s="84">
        <v>51860</v>
      </c>
      <c r="AC66" s="108" t="s">
        <v>1083</v>
      </c>
      <c r="AD66" s="84">
        <v>24</v>
      </c>
      <c r="AE66" s="84" t="s">
        <v>1093</v>
      </c>
      <c r="AF66" s="84" t="s">
        <v>1072</v>
      </c>
      <c r="AG66" s="108" t="s">
        <v>1132</v>
      </c>
      <c r="AH66" s="84" t="s">
        <v>1077</v>
      </c>
      <c r="AI66" s="108" t="s">
        <v>932</v>
      </c>
      <c r="AJ66" s="84">
        <v>2700</v>
      </c>
      <c r="AK66" s="84">
        <v>2700</v>
      </c>
      <c r="AL66" s="108" t="s">
        <v>1133</v>
      </c>
      <c r="AM66" s="84">
        <v>22454.99</v>
      </c>
      <c r="AN66" s="112">
        <v>2871.21</v>
      </c>
      <c r="AO66" s="112">
        <v>25326.2</v>
      </c>
      <c r="AP66" s="112">
        <v>31973.599999999999</v>
      </c>
      <c r="AQ66" s="112">
        <v>3963.42</v>
      </c>
      <c r="AR66" s="112">
        <v>35937.019999999997</v>
      </c>
      <c r="AS66" s="112">
        <v>31974.01</v>
      </c>
      <c r="AT66" s="112">
        <v>3963.42</v>
      </c>
      <c r="AU66" s="112">
        <v>35937.43</v>
      </c>
      <c r="AV66" s="84">
        <v>48</v>
      </c>
      <c r="AW66" s="84">
        <v>1282</v>
      </c>
      <c r="AX66" s="84" t="s">
        <v>1391</v>
      </c>
      <c r="AY66" s="108"/>
      <c r="AZ66" s="84"/>
      <c r="BA66" s="84"/>
      <c r="BB66" s="84" t="s">
        <v>1398</v>
      </c>
      <c r="BC66" s="84"/>
      <c r="BD66" s="108"/>
      <c r="BE66" s="84">
        <v>0</v>
      </c>
      <c r="BF66" s="38" t="s">
        <v>438</v>
      </c>
      <c r="BG66" s="84" t="s">
        <v>1454</v>
      </c>
      <c r="BH66" s="114" t="s">
        <v>1655</v>
      </c>
      <c r="BI66" s="38" t="s">
        <v>110</v>
      </c>
      <c r="BJ66" s="85">
        <v>45880</v>
      </c>
      <c r="BK66" s="84"/>
      <c r="BL66" s="38" t="s">
        <v>115</v>
      </c>
      <c r="BM66" s="115" t="s">
        <v>130</v>
      </c>
      <c r="BN66" s="116" t="s">
        <v>201</v>
      </c>
      <c r="BO66" s="84" t="s">
        <v>244</v>
      </c>
      <c r="BP66" s="84"/>
      <c r="BQ66" s="117"/>
      <c r="BR66" s="118"/>
    </row>
    <row r="67" spans="1:70" s="113" customFormat="1" ht="15" customHeight="1" x14ac:dyDescent="0.35">
      <c r="A67" s="84">
        <v>63</v>
      </c>
      <c r="B67" s="38" t="s">
        <v>245</v>
      </c>
      <c r="C67" s="38" t="s">
        <v>246</v>
      </c>
      <c r="D67" s="38" t="s">
        <v>247</v>
      </c>
      <c r="E67" s="38" t="s">
        <v>248</v>
      </c>
      <c r="F67" s="38" t="s">
        <v>249</v>
      </c>
      <c r="G67" s="84" t="s">
        <v>250</v>
      </c>
      <c r="H67" s="38" t="s">
        <v>251</v>
      </c>
      <c r="I67" s="84">
        <v>137239</v>
      </c>
      <c r="J67" s="38" t="s">
        <v>351</v>
      </c>
      <c r="K67" s="84">
        <v>137239</v>
      </c>
      <c r="L67" s="84" t="s">
        <v>253</v>
      </c>
      <c r="M67" s="38" t="s">
        <v>254</v>
      </c>
      <c r="N67" s="84">
        <v>231586</v>
      </c>
      <c r="O67" s="84" t="s">
        <v>352</v>
      </c>
      <c r="P67" s="84">
        <v>304886</v>
      </c>
      <c r="Q67" s="38" t="s">
        <v>353</v>
      </c>
      <c r="R67" s="38" t="s">
        <v>435</v>
      </c>
      <c r="S67" s="84" t="s">
        <v>439</v>
      </c>
      <c r="T67" s="84" t="s">
        <v>439</v>
      </c>
      <c r="U67" s="84" t="s">
        <v>264</v>
      </c>
      <c r="V67" s="84" t="s">
        <v>260</v>
      </c>
      <c r="W67" s="84">
        <v>0</v>
      </c>
      <c r="X67" s="38" t="s">
        <v>261</v>
      </c>
      <c r="Y67" s="84">
        <v>23473660</v>
      </c>
      <c r="Z67" s="38" t="s">
        <v>440</v>
      </c>
      <c r="AA67" s="108" t="s">
        <v>933</v>
      </c>
      <c r="AB67" s="84">
        <v>62232</v>
      </c>
      <c r="AC67" s="108" t="s">
        <v>1083</v>
      </c>
      <c r="AD67" s="84">
        <v>24</v>
      </c>
      <c r="AE67" s="84" t="s">
        <v>1123</v>
      </c>
      <c r="AF67" s="84" t="s">
        <v>1098</v>
      </c>
      <c r="AG67" s="108" t="s">
        <v>1134</v>
      </c>
      <c r="AH67" s="84" t="s">
        <v>1077</v>
      </c>
      <c r="AI67" s="108" t="s">
        <v>933</v>
      </c>
      <c r="AJ67" s="84">
        <v>3200</v>
      </c>
      <c r="AK67" s="84">
        <v>3200</v>
      </c>
      <c r="AL67" s="108" t="s">
        <v>1135</v>
      </c>
      <c r="AM67" s="84">
        <v>48072.79</v>
      </c>
      <c r="AN67" s="112">
        <v>6721.32</v>
      </c>
      <c r="AO67" s="112">
        <v>54794.11</v>
      </c>
      <c r="AP67" s="112">
        <v>14843.31</v>
      </c>
      <c r="AQ67" s="112">
        <v>572.76</v>
      </c>
      <c r="AR67" s="112">
        <v>15416.07</v>
      </c>
      <c r="AS67" s="112">
        <v>14844.21</v>
      </c>
      <c r="AT67" s="112">
        <v>572.76</v>
      </c>
      <c r="AU67" s="112">
        <v>15416.97</v>
      </c>
      <c r="AV67" s="84">
        <v>48</v>
      </c>
      <c r="AW67" s="84">
        <v>1040</v>
      </c>
      <c r="AX67" s="84" t="s">
        <v>1391</v>
      </c>
      <c r="AY67" s="108"/>
      <c r="AZ67" s="84"/>
      <c r="BA67" s="84"/>
      <c r="BB67" s="84" t="s">
        <v>1398</v>
      </c>
      <c r="BC67" s="84"/>
      <c r="BD67" s="108"/>
      <c r="BE67" s="84">
        <v>0</v>
      </c>
      <c r="BF67" s="38" t="s">
        <v>439</v>
      </c>
      <c r="BG67" s="84" t="s">
        <v>1455</v>
      </c>
      <c r="BH67" s="114" t="s">
        <v>1655</v>
      </c>
      <c r="BI67" s="38" t="s">
        <v>110</v>
      </c>
      <c r="BJ67" s="85">
        <v>45881</v>
      </c>
      <c r="BK67" s="84"/>
      <c r="BL67" s="38" t="s">
        <v>115</v>
      </c>
      <c r="BM67" s="115" t="s">
        <v>130</v>
      </c>
      <c r="BN67" s="116" t="s">
        <v>201</v>
      </c>
      <c r="BO67" s="84" t="s">
        <v>244</v>
      </c>
      <c r="BP67" s="84"/>
      <c r="BQ67" s="117"/>
      <c r="BR67" s="118"/>
    </row>
    <row r="68" spans="1:70" s="113" customFormat="1" ht="15" customHeight="1" x14ac:dyDescent="0.35">
      <c r="A68" s="84">
        <v>64</v>
      </c>
      <c r="B68" s="38" t="s">
        <v>245</v>
      </c>
      <c r="C68" s="38" t="s">
        <v>246</v>
      </c>
      <c r="D68" s="38" t="s">
        <v>247</v>
      </c>
      <c r="E68" s="38" t="s">
        <v>248</v>
      </c>
      <c r="F68" s="38" t="s">
        <v>249</v>
      </c>
      <c r="G68" s="84" t="s">
        <v>250</v>
      </c>
      <c r="H68" s="38" t="s">
        <v>251</v>
      </c>
      <c r="I68" s="84">
        <v>137239</v>
      </c>
      <c r="J68" s="38" t="s">
        <v>351</v>
      </c>
      <c r="K68" s="84">
        <v>137239</v>
      </c>
      <c r="L68" s="84" t="s">
        <v>253</v>
      </c>
      <c r="M68" s="38" t="s">
        <v>254</v>
      </c>
      <c r="N68" s="84">
        <v>231586</v>
      </c>
      <c r="O68" s="84" t="s">
        <v>352</v>
      </c>
      <c r="P68" s="84">
        <v>304886</v>
      </c>
      <c r="Q68" s="38" t="s">
        <v>353</v>
      </c>
      <c r="R68" s="38" t="s">
        <v>435</v>
      </c>
      <c r="S68" s="84" t="s">
        <v>441</v>
      </c>
      <c r="T68" s="84" t="s">
        <v>441</v>
      </c>
      <c r="U68" s="84" t="s">
        <v>264</v>
      </c>
      <c r="V68" s="84" t="s">
        <v>260</v>
      </c>
      <c r="W68" s="84">
        <v>0</v>
      </c>
      <c r="X68" s="38" t="s">
        <v>261</v>
      </c>
      <c r="Y68" s="84">
        <v>23566673</v>
      </c>
      <c r="Z68" s="38" t="s">
        <v>442</v>
      </c>
      <c r="AA68" s="108" t="s">
        <v>934</v>
      </c>
      <c r="AB68" s="84">
        <v>62232</v>
      </c>
      <c r="AC68" s="108" t="s">
        <v>1083</v>
      </c>
      <c r="AD68" s="84">
        <v>24</v>
      </c>
      <c r="AE68" s="84" t="s">
        <v>1093</v>
      </c>
      <c r="AF68" s="84" t="s">
        <v>1098</v>
      </c>
      <c r="AG68" s="108" t="s">
        <v>1136</v>
      </c>
      <c r="AH68" s="84" t="s">
        <v>1077</v>
      </c>
      <c r="AI68" s="108" t="s">
        <v>934</v>
      </c>
      <c r="AJ68" s="84">
        <v>3200</v>
      </c>
      <c r="AK68" s="84">
        <v>3200</v>
      </c>
      <c r="AL68" s="108" t="s">
        <v>1089</v>
      </c>
      <c r="AM68" s="84">
        <v>13188.59</v>
      </c>
      <c r="AN68" s="112">
        <v>288.06</v>
      </c>
      <c r="AO68" s="112">
        <v>13476.65</v>
      </c>
      <c r="AP68" s="112">
        <v>53357.760000000002</v>
      </c>
      <c r="AQ68" s="112">
        <v>9500.5300000000007</v>
      </c>
      <c r="AR68" s="112">
        <v>62858.29</v>
      </c>
      <c r="AS68" s="112">
        <v>53358.41</v>
      </c>
      <c r="AT68" s="112">
        <v>9500.5300000000007</v>
      </c>
      <c r="AU68" s="112">
        <v>62858.94</v>
      </c>
      <c r="AV68" s="84">
        <v>48</v>
      </c>
      <c r="AW68" s="84">
        <v>1405</v>
      </c>
      <c r="AX68" s="84" t="s">
        <v>1391</v>
      </c>
      <c r="AY68" s="108"/>
      <c r="AZ68" s="84"/>
      <c r="BA68" s="84"/>
      <c r="BB68" s="84" t="s">
        <v>1398</v>
      </c>
      <c r="BC68" s="84"/>
      <c r="BD68" s="108"/>
      <c r="BE68" s="84">
        <v>0</v>
      </c>
      <c r="BF68" s="38" t="s">
        <v>441</v>
      </c>
      <c r="BG68" s="84" t="s">
        <v>1456</v>
      </c>
      <c r="BH68" s="114" t="s">
        <v>1655</v>
      </c>
      <c r="BI68" s="38" t="s">
        <v>110</v>
      </c>
      <c r="BJ68" s="85">
        <v>45881</v>
      </c>
      <c r="BK68" s="84"/>
      <c r="BL68" s="38" t="s">
        <v>115</v>
      </c>
      <c r="BM68" s="115" t="s">
        <v>130</v>
      </c>
      <c r="BN68" s="116" t="s">
        <v>201</v>
      </c>
      <c r="BO68" s="84" t="s">
        <v>244</v>
      </c>
      <c r="BP68" s="84"/>
      <c r="BQ68" s="117"/>
      <c r="BR68" s="118"/>
    </row>
    <row r="69" spans="1:70" s="113" customFormat="1" ht="15" customHeight="1" x14ac:dyDescent="0.35">
      <c r="A69" s="84">
        <v>65</v>
      </c>
      <c r="B69" s="38" t="s">
        <v>245</v>
      </c>
      <c r="C69" s="38" t="s">
        <v>246</v>
      </c>
      <c r="D69" s="38" t="s">
        <v>247</v>
      </c>
      <c r="E69" s="38" t="s">
        <v>248</v>
      </c>
      <c r="F69" s="38" t="s">
        <v>249</v>
      </c>
      <c r="G69" s="84" t="s">
        <v>250</v>
      </c>
      <c r="H69" s="38" t="s">
        <v>251</v>
      </c>
      <c r="I69" s="84">
        <v>143975</v>
      </c>
      <c r="J69" s="38" t="s">
        <v>403</v>
      </c>
      <c r="K69" s="84">
        <v>143975</v>
      </c>
      <c r="L69" s="84" t="s">
        <v>253</v>
      </c>
      <c r="M69" s="38" t="s">
        <v>254</v>
      </c>
      <c r="N69" s="84">
        <v>243344</v>
      </c>
      <c r="O69" s="84" t="s">
        <v>443</v>
      </c>
      <c r="P69" s="84">
        <v>319836</v>
      </c>
      <c r="Q69" s="38" t="s">
        <v>444</v>
      </c>
      <c r="R69" s="38" t="s">
        <v>435</v>
      </c>
      <c r="S69" s="84" t="s">
        <v>445</v>
      </c>
      <c r="T69" s="84" t="s">
        <v>445</v>
      </c>
      <c r="U69" s="84" t="s">
        <v>264</v>
      </c>
      <c r="V69" s="84" t="s">
        <v>260</v>
      </c>
      <c r="W69" s="84">
        <v>0</v>
      </c>
      <c r="X69" s="38" t="s">
        <v>446</v>
      </c>
      <c r="Y69" s="84">
        <v>23611953</v>
      </c>
      <c r="Z69" s="38" t="s">
        <v>447</v>
      </c>
      <c r="AA69" s="108" t="s">
        <v>935</v>
      </c>
      <c r="AB69" s="84">
        <v>51860</v>
      </c>
      <c r="AC69" s="108" t="s">
        <v>1117</v>
      </c>
      <c r="AD69" s="84">
        <v>24</v>
      </c>
      <c r="AE69" s="84" t="s">
        <v>1093</v>
      </c>
      <c r="AF69" s="84" t="s">
        <v>1098</v>
      </c>
      <c r="AG69" s="108" t="s">
        <v>1137</v>
      </c>
      <c r="AH69" s="84" t="s">
        <v>1077</v>
      </c>
      <c r="AI69" s="108" t="s">
        <v>935</v>
      </c>
      <c r="AJ69" s="84">
        <v>2700</v>
      </c>
      <c r="AK69" s="84">
        <v>2700</v>
      </c>
      <c r="AL69" s="108" t="s">
        <v>1130</v>
      </c>
      <c r="AM69" s="84">
        <v>12522.14</v>
      </c>
      <c r="AN69" s="112">
        <v>0</v>
      </c>
      <c r="AO69" s="112">
        <v>12522.14</v>
      </c>
      <c r="AP69" s="112">
        <v>42826.89</v>
      </c>
      <c r="AQ69" s="112">
        <v>7121.14</v>
      </c>
      <c r="AR69" s="112">
        <v>49948.03</v>
      </c>
      <c r="AS69" s="112">
        <v>42827.86</v>
      </c>
      <c r="AT69" s="112">
        <v>7121.14</v>
      </c>
      <c r="AU69" s="112">
        <v>49949</v>
      </c>
      <c r="AV69" s="84">
        <v>47</v>
      </c>
      <c r="AW69" s="84">
        <v>1404</v>
      </c>
      <c r="AX69" s="84" t="s">
        <v>1391</v>
      </c>
      <c r="AY69" s="108"/>
      <c r="AZ69" s="84"/>
      <c r="BA69" s="84"/>
      <c r="BB69" s="84" t="s">
        <v>1398</v>
      </c>
      <c r="BC69" s="84"/>
      <c r="BD69" s="108"/>
      <c r="BE69" s="84">
        <v>0</v>
      </c>
      <c r="BF69" s="38" t="s">
        <v>445</v>
      </c>
      <c r="BG69" s="84" t="s">
        <v>1457</v>
      </c>
      <c r="BH69" s="114" t="s">
        <v>1655</v>
      </c>
      <c r="BI69" s="38" t="s">
        <v>110</v>
      </c>
      <c r="BJ69" s="85">
        <v>45881</v>
      </c>
      <c r="BK69" s="84"/>
      <c r="BL69" s="38" t="s">
        <v>115</v>
      </c>
      <c r="BM69" s="115" t="s">
        <v>130</v>
      </c>
      <c r="BN69" s="116" t="s">
        <v>201</v>
      </c>
      <c r="BO69" s="84" t="s">
        <v>244</v>
      </c>
      <c r="BP69" s="84"/>
      <c r="BQ69" s="117"/>
      <c r="BR69" s="118"/>
    </row>
    <row r="70" spans="1:70" s="113" customFormat="1" ht="15" customHeight="1" x14ac:dyDescent="0.35">
      <c r="A70" s="84">
        <v>66</v>
      </c>
      <c r="B70" s="38" t="s">
        <v>245</v>
      </c>
      <c r="C70" s="38" t="s">
        <v>246</v>
      </c>
      <c r="D70" s="38" t="s">
        <v>247</v>
      </c>
      <c r="E70" s="38" t="s">
        <v>248</v>
      </c>
      <c r="F70" s="38" t="s">
        <v>249</v>
      </c>
      <c r="G70" s="84" t="s">
        <v>250</v>
      </c>
      <c r="H70" s="38" t="s">
        <v>251</v>
      </c>
      <c r="I70" s="84">
        <v>143975</v>
      </c>
      <c r="J70" s="38" t="s">
        <v>403</v>
      </c>
      <c r="K70" s="84">
        <v>143975</v>
      </c>
      <c r="L70" s="84" t="s">
        <v>253</v>
      </c>
      <c r="M70" s="38" t="s">
        <v>254</v>
      </c>
      <c r="N70" s="84">
        <v>243344</v>
      </c>
      <c r="O70" s="84" t="s">
        <v>443</v>
      </c>
      <c r="P70" s="84">
        <v>319836</v>
      </c>
      <c r="Q70" s="38" t="s">
        <v>444</v>
      </c>
      <c r="R70" s="38" t="s">
        <v>435</v>
      </c>
      <c r="S70" s="84" t="s">
        <v>448</v>
      </c>
      <c r="T70" s="84" t="s">
        <v>448</v>
      </c>
      <c r="U70" s="84" t="s">
        <v>264</v>
      </c>
      <c r="V70" s="84" t="s">
        <v>260</v>
      </c>
      <c r="W70" s="84">
        <v>0</v>
      </c>
      <c r="X70" s="38" t="s">
        <v>261</v>
      </c>
      <c r="Y70" s="84">
        <v>23613782</v>
      </c>
      <c r="Z70" s="38" t="s">
        <v>449</v>
      </c>
      <c r="AA70" s="108" t="s">
        <v>935</v>
      </c>
      <c r="AB70" s="84">
        <v>51860</v>
      </c>
      <c r="AC70" s="108" t="s">
        <v>1117</v>
      </c>
      <c r="AD70" s="84">
        <v>24</v>
      </c>
      <c r="AE70" s="84" t="s">
        <v>1093</v>
      </c>
      <c r="AF70" s="84" t="s">
        <v>1098</v>
      </c>
      <c r="AG70" s="108" t="s">
        <v>1137</v>
      </c>
      <c r="AH70" s="84" t="s">
        <v>1077</v>
      </c>
      <c r="AI70" s="108" t="s">
        <v>935</v>
      </c>
      <c r="AJ70" s="84">
        <v>2700</v>
      </c>
      <c r="AK70" s="84">
        <v>2700</v>
      </c>
      <c r="AL70" s="108" t="s">
        <v>1138</v>
      </c>
      <c r="AM70" s="84">
        <v>31009.88</v>
      </c>
      <c r="AN70" s="112">
        <v>2791.33</v>
      </c>
      <c r="AO70" s="112">
        <v>33801.21</v>
      </c>
      <c r="AP70" s="112">
        <v>21186.27</v>
      </c>
      <c r="AQ70" s="112">
        <v>1676.82</v>
      </c>
      <c r="AR70" s="112">
        <v>22863.09</v>
      </c>
      <c r="AS70" s="112">
        <v>21187.119999999999</v>
      </c>
      <c r="AT70" s="112">
        <v>1676.82</v>
      </c>
      <c r="AU70" s="112">
        <v>22863.94</v>
      </c>
      <c r="AV70" s="84">
        <v>47</v>
      </c>
      <c r="AW70" s="84">
        <v>1222</v>
      </c>
      <c r="AX70" s="84" t="s">
        <v>1391</v>
      </c>
      <c r="AY70" s="108"/>
      <c r="AZ70" s="84"/>
      <c r="BA70" s="84"/>
      <c r="BB70" s="84" t="s">
        <v>1398</v>
      </c>
      <c r="BC70" s="84"/>
      <c r="BD70" s="108"/>
      <c r="BE70" s="84">
        <v>0</v>
      </c>
      <c r="BF70" s="38" t="s">
        <v>448</v>
      </c>
      <c r="BG70" s="84" t="s">
        <v>1458</v>
      </c>
      <c r="BH70" s="114" t="s">
        <v>1655</v>
      </c>
      <c r="BI70" s="38" t="s">
        <v>110</v>
      </c>
      <c r="BJ70" s="85">
        <v>45881</v>
      </c>
      <c r="BK70" s="84"/>
      <c r="BL70" s="38" t="s">
        <v>115</v>
      </c>
      <c r="BM70" s="115" t="s">
        <v>130</v>
      </c>
      <c r="BN70" s="116" t="s">
        <v>201</v>
      </c>
      <c r="BO70" s="84" t="s">
        <v>244</v>
      </c>
      <c r="BP70" s="84"/>
      <c r="BQ70" s="117"/>
      <c r="BR70" s="118"/>
    </row>
    <row r="71" spans="1:70" s="113" customFormat="1" ht="15" customHeight="1" x14ac:dyDescent="0.35">
      <c r="A71" s="84">
        <v>67</v>
      </c>
      <c r="B71" s="38" t="s">
        <v>245</v>
      </c>
      <c r="C71" s="38" t="s">
        <v>246</v>
      </c>
      <c r="D71" s="38" t="s">
        <v>247</v>
      </c>
      <c r="E71" s="38" t="s">
        <v>248</v>
      </c>
      <c r="F71" s="38" t="s">
        <v>249</v>
      </c>
      <c r="G71" s="84" t="s">
        <v>250</v>
      </c>
      <c r="H71" s="38" t="s">
        <v>251</v>
      </c>
      <c r="I71" s="84">
        <v>136174</v>
      </c>
      <c r="J71" s="38" t="s">
        <v>283</v>
      </c>
      <c r="K71" s="84">
        <v>136174</v>
      </c>
      <c r="L71" s="84" t="s">
        <v>253</v>
      </c>
      <c r="M71" s="38" t="s">
        <v>254</v>
      </c>
      <c r="N71" s="84">
        <v>363945</v>
      </c>
      <c r="O71" s="84" t="s">
        <v>450</v>
      </c>
      <c r="P71" s="84">
        <v>525775</v>
      </c>
      <c r="Q71" s="38" t="s">
        <v>451</v>
      </c>
      <c r="R71" s="38" t="s">
        <v>435</v>
      </c>
      <c r="S71" s="84" t="s">
        <v>452</v>
      </c>
      <c r="T71" s="84" t="s">
        <v>452</v>
      </c>
      <c r="U71" s="84" t="s">
        <v>281</v>
      </c>
      <c r="V71" s="84" t="s">
        <v>260</v>
      </c>
      <c r="W71" s="84">
        <v>0</v>
      </c>
      <c r="X71" s="38" t="s">
        <v>261</v>
      </c>
      <c r="Y71" s="84">
        <v>23638899</v>
      </c>
      <c r="Z71" s="38" t="s">
        <v>453</v>
      </c>
      <c r="AA71" s="108" t="s">
        <v>936</v>
      </c>
      <c r="AB71" s="84">
        <v>51860</v>
      </c>
      <c r="AC71" s="108" t="s">
        <v>1083</v>
      </c>
      <c r="AD71" s="84">
        <v>24</v>
      </c>
      <c r="AE71" s="84" t="s">
        <v>1093</v>
      </c>
      <c r="AF71" s="84" t="s">
        <v>1098</v>
      </c>
      <c r="AG71" s="108" t="s">
        <v>1139</v>
      </c>
      <c r="AH71" s="84" t="s">
        <v>1077</v>
      </c>
      <c r="AI71" s="108" t="s">
        <v>936</v>
      </c>
      <c r="AJ71" s="84">
        <v>2700</v>
      </c>
      <c r="AK71" s="84">
        <v>2700</v>
      </c>
      <c r="AL71" s="108" t="s">
        <v>1140</v>
      </c>
      <c r="AM71" s="84">
        <v>43731.97</v>
      </c>
      <c r="AN71" s="112">
        <v>5988.83</v>
      </c>
      <c r="AO71" s="112">
        <v>49720.800000000003</v>
      </c>
      <c r="AP71" s="112">
        <v>10925.53</v>
      </c>
      <c r="AQ71" s="112">
        <v>345.33</v>
      </c>
      <c r="AR71" s="112">
        <v>11270.86</v>
      </c>
      <c r="AS71" s="112">
        <v>10926.03</v>
      </c>
      <c r="AT71" s="112">
        <v>345.33</v>
      </c>
      <c r="AU71" s="112">
        <v>11271.36</v>
      </c>
      <c r="AV71" s="84">
        <v>48</v>
      </c>
      <c r="AW71" s="84">
        <v>1005</v>
      </c>
      <c r="AX71" s="84" t="s">
        <v>1391</v>
      </c>
      <c r="AY71" s="108"/>
      <c r="AZ71" s="84"/>
      <c r="BA71" s="84"/>
      <c r="BB71" s="84" t="s">
        <v>1398</v>
      </c>
      <c r="BC71" s="84"/>
      <c r="BD71" s="108"/>
      <c r="BE71" s="84">
        <v>0</v>
      </c>
      <c r="BF71" s="38" t="s">
        <v>452</v>
      </c>
      <c r="BG71" s="84" t="s">
        <v>1459</v>
      </c>
      <c r="BH71" s="114" t="s">
        <v>1655</v>
      </c>
      <c r="BI71" s="38" t="s">
        <v>110</v>
      </c>
      <c r="BJ71" s="85">
        <v>45881</v>
      </c>
      <c r="BK71" s="84"/>
      <c r="BL71" s="38" t="s">
        <v>115</v>
      </c>
      <c r="BM71" s="115" t="s">
        <v>120</v>
      </c>
      <c r="BN71" s="116" t="s">
        <v>201</v>
      </c>
      <c r="BO71" s="84" t="s">
        <v>244</v>
      </c>
      <c r="BP71" s="84"/>
      <c r="BQ71" s="117"/>
      <c r="BR71" s="118"/>
    </row>
    <row r="72" spans="1:70" s="113" customFormat="1" ht="15" customHeight="1" x14ac:dyDescent="0.35">
      <c r="A72" s="84">
        <v>68</v>
      </c>
      <c r="B72" s="38" t="s">
        <v>245</v>
      </c>
      <c r="C72" s="38" t="s">
        <v>246</v>
      </c>
      <c r="D72" s="38" t="s">
        <v>247</v>
      </c>
      <c r="E72" s="38" t="s">
        <v>248</v>
      </c>
      <c r="F72" s="38" t="s">
        <v>249</v>
      </c>
      <c r="G72" s="84" t="s">
        <v>250</v>
      </c>
      <c r="H72" s="38" t="s">
        <v>251</v>
      </c>
      <c r="I72" s="84">
        <v>137239</v>
      </c>
      <c r="J72" s="38" t="s">
        <v>351</v>
      </c>
      <c r="K72" s="84">
        <v>137239</v>
      </c>
      <c r="L72" s="84" t="s">
        <v>253</v>
      </c>
      <c r="M72" s="38" t="s">
        <v>254</v>
      </c>
      <c r="N72" s="84">
        <v>231586</v>
      </c>
      <c r="O72" s="84" t="s">
        <v>352</v>
      </c>
      <c r="P72" s="84">
        <v>304886</v>
      </c>
      <c r="Q72" s="38" t="s">
        <v>353</v>
      </c>
      <c r="R72" s="38" t="s">
        <v>435</v>
      </c>
      <c r="S72" s="84" t="s">
        <v>454</v>
      </c>
      <c r="T72" s="84" t="s">
        <v>454</v>
      </c>
      <c r="U72" s="84" t="s">
        <v>264</v>
      </c>
      <c r="V72" s="84" t="s">
        <v>260</v>
      </c>
      <c r="W72" s="84">
        <v>0</v>
      </c>
      <c r="X72" s="38" t="s">
        <v>349</v>
      </c>
      <c r="Y72" s="84">
        <v>23900743</v>
      </c>
      <c r="Z72" s="38" t="s">
        <v>455</v>
      </c>
      <c r="AA72" s="108" t="s">
        <v>934</v>
      </c>
      <c r="AB72" s="84">
        <v>62232</v>
      </c>
      <c r="AC72" s="108" t="s">
        <v>1083</v>
      </c>
      <c r="AD72" s="84">
        <v>24</v>
      </c>
      <c r="AE72" s="84" t="s">
        <v>1123</v>
      </c>
      <c r="AF72" s="84" t="s">
        <v>1098</v>
      </c>
      <c r="AG72" s="108" t="s">
        <v>1136</v>
      </c>
      <c r="AH72" s="84" t="s">
        <v>1077</v>
      </c>
      <c r="AI72" s="108" t="s">
        <v>934</v>
      </c>
      <c r="AJ72" s="84">
        <v>3200</v>
      </c>
      <c r="AK72" s="84">
        <v>3200</v>
      </c>
      <c r="AL72" s="108" t="s">
        <v>1075</v>
      </c>
      <c r="AM72" s="84">
        <v>15061.67</v>
      </c>
      <c r="AN72" s="112">
        <v>123.69</v>
      </c>
      <c r="AO72" s="112">
        <v>15185.36</v>
      </c>
      <c r="AP72" s="112">
        <v>51921.760000000002</v>
      </c>
      <c r="AQ72" s="112">
        <v>9196.9</v>
      </c>
      <c r="AR72" s="112">
        <v>61118.66</v>
      </c>
      <c r="AS72" s="112">
        <v>51922.33</v>
      </c>
      <c r="AT72" s="112">
        <v>9196.9</v>
      </c>
      <c r="AU72" s="112">
        <v>61119.23</v>
      </c>
      <c r="AV72" s="84">
        <v>48</v>
      </c>
      <c r="AW72" s="84">
        <v>1405</v>
      </c>
      <c r="AX72" s="84" t="s">
        <v>1391</v>
      </c>
      <c r="AY72" s="108"/>
      <c r="AZ72" s="84"/>
      <c r="BA72" s="84"/>
      <c r="BB72" s="84" t="s">
        <v>1398</v>
      </c>
      <c r="BC72" s="84"/>
      <c r="BD72" s="108"/>
      <c r="BE72" s="84">
        <v>0</v>
      </c>
      <c r="BF72" s="38" t="s">
        <v>454</v>
      </c>
      <c r="BG72" s="84" t="s">
        <v>1460</v>
      </c>
      <c r="BH72" s="114" t="s">
        <v>1655</v>
      </c>
      <c r="BI72" s="38" t="s">
        <v>110</v>
      </c>
      <c r="BJ72" s="85">
        <v>45881</v>
      </c>
      <c r="BK72" s="84"/>
      <c r="BL72" s="38" t="s">
        <v>115</v>
      </c>
      <c r="BM72" s="115" t="s">
        <v>130</v>
      </c>
      <c r="BN72" s="116" t="s">
        <v>201</v>
      </c>
      <c r="BO72" s="84" t="s">
        <v>244</v>
      </c>
      <c r="BP72" s="84"/>
      <c r="BQ72" s="117"/>
      <c r="BR72" s="118"/>
    </row>
    <row r="73" spans="1:70" s="113" customFormat="1" ht="15" customHeight="1" x14ac:dyDescent="0.35">
      <c r="A73" s="84">
        <v>69</v>
      </c>
      <c r="B73" s="38" t="s">
        <v>245</v>
      </c>
      <c r="C73" s="38" t="s">
        <v>246</v>
      </c>
      <c r="D73" s="38" t="s">
        <v>247</v>
      </c>
      <c r="E73" s="38" t="s">
        <v>248</v>
      </c>
      <c r="F73" s="38" t="s">
        <v>249</v>
      </c>
      <c r="G73" s="84" t="s">
        <v>250</v>
      </c>
      <c r="H73" s="38" t="s">
        <v>251</v>
      </c>
      <c r="I73" s="84">
        <v>137969</v>
      </c>
      <c r="J73" s="38" t="s">
        <v>456</v>
      </c>
      <c r="K73" s="84">
        <v>137969</v>
      </c>
      <c r="L73" s="84" t="s">
        <v>253</v>
      </c>
      <c r="M73" s="38" t="s">
        <v>254</v>
      </c>
      <c r="N73" s="84">
        <v>232803</v>
      </c>
      <c r="O73" s="84" t="s">
        <v>457</v>
      </c>
      <c r="P73" s="84">
        <v>306439</v>
      </c>
      <c r="Q73" s="38" t="s">
        <v>458</v>
      </c>
      <c r="R73" s="38" t="s">
        <v>435</v>
      </c>
      <c r="S73" s="84" t="s">
        <v>459</v>
      </c>
      <c r="T73" s="84" t="s">
        <v>459</v>
      </c>
      <c r="U73" s="84" t="s">
        <v>281</v>
      </c>
      <c r="V73" s="84" t="s">
        <v>376</v>
      </c>
      <c r="W73" s="84">
        <v>0</v>
      </c>
      <c r="X73" s="38" t="s">
        <v>460</v>
      </c>
      <c r="Y73" s="84">
        <v>24041372</v>
      </c>
      <c r="Z73" s="38" t="s">
        <v>461</v>
      </c>
      <c r="AA73" s="108" t="s">
        <v>937</v>
      </c>
      <c r="AB73" s="84">
        <v>62232</v>
      </c>
      <c r="AC73" s="108" t="s">
        <v>1117</v>
      </c>
      <c r="AD73" s="84">
        <v>24</v>
      </c>
      <c r="AE73" s="84" t="s">
        <v>1123</v>
      </c>
      <c r="AF73" s="84" t="s">
        <v>1098</v>
      </c>
      <c r="AG73" s="108" t="s">
        <v>1141</v>
      </c>
      <c r="AH73" s="84" t="s">
        <v>1077</v>
      </c>
      <c r="AI73" s="108" t="s">
        <v>937</v>
      </c>
      <c r="AJ73" s="84">
        <v>3200</v>
      </c>
      <c r="AK73" s="84">
        <v>3200</v>
      </c>
      <c r="AL73" s="108" t="s">
        <v>1142</v>
      </c>
      <c r="AM73" s="84">
        <v>21753.01</v>
      </c>
      <c r="AN73" s="112">
        <v>1299.31</v>
      </c>
      <c r="AO73" s="112">
        <v>23052.32</v>
      </c>
      <c r="AP73" s="112">
        <v>41258.26</v>
      </c>
      <c r="AQ73" s="112">
        <v>5362.35</v>
      </c>
      <c r="AR73" s="112">
        <v>46620.61</v>
      </c>
      <c r="AS73" s="112">
        <v>41258.99</v>
      </c>
      <c r="AT73" s="112">
        <v>5362.35</v>
      </c>
      <c r="AU73" s="112">
        <v>46621.34</v>
      </c>
      <c r="AV73" s="84">
        <v>48</v>
      </c>
      <c r="AW73" s="84">
        <v>1373</v>
      </c>
      <c r="AX73" s="84" t="s">
        <v>1391</v>
      </c>
      <c r="AY73" s="108"/>
      <c r="AZ73" s="84"/>
      <c r="BA73" s="84"/>
      <c r="BB73" s="84" t="s">
        <v>1398</v>
      </c>
      <c r="BC73" s="84"/>
      <c r="BD73" s="108"/>
      <c r="BE73" s="84">
        <v>0</v>
      </c>
      <c r="BF73" s="38" t="s">
        <v>459</v>
      </c>
      <c r="BG73" s="84" t="s">
        <v>1461</v>
      </c>
      <c r="BH73" s="114" t="s">
        <v>1655</v>
      </c>
      <c r="BI73" s="38" t="s">
        <v>110</v>
      </c>
      <c r="BJ73" s="85">
        <v>45881</v>
      </c>
      <c r="BK73" s="84"/>
      <c r="BL73" s="38" t="s">
        <v>115</v>
      </c>
      <c r="BM73" s="115" t="s">
        <v>130</v>
      </c>
      <c r="BN73" s="116" t="s">
        <v>201</v>
      </c>
      <c r="BO73" s="84" t="s">
        <v>244</v>
      </c>
      <c r="BP73" s="84"/>
      <c r="BQ73" s="117"/>
      <c r="BR73" s="118"/>
    </row>
    <row r="74" spans="1:70" s="113" customFormat="1" ht="15" customHeight="1" x14ac:dyDescent="0.35">
      <c r="A74" s="84">
        <v>70</v>
      </c>
      <c r="B74" s="38" t="s">
        <v>245</v>
      </c>
      <c r="C74" s="38" t="s">
        <v>246</v>
      </c>
      <c r="D74" s="38" t="s">
        <v>247</v>
      </c>
      <c r="E74" s="38" t="s">
        <v>248</v>
      </c>
      <c r="F74" s="38" t="s">
        <v>249</v>
      </c>
      <c r="G74" s="84" t="s">
        <v>250</v>
      </c>
      <c r="H74" s="38" t="s">
        <v>251</v>
      </c>
      <c r="I74" s="84">
        <v>138524</v>
      </c>
      <c r="J74" s="38" t="s">
        <v>389</v>
      </c>
      <c r="K74" s="84">
        <v>138524</v>
      </c>
      <c r="L74" s="84" t="s">
        <v>253</v>
      </c>
      <c r="M74" s="38" t="s">
        <v>254</v>
      </c>
      <c r="N74" s="84">
        <v>233831</v>
      </c>
      <c r="O74" s="84" t="s">
        <v>390</v>
      </c>
      <c r="P74" s="84">
        <v>307772</v>
      </c>
      <c r="Q74" s="38" t="s">
        <v>391</v>
      </c>
      <c r="R74" s="38" t="s">
        <v>435</v>
      </c>
      <c r="S74" s="84" t="s">
        <v>462</v>
      </c>
      <c r="T74" s="84" t="s">
        <v>462</v>
      </c>
      <c r="U74" s="84" t="s">
        <v>320</v>
      </c>
      <c r="V74" s="84" t="s">
        <v>260</v>
      </c>
      <c r="W74" s="84">
        <v>0</v>
      </c>
      <c r="X74" s="38" t="s">
        <v>261</v>
      </c>
      <c r="Y74" s="84">
        <v>24102420</v>
      </c>
      <c r="Z74" s="38" t="s">
        <v>463</v>
      </c>
      <c r="AA74" s="108" t="s">
        <v>938</v>
      </c>
      <c r="AB74" s="84">
        <v>38377</v>
      </c>
      <c r="AC74" s="108" t="s">
        <v>1117</v>
      </c>
      <c r="AD74" s="84">
        <v>24</v>
      </c>
      <c r="AE74" s="84" t="s">
        <v>1071</v>
      </c>
      <c r="AF74" s="84" t="s">
        <v>1143</v>
      </c>
      <c r="AG74" s="108" t="s">
        <v>1144</v>
      </c>
      <c r="AH74" s="84" t="s">
        <v>1077</v>
      </c>
      <c r="AI74" s="108" t="s">
        <v>938</v>
      </c>
      <c r="AJ74" s="84">
        <v>2000</v>
      </c>
      <c r="AK74" s="84">
        <v>2000</v>
      </c>
      <c r="AL74" s="108" t="s">
        <v>1145</v>
      </c>
      <c r="AM74" s="84">
        <v>12960.82</v>
      </c>
      <c r="AN74" s="112">
        <v>1235.1500000000001</v>
      </c>
      <c r="AO74" s="112">
        <v>14195.97</v>
      </c>
      <c r="AP74" s="112">
        <v>27764.42</v>
      </c>
      <c r="AQ74" s="112">
        <v>3991.82</v>
      </c>
      <c r="AR74" s="112">
        <v>31756.240000000002</v>
      </c>
      <c r="AS74" s="112">
        <v>27765.18</v>
      </c>
      <c r="AT74" s="112">
        <v>3991.82</v>
      </c>
      <c r="AU74" s="112">
        <v>31757</v>
      </c>
      <c r="AV74" s="84">
        <v>47</v>
      </c>
      <c r="AW74" s="84">
        <v>1343</v>
      </c>
      <c r="AX74" s="84" t="s">
        <v>1391</v>
      </c>
      <c r="AY74" s="108"/>
      <c r="AZ74" s="84"/>
      <c r="BA74" s="84"/>
      <c r="BB74" s="84" t="s">
        <v>1398</v>
      </c>
      <c r="BC74" s="84"/>
      <c r="BD74" s="108"/>
      <c r="BE74" s="84">
        <v>0</v>
      </c>
      <c r="BF74" s="38" t="s">
        <v>462</v>
      </c>
      <c r="BG74" s="84" t="s">
        <v>1462</v>
      </c>
      <c r="BH74" s="114" t="s">
        <v>1655</v>
      </c>
      <c r="BI74" s="38" t="s">
        <v>110</v>
      </c>
      <c r="BJ74" s="85">
        <v>45882</v>
      </c>
      <c r="BK74" s="84"/>
      <c r="BL74" s="38" t="s">
        <v>115</v>
      </c>
      <c r="BM74" s="115" t="s">
        <v>130</v>
      </c>
      <c r="BN74" s="116" t="s">
        <v>201</v>
      </c>
      <c r="BO74" s="84" t="s">
        <v>244</v>
      </c>
      <c r="BP74" s="84"/>
      <c r="BQ74" s="117"/>
      <c r="BR74" s="118"/>
    </row>
    <row r="75" spans="1:70" s="113" customFormat="1" ht="15" customHeight="1" x14ac:dyDescent="0.35">
      <c r="A75" s="84">
        <v>71</v>
      </c>
      <c r="B75" s="38" t="s">
        <v>245</v>
      </c>
      <c r="C75" s="38" t="s">
        <v>246</v>
      </c>
      <c r="D75" s="38" t="s">
        <v>247</v>
      </c>
      <c r="E75" s="38" t="s">
        <v>248</v>
      </c>
      <c r="F75" s="38" t="s">
        <v>249</v>
      </c>
      <c r="G75" s="84" t="s">
        <v>250</v>
      </c>
      <c r="H75" s="38" t="s">
        <v>251</v>
      </c>
      <c r="I75" s="84">
        <v>138524</v>
      </c>
      <c r="J75" s="38" t="s">
        <v>389</v>
      </c>
      <c r="K75" s="84">
        <v>138524</v>
      </c>
      <c r="L75" s="84" t="s">
        <v>253</v>
      </c>
      <c r="M75" s="38" t="s">
        <v>254</v>
      </c>
      <c r="N75" s="84">
        <v>233831</v>
      </c>
      <c r="O75" s="84" t="s">
        <v>390</v>
      </c>
      <c r="P75" s="84">
        <v>307772</v>
      </c>
      <c r="Q75" s="38" t="s">
        <v>391</v>
      </c>
      <c r="R75" s="38" t="s">
        <v>435</v>
      </c>
      <c r="S75" s="84" t="s">
        <v>464</v>
      </c>
      <c r="T75" s="84" t="s">
        <v>464</v>
      </c>
      <c r="U75" s="84" t="s">
        <v>264</v>
      </c>
      <c r="V75" s="84" t="s">
        <v>260</v>
      </c>
      <c r="W75" s="84">
        <v>0</v>
      </c>
      <c r="X75" s="38" t="s">
        <v>383</v>
      </c>
      <c r="Y75" s="84">
        <v>24575986</v>
      </c>
      <c r="Z75" s="38" t="s">
        <v>325</v>
      </c>
      <c r="AA75" s="108" t="s">
        <v>939</v>
      </c>
      <c r="AB75" s="84">
        <v>51860</v>
      </c>
      <c r="AC75" s="108" t="s">
        <v>1117</v>
      </c>
      <c r="AD75" s="84">
        <v>24</v>
      </c>
      <c r="AE75" s="84" t="s">
        <v>1093</v>
      </c>
      <c r="AF75" s="84" t="s">
        <v>1098</v>
      </c>
      <c r="AG75" s="108" t="s">
        <v>1146</v>
      </c>
      <c r="AH75" s="84" t="s">
        <v>1077</v>
      </c>
      <c r="AI75" s="108" t="s">
        <v>939</v>
      </c>
      <c r="AJ75" s="84">
        <v>2700</v>
      </c>
      <c r="AK75" s="84">
        <v>2700</v>
      </c>
      <c r="AL75" s="108" t="s">
        <v>1089</v>
      </c>
      <c r="AM75" s="84">
        <v>40598.1</v>
      </c>
      <c r="AN75" s="112">
        <v>4002.27</v>
      </c>
      <c r="AO75" s="112">
        <v>44600.37</v>
      </c>
      <c r="AP75" s="112">
        <v>11261.9</v>
      </c>
      <c r="AQ75" s="112">
        <v>458.73</v>
      </c>
      <c r="AR75" s="112">
        <v>11720.63</v>
      </c>
      <c r="AS75" s="112">
        <v>11261.9</v>
      </c>
      <c r="AT75" s="112">
        <v>458.73</v>
      </c>
      <c r="AU75" s="112">
        <v>11720.63</v>
      </c>
      <c r="AV75" s="84">
        <v>48</v>
      </c>
      <c r="AW75" s="84">
        <v>1131</v>
      </c>
      <c r="AX75" s="84" t="s">
        <v>1391</v>
      </c>
      <c r="AY75" s="108"/>
      <c r="AZ75" s="84"/>
      <c r="BA75" s="84"/>
      <c r="BB75" s="84" t="s">
        <v>1398</v>
      </c>
      <c r="BC75" s="84"/>
      <c r="BD75" s="108"/>
      <c r="BE75" s="84">
        <v>0</v>
      </c>
      <c r="BF75" s="38" t="s">
        <v>464</v>
      </c>
      <c r="BG75" s="84" t="s">
        <v>1463</v>
      </c>
      <c r="BH75" s="114" t="s">
        <v>1655</v>
      </c>
      <c r="BI75" s="38" t="s">
        <v>110</v>
      </c>
      <c r="BJ75" s="85">
        <v>45882</v>
      </c>
      <c r="BK75" s="84"/>
      <c r="BL75" s="38" t="s">
        <v>115</v>
      </c>
      <c r="BM75" s="115" t="s">
        <v>130</v>
      </c>
      <c r="BN75" s="116" t="s">
        <v>201</v>
      </c>
      <c r="BO75" s="84" t="s">
        <v>244</v>
      </c>
      <c r="BP75" s="84"/>
      <c r="BQ75" s="117"/>
      <c r="BR75" s="118"/>
    </row>
    <row r="76" spans="1:70" s="113" customFormat="1" ht="15" customHeight="1" x14ac:dyDescent="0.35">
      <c r="A76" s="84">
        <v>72</v>
      </c>
      <c r="B76" s="38" t="s">
        <v>245</v>
      </c>
      <c r="C76" s="38" t="s">
        <v>246</v>
      </c>
      <c r="D76" s="38" t="s">
        <v>247</v>
      </c>
      <c r="E76" s="38" t="s">
        <v>248</v>
      </c>
      <c r="F76" s="38" t="s">
        <v>249</v>
      </c>
      <c r="G76" s="84" t="s">
        <v>250</v>
      </c>
      <c r="H76" s="38" t="s">
        <v>251</v>
      </c>
      <c r="I76" s="84">
        <v>181222</v>
      </c>
      <c r="J76" s="38" t="s">
        <v>465</v>
      </c>
      <c r="K76" s="84">
        <v>181222</v>
      </c>
      <c r="L76" s="84" t="s">
        <v>253</v>
      </c>
      <c r="M76" s="38" t="s">
        <v>254</v>
      </c>
      <c r="N76" s="84">
        <v>233351</v>
      </c>
      <c r="O76" s="84" t="s">
        <v>466</v>
      </c>
      <c r="P76" s="84">
        <v>307140</v>
      </c>
      <c r="Q76" s="38" t="s">
        <v>467</v>
      </c>
      <c r="R76" s="38" t="s">
        <v>435</v>
      </c>
      <c r="S76" s="84" t="s">
        <v>468</v>
      </c>
      <c r="T76" s="84" t="s">
        <v>468</v>
      </c>
      <c r="U76" s="84" t="s">
        <v>259</v>
      </c>
      <c r="V76" s="84" t="s">
        <v>260</v>
      </c>
      <c r="W76" s="84">
        <v>0</v>
      </c>
      <c r="X76" s="38" t="s">
        <v>261</v>
      </c>
      <c r="Y76" s="84">
        <v>25182773</v>
      </c>
      <c r="Z76" s="38" t="s">
        <v>279</v>
      </c>
      <c r="AA76" s="108" t="s">
        <v>940</v>
      </c>
      <c r="AB76" s="84">
        <v>38377</v>
      </c>
      <c r="AC76" s="108" t="s">
        <v>1079</v>
      </c>
      <c r="AD76" s="84">
        <v>24</v>
      </c>
      <c r="AE76" s="84" t="s">
        <v>1071</v>
      </c>
      <c r="AF76" s="84" t="s">
        <v>1143</v>
      </c>
      <c r="AG76" s="108" t="s">
        <v>1147</v>
      </c>
      <c r="AH76" s="84" t="s">
        <v>1148</v>
      </c>
      <c r="AI76" s="108" t="s">
        <v>940</v>
      </c>
      <c r="AJ76" s="84">
        <v>2000</v>
      </c>
      <c r="AK76" s="84">
        <v>2000</v>
      </c>
      <c r="AL76" s="108" t="s">
        <v>1149</v>
      </c>
      <c r="AM76" s="84">
        <v>21816.71</v>
      </c>
      <c r="AN76" s="112">
        <v>1856.29</v>
      </c>
      <c r="AO76" s="112">
        <v>23673</v>
      </c>
      <c r="AP76" s="112">
        <v>16560.29</v>
      </c>
      <c r="AQ76" s="112">
        <v>1438.71</v>
      </c>
      <c r="AR76" s="112">
        <v>17999</v>
      </c>
      <c r="AS76" s="112">
        <v>16560.29</v>
      </c>
      <c r="AT76" s="112">
        <v>1438.71</v>
      </c>
      <c r="AU76" s="112">
        <v>17999</v>
      </c>
      <c r="AV76" s="84">
        <v>47</v>
      </c>
      <c r="AW76" s="84">
        <v>1255</v>
      </c>
      <c r="AX76" s="84" t="s">
        <v>1391</v>
      </c>
      <c r="AY76" s="108"/>
      <c r="AZ76" s="84"/>
      <c r="BA76" s="84"/>
      <c r="BB76" s="84" t="s">
        <v>1398</v>
      </c>
      <c r="BC76" s="84"/>
      <c r="BD76" s="108"/>
      <c r="BE76" s="84">
        <v>0</v>
      </c>
      <c r="BF76" s="38" t="s">
        <v>468</v>
      </c>
      <c r="BG76" s="84" t="s">
        <v>1464</v>
      </c>
      <c r="BH76" s="114" t="s">
        <v>1655</v>
      </c>
      <c r="BI76" s="38" t="s">
        <v>110</v>
      </c>
      <c r="BJ76" s="85">
        <v>45880</v>
      </c>
      <c r="BK76" s="84"/>
      <c r="BL76" s="38" t="s">
        <v>115</v>
      </c>
      <c r="BM76" s="115" t="s">
        <v>130</v>
      </c>
      <c r="BN76" s="116" t="s">
        <v>201</v>
      </c>
      <c r="BO76" s="84" t="s">
        <v>244</v>
      </c>
      <c r="BP76" s="84"/>
      <c r="BQ76" s="117"/>
      <c r="BR76" s="118"/>
    </row>
    <row r="77" spans="1:70" s="113" customFormat="1" ht="15" customHeight="1" x14ac:dyDescent="0.35">
      <c r="A77" s="84">
        <v>73</v>
      </c>
      <c r="B77" s="38" t="s">
        <v>245</v>
      </c>
      <c r="C77" s="38" t="s">
        <v>246</v>
      </c>
      <c r="D77" s="38" t="s">
        <v>247</v>
      </c>
      <c r="E77" s="38" t="s">
        <v>248</v>
      </c>
      <c r="F77" s="38" t="s">
        <v>249</v>
      </c>
      <c r="G77" s="84" t="s">
        <v>250</v>
      </c>
      <c r="H77" s="38" t="s">
        <v>251</v>
      </c>
      <c r="I77" s="84">
        <v>143975</v>
      </c>
      <c r="J77" s="38" t="s">
        <v>403</v>
      </c>
      <c r="K77" s="84">
        <v>143975</v>
      </c>
      <c r="L77" s="84" t="s">
        <v>253</v>
      </c>
      <c r="M77" s="38" t="s">
        <v>254</v>
      </c>
      <c r="N77" s="84">
        <v>243344</v>
      </c>
      <c r="O77" s="84" t="s">
        <v>443</v>
      </c>
      <c r="P77" s="84">
        <v>319836</v>
      </c>
      <c r="Q77" s="38" t="s">
        <v>444</v>
      </c>
      <c r="R77" s="38" t="s">
        <v>435</v>
      </c>
      <c r="S77" s="84" t="s">
        <v>469</v>
      </c>
      <c r="T77" s="84" t="s">
        <v>469</v>
      </c>
      <c r="U77" s="84" t="s">
        <v>264</v>
      </c>
      <c r="V77" s="84" t="s">
        <v>260</v>
      </c>
      <c r="W77" s="84">
        <v>0</v>
      </c>
      <c r="X77" s="38" t="s">
        <v>261</v>
      </c>
      <c r="Y77" s="84">
        <v>25198949</v>
      </c>
      <c r="Z77" s="38" t="s">
        <v>470</v>
      </c>
      <c r="AA77" s="108" t="s">
        <v>941</v>
      </c>
      <c r="AB77" s="84">
        <v>38377</v>
      </c>
      <c r="AC77" s="108" t="s">
        <v>1117</v>
      </c>
      <c r="AD77" s="84">
        <v>24</v>
      </c>
      <c r="AE77" s="84" t="s">
        <v>1071</v>
      </c>
      <c r="AF77" s="84" t="s">
        <v>1143</v>
      </c>
      <c r="AG77" s="108" t="s">
        <v>1150</v>
      </c>
      <c r="AH77" s="84" t="s">
        <v>1148</v>
      </c>
      <c r="AI77" s="108" t="s">
        <v>941</v>
      </c>
      <c r="AJ77" s="84">
        <v>2000</v>
      </c>
      <c r="AK77" s="84">
        <v>2000</v>
      </c>
      <c r="AL77" s="108" t="s">
        <v>1151</v>
      </c>
      <c r="AM77" s="84">
        <v>20098.669999999998</v>
      </c>
      <c r="AN77" s="112">
        <v>1539.33</v>
      </c>
      <c r="AO77" s="112">
        <v>21638</v>
      </c>
      <c r="AP77" s="112">
        <v>18278.330000000002</v>
      </c>
      <c r="AQ77" s="112">
        <v>1765.67</v>
      </c>
      <c r="AR77" s="112">
        <v>20044</v>
      </c>
      <c r="AS77" s="112">
        <v>18278.330000000002</v>
      </c>
      <c r="AT77" s="112">
        <v>1765.67</v>
      </c>
      <c r="AU77" s="112">
        <v>20044</v>
      </c>
      <c r="AV77" s="84">
        <v>47</v>
      </c>
      <c r="AW77" s="84">
        <v>1281</v>
      </c>
      <c r="AX77" s="84" t="s">
        <v>1391</v>
      </c>
      <c r="AY77" s="108"/>
      <c r="AZ77" s="84"/>
      <c r="BA77" s="84"/>
      <c r="BB77" s="84" t="s">
        <v>1398</v>
      </c>
      <c r="BC77" s="84"/>
      <c r="BD77" s="108"/>
      <c r="BE77" s="84">
        <v>0</v>
      </c>
      <c r="BF77" s="38" t="s">
        <v>469</v>
      </c>
      <c r="BG77" s="84" t="s">
        <v>1465</v>
      </c>
      <c r="BH77" s="114" t="s">
        <v>1655</v>
      </c>
      <c r="BI77" s="38" t="s">
        <v>110</v>
      </c>
      <c r="BJ77" s="85">
        <v>45881</v>
      </c>
      <c r="BK77" s="84"/>
      <c r="BL77" s="38" t="s">
        <v>115</v>
      </c>
      <c r="BM77" s="115" t="s">
        <v>120</v>
      </c>
      <c r="BN77" s="116" t="s">
        <v>201</v>
      </c>
      <c r="BO77" s="84" t="s">
        <v>244</v>
      </c>
      <c r="BP77" s="84"/>
      <c r="BQ77" s="117"/>
      <c r="BR77" s="118"/>
    </row>
    <row r="78" spans="1:70" s="113" customFormat="1" ht="15" customHeight="1" x14ac:dyDescent="0.35">
      <c r="A78" s="84">
        <v>74</v>
      </c>
      <c r="B78" s="38" t="s">
        <v>245</v>
      </c>
      <c r="C78" s="38" t="s">
        <v>246</v>
      </c>
      <c r="D78" s="38" t="s">
        <v>247</v>
      </c>
      <c r="E78" s="38" t="s">
        <v>248</v>
      </c>
      <c r="F78" s="38" t="s">
        <v>249</v>
      </c>
      <c r="G78" s="84" t="s">
        <v>250</v>
      </c>
      <c r="H78" s="38" t="s">
        <v>251</v>
      </c>
      <c r="I78" s="84">
        <v>143975</v>
      </c>
      <c r="J78" s="38" t="s">
        <v>403</v>
      </c>
      <c r="K78" s="84">
        <v>143975</v>
      </c>
      <c r="L78" s="84" t="s">
        <v>253</v>
      </c>
      <c r="M78" s="38" t="s">
        <v>254</v>
      </c>
      <c r="N78" s="84">
        <v>243344</v>
      </c>
      <c r="O78" s="84" t="s">
        <v>443</v>
      </c>
      <c r="P78" s="84">
        <v>319836</v>
      </c>
      <c r="Q78" s="38" t="s">
        <v>444</v>
      </c>
      <c r="R78" s="38" t="s">
        <v>435</v>
      </c>
      <c r="S78" s="84" t="s">
        <v>471</v>
      </c>
      <c r="T78" s="84" t="s">
        <v>471</v>
      </c>
      <c r="U78" s="84" t="s">
        <v>281</v>
      </c>
      <c r="V78" s="84" t="s">
        <v>260</v>
      </c>
      <c r="W78" s="84">
        <v>0</v>
      </c>
      <c r="X78" s="38" t="s">
        <v>472</v>
      </c>
      <c r="Y78" s="84">
        <v>25203528</v>
      </c>
      <c r="Z78" s="38" t="s">
        <v>473</v>
      </c>
      <c r="AA78" s="108" t="s">
        <v>941</v>
      </c>
      <c r="AB78" s="84">
        <v>38377</v>
      </c>
      <c r="AC78" s="108" t="s">
        <v>1117</v>
      </c>
      <c r="AD78" s="84">
        <v>24</v>
      </c>
      <c r="AE78" s="84" t="s">
        <v>1071</v>
      </c>
      <c r="AF78" s="84" t="s">
        <v>1143</v>
      </c>
      <c r="AG78" s="108" t="s">
        <v>1150</v>
      </c>
      <c r="AH78" s="84" t="s">
        <v>1148</v>
      </c>
      <c r="AI78" s="108" t="s">
        <v>941</v>
      </c>
      <c r="AJ78" s="84">
        <v>2000</v>
      </c>
      <c r="AK78" s="84">
        <v>2000</v>
      </c>
      <c r="AL78" s="108" t="s">
        <v>1152</v>
      </c>
      <c r="AM78" s="84">
        <v>18076.64</v>
      </c>
      <c r="AN78" s="112">
        <v>2445.79</v>
      </c>
      <c r="AO78" s="112">
        <v>20522.43</v>
      </c>
      <c r="AP78" s="112">
        <v>21632.76</v>
      </c>
      <c r="AQ78" s="112">
        <v>2521.64</v>
      </c>
      <c r="AR78" s="112">
        <v>24154.400000000001</v>
      </c>
      <c r="AS78" s="112">
        <v>21633.360000000001</v>
      </c>
      <c r="AT78" s="112">
        <v>2521.64</v>
      </c>
      <c r="AU78" s="112">
        <v>24155</v>
      </c>
      <c r="AV78" s="84">
        <v>47</v>
      </c>
      <c r="AW78" s="84">
        <v>1222</v>
      </c>
      <c r="AX78" s="84" t="s">
        <v>1391</v>
      </c>
      <c r="AY78" s="108"/>
      <c r="AZ78" s="84"/>
      <c r="BA78" s="84"/>
      <c r="BB78" s="84" t="s">
        <v>1398</v>
      </c>
      <c r="BC78" s="84"/>
      <c r="BD78" s="108"/>
      <c r="BE78" s="84">
        <v>0</v>
      </c>
      <c r="BF78" s="38" t="s">
        <v>471</v>
      </c>
      <c r="BG78" s="84" t="s">
        <v>1466</v>
      </c>
      <c r="BH78" s="114" t="s">
        <v>1655</v>
      </c>
      <c r="BI78" s="38" t="s">
        <v>110</v>
      </c>
      <c r="BJ78" s="85">
        <v>45881</v>
      </c>
      <c r="BK78" s="84"/>
      <c r="BL78" s="38" t="s">
        <v>115</v>
      </c>
      <c r="BM78" s="115" t="s">
        <v>120</v>
      </c>
      <c r="BN78" s="116" t="s">
        <v>201</v>
      </c>
      <c r="BO78" s="84" t="s">
        <v>244</v>
      </c>
      <c r="BP78" s="84"/>
      <c r="BQ78" s="117"/>
      <c r="BR78" s="118"/>
    </row>
    <row r="79" spans="1:70" s="113" customFormat="1" ht="15" customHeight="1" x14ac:dyDescent="0.35">
      <c r="A79" s="84">
        <v>75</v>
      </c>
      <c r="B79" s="38" t="s">
        <v>245</v>
      </c>
      <c r="C79" s="38" t="s">
        <v>246</v>
      </c>
      <c r="D79" s="38" t="s">
        <v>247</v>
      </c>
      <c r="E79" s="38" t="s">
        <v>248</v>
      </c>
      <c r="F79" s="38" t="s">
        <v>249</v>
      </c>
      <c r="G79" s="84" t="s">
        <v>250</v>
      </c>
      <c r="H79" s="38" t="s">
        <v>251</v>
      </c>
      <c r="I79" s="84">
        <v>135524</v>
      </c>
      <c r="J79" s="38" t="s">
        <v>251</v>
      </c>
      <c r="K79" s="84">
        <v>135524</v>
      </c>
      <c r="L79" s="84" t="s">
        <v>253</v>
      </c>
      <c r="M79" s="38" t="s">
        <v>254</v>
      </c>
      <c r="N79" s="84">
        <v>232649</v>
      </c>
      <c r="O79" s="84" t="s">
        <v>369</v>
      </c>
      <c r="P79" s="84">
        <v>306263</v>
      </c>
      <c r="Q79" s="38" t="s">
        <v>370</v>
      </c>
      <c r="R79" s="38" t="s">
        <v>474</v>
      </c>
      <c r="S79" s="84" t="s">
        <v>475</v>
      </c>
      <c r="T79" s="84" t="s">
        <v>475</v>
      </c>
      <c r="U79" s="84" t="s">
        <v>320</v>
      </c>
      <c r="V79" s="84" t="s">
        <v>376</v>
      </c>
      <c r="W79" s="84">
        <v>0</v>
      </c>
      <c r="X79" s="38" t="s">
        <v>476</v>
      </c>
      <c r="Y79" s="84">
        <v>25247620</v>
      </c>
      <c r="Z79" s="38" t="s">
        <v>477</v>
      </c>
      <c r="AA79" s="108" t="s">
        <v>942</v>
      </c>
      <c r="AB79" s="84">
        <v>13483</v>
      </c>
      <c r="AC79" s="108" t="s">
        <v>1113</v>
      </c>
      <c r="AD79" s="84">
        <v>19</v>
      </c>
      <c r="AE79" s="84" t="s">
        <v>1071</v>
      </c>
      <c r="AF79" s="84" t="s">
        <v>1143</v>
      </c>
      <c r="AG79" s="108" t="s">
        <v>1153</v>
      </c>
      <c r="AH79" s="84" t="s">
        <v>1148</v>
      </c>
      <c r="AI79" s="108" t="s">
        <v>942</v>
      </c>
      <c r="AJ79" s="84">
        <v>850</v>
      </c>
      <c r="AK79" s="84">
        <v>850</v>
      </c>
      <c r="AL79" s="108" t="s">
        <v>1130</v>
      </c>
      <c r="AM79" s="84">
        <v>2333.38</v>
      </c>
      <c r="AN79" s="112">
        <v>0</v>
      </c>
      <c r="AO79" s="112">
        <v>2333.38</v>
      </c>
      <c r="AP79" s="112">
        <v>12100.72</v>
      </c>
      <c r="AQ79" s="112">
        <v>1663.38</v>
      </c>
      <c r="AR79" s="112">
        <v>13764.1</v>
      </c>
      <c r="AS79" s="112">
        <v>12101.62</v>
      </c>
      <c r="AT79" s="112">
        <v>1663.38</v>
      </c>
      <c r="AU79" s="112">
        <v>13765</v>
      </c>
      <c r="AV79" s="84">
        <v>48</v>
      </c>
      <c r="AW79" s="84">
        <v>1405</v>
      </c>
      <c r="AX79" s="84" t="s">
        <v>1391</v>
      </c>
      <c r="AY79" s="108"/>
      <c r="AZ79" s="84"/>
      <c r="BA79" s="84"/>
      <c r="BB79" s="84" t="s">
        <v>1398</v>
      </c>
      <c r="BC79" s="84"/>
      <c r="BD79" s="108"/>
      <c r="BE79" s="84">
        <v>0</v>
      </c>
      <c r="BF79" s="38" t="s">
        <v>475</v>
      </c>
      <c r="BG79" s="84" t="s">
        <v>1467</v>
      </c>
      <c r="BH79" s="114" t="s">
        <v>1655</v>
      </c>
      <c r="BI79" s="38" t="s">
        <v>112</v>
      </c>
      <c r="BJ79" s="85">
        <v>45882</v>
      </c>
      <c r="BK79" s="84" t="s">
        <v>123</v>
      </c>
      <c r="BL79" s="38"/>
      <c r="BM79" s="115"/>
      <c r="BN79" s="116" t="s">
        <v>112</v>
      </c>
      <c r="BO79" s="84" t="s">
        <v>244</v>
      </c>
      <c r="BP79" s="84"/>
      <c r="BQ79" s="117" t="s">
        <v>112</v>
      </c>
      <c r="BR79" s="118"/>
    </row>
    <row r="80" spans="1:70" s="113" customFormat="1" ht="15" customHeight="1" x14ac:dyDescent="0.35">
      <c r="A80" s="84">
        <v>76</v>
      </c>
      <c r="B80" s="38" t="s">
        <v>245</v>
      </c>
      <c r="C80" s="38" t="s">
        <v>246</v>
      </c>
      <c r="D80" s="38" t="s">
        <v>247</v>
      </c>
      <c r="E80" s="38" t="s">
        <v>248</v>
      </c>
      <c r="F80" s="38" t="s">
        <v>249</v>
      </c>
      <c r="G80" s="84" t="s">
        <v>250</v>
      </c>
      <c r="H80" s="38" t="s">
        <v>251</v>
      </c>
      <c r="I80" s="84">
        <v>147754</v>
      </c>
      <c r="J80" s="38" t="s">
        <v>424</v>
      </c>
      <c r="K80" s="84">
        <v>147754</v>
      </c>
      <c r="L80" s="84" t="s">
        <v>253</v>
      </c>
      <c r="M80" s="38" t="s">
        <v>254</v>
      </c>
      <c r="N80" s="84">
        <v>250391</v>
      </c>
      <c r="O80" s="84" t="s">
        <v>478</v>
      </c>
      <c r="P80" s="84">
        <v>331118</v>
      </c>
      <c r="Q80" s="38" t="s">
        <v>479</v>
      </c>
      <c r="R80" s="38" t="s">
        <v>435</v>
      </c>
      <c r="S80" s="84" t="s">
        <v>480</v>
      </c>
      <c r="T80" s="84" t="s">
        <v>480</v>
      </c>
      <c r="U80" s="84" t="s">
        <v>259</v>
      </c>
      <c r="V80" s="84" t="s">
        <v>260</v>
      </c>
      <c r="W80" s="84">
        <v>0</v>
      </c>
      <c r="X80" s="38" t="s">
        <v>261</v>
      </c>
      <c r="Y80" s="84">
        <v>25339503</v>
      </c>
      <c r="Z80" s="38" t="s">
        <v>481</v>
      </c>
      <c r="AA80" s="108" t="s">
        <v>943</v>
      </c>
      <c r="AB80" s="84">
        <v>38377</v>
      </c>
      <c r="AC80" s="108" t="s">
        <v>1087</v>
      </c>
      <c r="AD80" s="84">
        <v>24</v>
      </c>
      <c r="AE80" s="84" t="s">
        <v>1071</v>
      </c>
      <c r="AF80" s="84" t="s">
        <v>1143</v>
      </c>
      <c r="AG80" s="108" t="s">
        <v>1154</v>
      </c>
      <c r="AH80" s="84" t="s">
        <v>1148</v>
      </c>
      <c r="AI80" s="108" t="s">
        <v>943</v>
      </c>
      <c r="AJ80" s="84">
        <v>2000</v>
      </c>
      <c r="AK80" s="84">
        <v>2000</v>
      </c>
      <c r="AL80" s="108" t="s">
        <v>1130</v>
      </c>
      <c r="AM80" s="84">
        <v>11618</v>
      </c>
      <c r="AN80" s="112">
        <v>0</v>
      </c>
      <c r="AO80" s="112">
        <v>11618</v>
      </c>
      <c r="AP80" s="112">
        <v>26759</v>
      </c>
      <c r="AQ80" s="112">
        <v>3311</v>
      </c>
      <c r="AR80" s="112">
        <v>30070</v>
      </c>
      <c r="AS80" s="112">
        <v>26759</v>
      </c>
      <c r="AT80" s="112">
        <v>3311</v>
      </c>
      <c r="AU80" s="112">
        <v>30070</v>
      </c>
      <c r="AV80" s="84">
        <v>50</v>
      </c>
      <c r="AW80" s="84">
        <v>1469</v>
      </c>
      <c r="AX80" s="84" t="s">
        <v>1391</v>
      </c>
      <c r="AY80" s="108"/>
      <c r="AZ80" s="84"/>
      <c r="BA80" s="84"/>
      <c r="BB80" s="84" t="s">
        <v>1398</v>
      </c>
      <c r="BC80" s="84"/>
      <c r="BD80" s="108"/>
      <c r="BE80" s="84">
        <v>0</v>
      </c>
      <c r="BF80" s="38" t="s">
        <v>480</v>
      </c>
      <c r="BG80" s="84" t="s">
        <v>1468</v>
      </c>
      <c r="BH80" s="114" t="s">
        <v>1655</v>
      </c>
      <c r="BI80" s="38" t="s">
        <v>112</v>
      </c>
      <c r="BJ80" s="85">
        <v>45882</v>
      </c>
      <c r="BK80" s="84" t="s">
        <v>128</v>
      </c>
      <c r="BL80" s="38"/>
      <c r="BM80" s="115"/>
      <c r="BN80" s="116" t="s">
        <v>112</v>
      </c>
      <c r="BO80" s="84" t="s">
        <v>244</v>
      </c>
      <c r="BP80" s="84"/>
      <c r="BQ80" s="117" t="s">
        <v>112</v>
      </c>
      <c r="BR80" s="118"/>
    </row>
    <row r="81" spans="1:70" s="113" customFormat="1" ht="15" customHeight="1" x14ac:dyDescent="0.35">
      <c r="A81" s="84">
        <v>77</v>
      </c>
      <c r="B81" s="38" t="s">
        <v>245</v>
      </c>
      <c r="C81" s="38" t="s">
        <v>246</v>
      </c>
      <c r="D81" s="38" t="s">
        <v>247</v>
      </c>
      <c r="E81" s="38" t="s">
        <v>248</v>
      </c>
      <c r="F81" s="38" t="s">
        <v>249</v>
      </c>
      <c r="G81" s="84" t="s">
        <v>250</v>
      </c>
      <c r="H81" s="38" t="s">
        <v>251</v>
      </c>
      <c r="I81" s="84">
        <v>147754</v>
      </c>
      <c r="J81" s="38" t="s">
        <v>424</v>
      </c>
      <c r="K81" s="84">
        <v>147754</v>
      </c>
      <c r="L81" s="84" t="s">
        <v>253</v>
      </c>
      <c r="M81" s="38" t="s">
        <v>254</v>
      </c>
      <c r="N81" s="84">
        <v>250391</v>
      </c>
      <c r="O81" s="84" t="s">
        <v>478</v>
      </c>
      <c r="P81" s="84">
        <v>331118</v>
      </c>
      <c r="Q81" s="38" t="s">
        <v>479</v>
      </c>
      <c r="R81" s="38" t="s">
        <v>435</v>
      </c>
      <c r="S81" s="84" t="s">
        <v>482</v>
      </c>
      <c r="T81" s="84" t="s">
        <v>482</v>
      </c>
      <c r="U81" s="84" t="s">
        <v>281</v>
      </c>
      <c r="V81" s="84" t="s">
        <v>260</v>
      </c>
      <c r="W81" s="84">
        <v>0</v>
      </c>
      <c r="X81" s="38" t="s">
        <v>261</v>
      </c>
      <c r="Y81" s="84">
        <v>25339608</v>
      </c>
      <c r="Z81" s="38" t="s">
        <v>483</v>
      </c>
      <c r="AA81" s="108" t="s">
        <v>943</v>
      </c>
      <c r="AB81" s="84">
        <v>38377</v>
      </c>
      <c r="AC81" s="108" t="s">
        <v>1087</v>
      </c>
      <c r="AD81" s="84">
        <v>18</v>
      </c>
      <c r="AE81" s="84" t="s">
        <v>1071</v>
      </c>
      <c r="AF81" s="84" t="s">
        <v>1143</v>
      </c>
      <c r="AG81" s="108" t="s">
        <v>1154</v>
      </c>
      <c r="AH81" s="84" t="s">
        <v>1148</v>
      </c>
      <c r="AI81" s="108" t="s">
        <v>943</v>
      </c>
      <c r="AJ81" s="84">
        <v>2500</v>
      </c>
      <c r="AK81" s="84">
        <v>2500</v>
      </c>
      <c r="AL81" s="108" t="s">
        <v>1155</v>
      </c>
      <c r="AM81" s="84">
        <v>19798</v>
      </c>
      <c r="AN81" s="112">
        <v>798</v>
      </c>
      <c r="AO81" s="112">
        <v>20596</v>
      </c>
      <c r="AP81" s="112">
        <v>18579</v>
      </c>
      <c r="AQ81" s="112">
        <v>1467</v>
      </c>
      <c r="AR81" s="112">
        <v>20046</v>
      </c>
      <c r="AS81" s="112">
        <v>18579</v>
      </c>
      <c r="AT81" s="112">
        <v>1467</v>
      </c>
      <c r="AU81" s="112">
        <v>20046</v>
      </c>
      <c r="AV81" s="84">
        <v>50</v>
      </c>
      <c r="AW81" s="84">
        <v>1408</v>
      </c>
      <c r="AX81" s="84" t="s">
        <v>1391</v>
      </c>
      <c r="AY81" s="108"/>
      <c r="AZ81" s="84"/>
      <c r="BA81" s="84"/>
      <c r="BB81" s="84" t="s">
        <v>1398</v>
      </c>
      <c r="BC81" s="84"/>
      <c r="BD81" s="108"/>
      <c r="BE81" s="84">
        <v>0</v>
      </c>
      <c r="BF81" s="38" t="s">
        <v>482</v>
      </c>
      <c r="BG81" s="84" t="s">
        <v>1469</v>
      </c>
      <c r="BH81" s="114" t="s">
        <v>1655</v>
      </c>
      <c r="BI81" s="38" t="s">
        <v>112</v>
      </c>
      <c r="BJ81" s="85">
        <v>45882</v>
      </c>
      <c r="BK81" s="84" t="s">
        <v>123</v>
      </c>
      <c r="BL81" s="38"/>
      <c r="BM81" s="115"/>
      <c r="BN81" s="116" t="s">
        <v>112</v>
      </c>
      <c r="BO81" s="84" t="s">
        <v>244</v>
      </c>
      <c r="BP81" s="84"/>
      <c r="BQ81" s="117" t="s">
        <v>112</v>
      </c>
      <c r="BR81" s="118"/>
    </row>
    <row r="82" spans="1:70" s="113" customFormat="1" ht="15" customHeight="1" x14ac:dyDescent="0.35">
      <c r="A82" s="84">
        <v>78</v>
      </c>
      <c r="B82" s="38" t="s">
        <v>245</v>
      </c>
      <c r="C82" s="38" t="s">
        <v>246</v>
      </c>
      <c r="D82" s="38" t="s">
        <v>247</v>
      </c>
      <c r="E82" s="38" t="s">
        <v>248</v>
      </c>
      <c r="F82" s="38" t="s">
        <v>249</v>
      </c>
      <c r="G82" s="84" t="s">
        <v>250</v>
      </c>
      <c r="H82" s="38" t="s">
        <v>251</v>
      </c>
      <c r="I82" s="84">
        <v>136782</v>
      </c>
      <c r="J82" s="38" t="s">
        <v>403</v>
      </c>
      <c r="K82" s="84">
        <v>136782</v>
      </c>
      <c r="L82" s="84" t="s">
        <v>253</v>
      </c>
      <c r="M82" s="38" t="s">
        <v>254</v>
      </c>
      <c r="N82" s="84">
        <v>230812</v>
      </c>
      <c r="O82" s="84" t="s">
        <v>404</v>
      </c>
      <c r="P82" s="84">
        <v>303897</v>
      </c>
      <c r="Q82" s="38" t="s">
        <v>484</v>
      </c>
      <c r="R82" s="38" t="s">
        <v>435</v>
      </c>
      <c r="S82" s="84" t="s">
        <v>485</v>
      </c>
      <c r="T82" s="84" t="s">
        <v>485</v>
      </c>
      <c r="U82" s="84" t="s">
        <v>281</v>
      </c>
      <c r="V82" s="84" t="s">
        <v>376</v>
      </c>
      <c r="W82" s="84">
        <v>0</v>
      </c>
      <c r="X82" s="38" t="s">
        <v>261</v>
      </c>
      <c r="Y82" s="84">
        <v>25635869</v>
      </c>
      <c r="Z82" s="38" t="s">
        <v>486</v>
      </c>
      <c r="AA82" s="108" t="s">
        <v>944</v>
      </c>
      <c r="AB82" s="84">
        <v>51860</v>
      </c>
      <c r="AC82" s="108" t="s">
        <v>1079</v>
      </c>
      <c r="AD82" s="84">
        <v>24</v>
      </c>
      <c r="AE82" s="84" t="s">
        <v>1093</v>
      </c>
      <c r="AF82" s="84" t="s">
        <v>1098</v>
      </c>
      <c r="AG82" s="108" t="s">
        <v>1156</v>
      </c>
      <c r="AH82" s="84" t="s">
        <v>1077</v>
      </c>
      <c r="AI82" s="108" t="s">
        <v>944</v>
      </c>
      <c r="AJ82" s="84">
        <v>2700</v>
      </c>
      <c r="AK82" s="84">
        <v>2700</v>
      </c>
      <c r="AL82" s="108" t="s">
        <v>1157</v>
      </c>
      <c r="AM82" s="84">
        <v>14080.68</v>
      </c>
      <c r="AN82" s="112">
        <v>3692.53</v>
      </c>
      <c r="AO82" s="112">
        <v>17773.21</v>
      </c>
      <c r="AP82" s="112">
        <v>41912.379999999997</v>
      </c>
      <c r="AQ82" s="112">
        <v>6754.82</v>
      </c>
      <c r="AR82" s="112">
        <v>48667.199999999997</v>
      </c>
      <c r="AS82" s="112">
        <v>41913.32</v>
      </c>
      <c r="AT82" s="112">
        <v>6754.82</v>
      </c>
      <c r="AU82" s="112">
        <v>48668.14</v>
      </c>
      <c r="AV82" s="84">
        <v>47</v>
      </c>
      <c r="AW82" s="84">
        <v>1283</v>
      </c>
      <c r="AX82" s="84" t="s">
        <v>1391</v>
      </c>
      <c r="AY82" s="108"/>
      <c r="AZ82" s="84"/>
      <c r="BA82" s="84"/>
      <c r="BB82" s="84" t="s">
        <v>1398</v>
      </c>
      <c r="BC82" s="84"/>
      <c r="BD82" s="108"/>
      <c r="BE82" s="84">
        <v>0</v>
      </c>
      <c r="BF82" s="38" t="s">
        <v>485</v>
      </c>
      <c r="BG82" s="84" t="s">
        <v>1470</v>
      </c>
      <c r="BH82" s="114" t="s">
        <v>1655</v>
      </c>
      <c r="BI82" s="38" t="s">
        <v>110</v>
      </c>
      <c r="BJ82" s="85">
        <v>45881</v>
      </c>
      <c r="BK82" s="84"/>
      <c r="BL82" s="38" t="s">
        <v>115</v>
      </c>
      <c r="BM82" s="115" t="s">
        <v>120</v>
      </c>
      <c r="BN82" s="116" t="s">
        <v>201</v>
      </c>
      <c r="BO82" s="84" t="s">
        <v>244</v>
      </c>
      <c r="BP82" s="84"/>
      <c r="BQ82" s="117"/>
      <c r="BR82" s="118"/>
    </row>
    <row r="83" spans="1:70" s="113" customFormat="1" ht="15" customHeight="1" x14ac:dyDescent="0.35">
      <c r="A83" s="84">
        <v>79</v>
      </c>
      <c r="B83" s="38" t="s">
        <v>245</v>
      </c>
      <c r="C83" s="38" t="s">
        <v>246</v>
      </c>
      <c r="D83" s="38" t="s">
        <v>247</v>
      </c>
      <c r="E83" s="38" t="s">
        <v>248</v>
      </c>
      <c r="F83" s="38" t="s">
        <v>249</v>
      </c>
      <c r="G83" s="84" t="s">
        <v>250</v>
      </c>
      <c r="H83" s="38" t="s">
        <v>251</v>
      </c>
      <c r="I83" s="84">
        <v>136782</v>
      </c>
      <c r="J83" s="38" t="s">
        <v>403</v>
      </c>
      <c r="K83" s="84">
        <v>136782</v>
      </c>
      <c r="L83" s="84" t="s">
        <v>253</v>
      </c>
      <c r="M83" s="38" t="s">
        <v>254</v>
      </c>
      <c r="N83" s="84">
        <v>230812</v>
      </c>
      <c r="O83" s="84" t="s">
        <v>404</v>
      </c>
      <c r="P83" s="84">
        <v>303897</v>
      </c>
      <c r="Q83" s="38" t="s">
        <v>484</v>
      </c>
      <c r="R83" s="38" t="s">
        <v>435</v>
      </c>
      <c r="S83" s="84" t="s">
        <v>487</v>
      </c>
      <c r="T83" s="84" t="s">
        <v>487</v>
      </c>
      <c r="U83" s="84" t="s">
        <v>281</v>
      </c>
      <c r="V83" s="84" t="s">
        <v>376</v>
      </c>
      <c r="W83" s="84">
        <v>0</v>
      </c>
      <c r="X83" s="38" t="s">
        <v>261</v>
      </c>
      <c r="Y83" s="84">
        <v>25635872</v>
      </c>
      <c r="Z83" s="38" t="s">
        <v>488</v>
      </c>
      <c r="AA83" s="108" t="s">
        <v>945</v>
      </c>
      <c r="AB83" s="84">
        <v>51860</v>
      </c>
      <c r="AC83" s="108" t="s">
        <v>1079</v>
      </c>
      <c r="AD83" s="84">
        <v>24</v>
      </c>
      <c r="AE83" s="84" t="s">
        <v>1093</v>
      </c>
      <c r="AF83" s="84" t="s">
        <v>1098</v>
      </c>
      <c r="AG83" s="108" t="s">
        <v>1158</v>
      </c>
      <c r="AH83" s="84" t="s">
        <v>1077</v>
      </c>
      <c r="AI83" s="108" t="s">
        <v>945</v>
      </c>
      <c r="AJ83" s="84">
        <v>2700</v>
      </c>
      <c r="AK83" s="84">
        <v>2700</v>
      </c>
      <c r="AL83" s="108" t="s">
        <v>1159</v>
      </c>
      <c r="AM83" s="84">
        <v>27946.11</v>
      </c>
      <c r="AN83" s="112">
        <v>5745.56</v>
      </c>
      <c r="AO83" s="112">
        <v>33691.67</v>
      </c>
      <c r="AP83" s="112">
        <v>24140.16</v>
      </c>
      <c r="AQ83" s="112">
        <v>2187.9</v>
      </c>
      <c r="AR83" s="112">
        <v>26328.06</v>
      </c>
      <c r="AS83" s="112">
        <v>24140.89</v>
      </c>
      <c r="AT83" s="112">
        <v>2187.9</v>
      </c>
      <c r="AU83" s="112">
        <v>26328.79</v>
      </c>
      <c r="AV83" s="84">
        <v>47</v>
      </c>
      <c r="AW83" s="84">
        <v>1133</v>
      </c>
      <c r="AX83" s="84" t="s">
        <v>1391</v>
      </c>
      <c r="AY83" s="108"/>
      <c r="AZ83" s="84"/>
      <c r="BA83" s="84"/>
      <c r="BB83" s="84" t="s">
        <v>1398</v>
      </c>
      <c r="BC83" s="84"/>
      <c r="BD83" s="108"/>
      <c r="BE83" s="84">
        <v>0</v>
      </c>
      <c r="BF83" s="38" t="s">
        <v>487</v>
      </c>
      <c r="BG83" s="84" t="s">
        <v>1471</v>
      </c>
      <c r="BH83" s="114" t="s">
        <v>1655</v>
      </c>
      <c r="BI83" s="38" t="s">
        <v>110</v>
      </c>
      <c r="BJ83" s="85">
        <v>45881</v>
      </c>
      <c r="BK83" s="84"/>
      <c r="BL83" s="38" t="s">
        <v>115</v>
      </c>
      <c r="BM83" s="115" t="s">
        <v>130</v>
      </c>
      <c r="BN83" s="116" t="s">
        <v>201</v>
      </c>
      <c r="BO83" s="84" t="s">
        <v>244</v>
      </c>
      <c r="BP83" s="84"/>
      <c r="BQ83" s="117"/>
      <c r="BR83" s="118"/>
    </row>
    <row r="84" spans="1:70" s="113" customFormat="1" ht="15" customHeight="1" x14ac:dyDescent="0.35">
      <c r="A84" s="84">
        <v>80</v>
      </c>
      <c r="B84" s="38" t="s">
        <v>245</v>
      </c>
      <c r="C84" s="38" t="s">
        <v>246</v>
      </c>
      <c r="D84" s="38" t="s">
        <v>247</v>
      </c>
      <c r="E84" s="38" t="s">
        <v>248</v>
      </c>
      <c r="F84" s="38" t="s">
        <v>249</v>
      </c>
      <c r="G84" s="84" t="s">
        <v>250</v>
      </c>
      <c r="H84" s="38" t="s">
        <v>251</v>
      </c>
      <c r="I84" s="84">
        <v>135524</v>
      </c>
      <c r="J84" s="38" t="s">
        <v>251</v>
      </c>
      <c r="K84" s="84">
        <v>135524</v>
      </c>
      <c r="L84" s="84" t="s">
        <v>253</v>
      </c>
      <c r="M84" s="38" t="s">
        <v>254</v>
      </c>
      <c r="N84" s="84">
        <v>232649</v>
      </c>
      <c r="O84" s="84" t="s">
        <v>369</v>
      </c>
      <c r="P84" s="84">
        <v>306241</v>
      </c>
      <c r="Q84" s="38" t="s">
        <v>374</v>
      </c>
      <c r="R84" s="38" t="s">
        <v>474</v>
      </c>
      <c r="S84" s="84" t="s">
        <v>375</v>
      </c>
      <c r="T84" s="84" t="s">
        <v>375</v>
      </c>
      <c r="U84" s="84" t="s">
        <v>281</v>
      </c>
      <c r="V84" s="84" t="s">
        <v>376</v>
      </c>
      <c r="W84" s="84">
        <v>0</v>
      </c>
      <c r="X84" s="38" t="s">
        <v>377</v>
      </c>
      <c r="Y84" s="84">
        <v>25700373</v>
      </c>
      <c r="Z84" s="38" t="s">
        <v>378</v>
      </c>
      <c r="AA84" s="108" t="s">
        <v>946</v>
      </c>
      <c r="AB84" s="84">
        <v>6071</v>
      </c>
      <c r="AC84" s="108" t="s">
        <v>1113</v>
      </c>
      <c r="AD84" s="84">
        <v>12</v>
      </c>
      <c r="AE84" s="84" t="s">
        <v>1093</v>
      </c>
      <c r="AF84" s="84" t="s">
        <v>1098</v>
      </c>
      <c r="AG84" s="108" t="s">
        <v>1114</v>
      </c>
      <c r="AH84" s="84" t="s">
        <v>1077</v>
      </c>
      <c r="AI84" s="108" t="s">
        <v>946</v>
      </c>
      <c r="AJ84" s="84">
        <v>600</v>
      </c>
      <c r="AK84" s="84">
        <v>600</v>
      </c>
      <c r="AL84" s="108" t="s">
        <v>1130</v>
      </c>
      <c r="AM84" s="84">
        <v>2113</v>
      </c>
      <c r="AN84" s="112">
        <v>0</v>
      </c>
      <c r="AO84" s="112">
        <v>2113</v>
      </c>
      <c r="AP84" s="112">
        <v>3958</v>
      </c>
      <c r="AQ84" s="112">
        <v>329</v>
      </c>
      <c r="AR84" s="112">
        <v>4287</v>
      </c>
      <c r="AS84" s="112">
        <v>3958</v>
      </c>
      <c r="AT84" s="112">
        <v>329</v>
      </c>
      <c r="AU84" s="112">
        <v>4287</v>
      </c>
      <c r="AV84" s="84">
        <v>48</v>
      </c>
      <c r="AW84" s="84">
        <v>1558</v>
      </c>
      <c r="AX84" s="84" t="s">
        <v>1391</v>
      </c>
      <c r="AY84" s="108"/>
      <c r="AZ84" s="84"/>
      <c r="BA84" s="84"/>
      <c r="BB84" s="84" t="s">
        <v>1398</v>
      </c>
      <c r="BC84" s="84"/>
      <c r="BD84" s="108"/>
      <c r="BE84" s="84">
        <v>0</v>
      </c>
      <c r="BF84" s="38" t="s">
        <v>375</v>
      </c>
      <c r="BG84" s="84" t="s">
        <v>1435</v>
      </c>
      <c r="BH84" s="114" t="s">
        <v>1655</v>
      </c>
      <c r="BI84" s="38" t="s">
        <v>112</v>
      </c>
      <c r="BJ84" s="85">
        <v>45882</v>
      </c>
      <c r="BK84" s="84" t="s">
        <v>125</v>
      </c>
      <c r="BL84" s="38"/>
      <c r="BM84" s="115"/>
      <c r="BN84" s="116" t="s">
        <v>112</v>
      </c>
      <c r="BO84" s="84" t="s">
        <v>244</v>
      </c>
      <c r="BP84" s="84"/>
      <c r="BQ84" s="117" t="s">
        <v>112</v>
      </c>
      <c r="BR84" s="118"/>
    </row>
    <row r="85" spans="1:70" s="113" customFormat="1" ht="15" customHeight="1" x14ac:dyDescent="0.35">
      <c r="A85" s="84">
        <v>81</v>
      </c>
      <c r="B85" s="38" t="s">
        <v>245</v>
      </c>
      <c r="C85" s="38" t="s">
        <v>246</v>
      </c>
      <c r="D85" s="38" t="s">
        <v>247</v>
      </c>
      <c r="E85" s="38" t="s">
        <v>248</v>
      </c>
      <c r="F85" s="38" t="s">
        <v>249</v>
      </c>
      <c r="G85" s="84" t="s">
        <v>250</v>
      </c>
      <c r="H85" s="38" t="s">
        <v>251</v>
      </c>
      <c r="I85" s="84">
        <v>135524</v>
      </c>
      <c r="J85" s="38" t="s">
        <v>251</v>
      </c>
      <c r="K85" s="84">
        <v>135524</v>
      </c>
      <c r="L85" s="84" t="s">
        <v>253</v>
      </c>
      <c r="M85" s="38" t="s">
        <v>254</v>
      </c>
      <c r="N85" s="84">
        <v>232649</v>
      </c>
      <c r="O85" s="84" t="s">
        <v>369</v>
      </c>
      <c r="P85" s="84">
        <v>306263</v>
      </c>
      <c r="Q85" s="38" t="s">
        <v>370</v>
      </c>
      <c r="R85" s="38" t="s">
        <v>474</v>
      </c>
      <c r="S85" s="84" t="s">
        <v>371</v>
      </c>
      <c r="T85" s="84" t="s">
        <v>371</v>
      </c>
      <c r="U85" s="84" t="s">
        <v>264</v>
      </c>
      <c r="V85" s="84" t="s">
        <v>260</v>
      </c>
      <c r="W85" s="84">
        <v>0</v>
      </c>
      <c r="X85" s="38" t="s">
        <v>372</v>
      </c>
      <c r="Y85" s="84">
        <v>25703086</v>
      </c>
      <c r="Z85" s="38" t="s">
        <v>373</v>
      </c>
      <c r="AA85" s="108" t="s">
        <v>946</v>
      </c>
      <c r="AB85" s="84">
        <v>8094</v>
      </c>
      <c r="AC85" s="108" t="s">
        <v>1113</v>
      </c>
      <c r="AD85" s="84">
        <v>12</v>
      </c>
      <c r="AE85" s="84" t="s">
        <v>1093</v>
      </c>
      <c r="AF85" s="84" t="s">
        <v>1098</v>
      </c>
      <c r="AG85" s="108" t="s">
        <v>1114</v>
      </c>
      <c r="AH85" s="84" t="s">
        <v>1077</v>
      </c>
      <c r="AI85" s="108" t="s">
        <v>946</v>
      </c>
      <c r="AJ85" s="84">
        <v>750</v>
      </c>
      <c r="AK85" s="84">
        <v>750</v>
      </c>
      <c r="AL85" s="108" t="s">
        <v>1130</v>
      </c>
      <c r="AM85" s="84">
        <v>2482</v>
      </c>
      <c r="AN85" s="112">
        <v>0</v>
      </c>
      <c r="AO85" s="112">
        <v>2482</v>
      </c>
      <c r="AP85" s="112">
        <v>5612</v>
      </c>
      <c r="AQ85" s="112">
        <v>549</v>
      </c>
      <c r="AR85" s="112">
        <v>6161</v>
      </c>
      <c r="AS85" s="112">
        <v>5612</v>
      </c>
      <c r="AT85" s="112">
        <v>549</v>
      </c>
      <c r="AU85" s="112">
        <v>6161</v>
      </c>
      <c r="AV85" s="84">
        <v>48</v>
      </c>
      <c r="AW85" s="84">
        <v>1588</v>
      </c>
      <c r="AX85" s="84" t="s">
        <v>1391</v>
      </c>
      <c r="AY85" s="108"/>
      <c r="AZ85" s="84"/>
      <c r="BA85" s="84"/>
      <c r="BB85" s="84" t="s">
        <v>1398</v>
      </c>
      <c r="BC85" s="84"/>
      <c r="BD85" s="108"/>
      <c r="BE85" s="84">
        <v>0</v>
      </c>
      <c r="BF85" s="38" t="s">
        <v>371</v>
      </c>
      <c r="BG85" s="84" t="s">
        <v>1434</v>
      </c>
      <c r="BH85" s="114" t="s">
        <v>1655</v>
      </c>
      <c r="BI85" s="38" t="s">
        <v>112</v>
      </c>
      <c r="BJ85" s="85">
        <v>45882</v>
      </c>
      <c r="BK85" s="84" t="s">
        <v>129</v>
      </c>
      <c r="BL85" s="38"/>
      <c r="BM85" s="115"/>
      <c r="BN85" s="116" t="s">
        <v>112</v>
      </c>
      <c r="BO85" s="84" t="s">
        <v>244</v>
      </c>
      <c r="BP85" s="84"/>
      <c r="BQ85" s="117" t="s">
        <v>112</v>
      </c>
      <c r="BR85" s="118"/>
    </row>
    <row r="86" spans="1:70" s="113" customFormat="1" ht="15" customHeight="1" x14ac:dyDescent="0.35">
      <c r="A86" s="84">
        <v>82</v>
      </c>
      <c r="B86" s="38" t="s">
        <v>245</v>
      </c>
      <c r="C86" s="38" t="s">
        <v>246</v>
      </c>
      <c r="D86" s="38" t="s">
        <v>247</v>
      </c>
      <c r="E86" s="38" t="s">
        <v>248</v>
      </c>
      <c r="F86" s="38" t="s">
        <v>249</v>
      </c>
      <c r="G86" s="84" t="s">
        <v>250</v>
      </c>
      <c r="H86" s="38" t="s">
        <v>251</v>
      </c>
      <c r="I86" s="84">
        <v>135789</v>
      </c>
      <c r="J86" s="38" t="s">
        <v>269</v>
      </c>
      <c r="K86" s="84">
        <v>135789</v>
      </c>
      <c r="L86" s="84" t="s">
        <v>253</v>
      </c>
      <c r="M86" s="38" t="s">
        <v>254</v>
      </c>
      <c r="N86" s="84">
        <v>229114</v>
      </c>
      <c r="O86" s="84" t="s">
        <v>270</v>
      </c>
      <c r="P86" s="84">
        <v>301742</v>
      </c>
      <c r="Q86" s="38" t="s">
        <v>271</v>
      </c>
      <c r="R86" s="38" t="s">
        <v>435</v>
      </c>
      <c r="S86" s="84" t="s">
        <v>489</v>
      </c>
      <c r="T86" s="84" t="s">
        <v>489</v>
      </c>
      <c r="U86" s="84" t="s">
        <v>320</v>
      </c>
      <c r="V86" s="84" t="s">
        <v>260</v>
      </c>
      <c r="W86" s="84">
        <v>0</v>
      </c>
      <c r="X86" s="38" t="s">
        <v>261</v>
      </c>
      <c r="Y86" s="84">
        <v>27585080</v>
      </c>
      <c r="Z86" s="38" t="s">
        <v>288</v>
      </c>
      <c r="AA86" s="108" t="s">
        <v>947</v>
      </c>
      <c r="AB86" s="84">
        <v>81043</v>
      </c>
      <c r="AC86" s="108" t="s">
        <v>1079</v>
      </c>
      <c r="AD86" s="84">
        <v>36</v>
      </c>
      <c r="AE86" s="84" t="s">
        <v>1160</v>
      </c>
      <c r="AF86" s="84" t="s">
        <v>1072</v>
      </c>
      <c r="AG86" s="108" t="s">
        <v>1161</v>
      </c>
      <c r="AH86" s="84" t="s">
        <v>1077</v>
      </c>
      <c r="AI86" s="108" t="s">
        <v>947</v>
      </c>
      <c r="AJ86" s="84">
        <v>3100</v>
      </c>
      <c r="AK86" s="84">
        <v>3100</v>
      </c>
      <c r="AL86" s="108" t="s">
        <v>1089</v>
      </c>
      <c r="AM86" s="84">
        <v>24842.43</v>
      </c>
      <c r="AN86" s="112">
        <v>12742.32</v>
      </c>
      <c r="AO86" s="112">
        <v>37584.75</v>
      </c>
      <c r="AP86" s="112">
        <v>56200.57</v>
      </c>
      <c r="AQ86" s="112">
        <v>11388.68</v>
      </c>
      <c r="AR86" s="112">
        <v>67589.25</v>
      </c>
      <c r="AS86" s="112">
        <v>56200.57</v>
      </c>
      <c r="AT86" s="112">
        <v>11388.68</v>
      </c>
      <c r="AU86" s="112">
        <v>67589.25</v>
      </c>
      <c r="AV86" s="84">
        <v>48</v>
      </c>
      <c r="AW86" s="84">
        <v>1135</v>
      </c>
      <c r="AX86" s="84" t="s">
        <v>1391</v>
      </c>
      <c r="AY86" s="108"/>
      <c r="AZ86" s="84"/>
      <c r="BA86" s="84"/>
      <c r="BB86" s="84" t="s">
        <v>1398</v>
      </c>
      <c r="BC86" s="84"/>
      <c r="BD86" s="108"/>
      <c r="BE86" s="84">
        <v>0</v>
      </c>
      <c r="BF86" s="38" t="s">
        <v>489</v>
      </c>
      <c r="BG86" s="84" t="s">
        <v>1472</v>
      </c>
      <c r="BH86" s="114" t="s">
        <v>1655</v>
      </c>
      <c r="BI86" s="38" t="s">
        <v>110</v>
      </c>
      <c r="BJ86" s="85">
        <v>45882</v>
      </c>
      <c r="BK86" s="84"/>
      <c r="BL86" s="38" t="s">
        <v>115</v>
      </c>
      <c r="BM86" s="115" t="s">
        <v>130</v>
      </c>
      <c r="BN86" s="116" t="s">
        <v>201</v>
      </c>
      <c r="BO86" s="84" t="s">
        <v>244</v>
      </c>
      <c r="BP86" s="84"/>
      <c r="BQ86" s="117"/>
      <c r="BR86" s="118"/>
    </row>
    <row r="87" spans="1:70" s="113" customFormat="1" ht="15" customHeight="1" x14ac:dyDescent="0.35">
      <c r="A87" s="84">
        <v>83</v>
      </c>
      <c r="B87" s="38" t="s">
        <v>245</v>
      </c>
      <c r="C87" s="38" t="s">
        <v>246</v>
      </c>
      <c r="D87" s="38" t="s">
        <v>247</v>
      </c>
      <c r="E87" s="38" t="s">
        <v>248</v>
      </c>
      <c r="F87" s="38" t="s">
        <v>249</v>
      </c>
      <c r="G87" s="84" t="s">
        <v>250</v>
      </c>
      <c r="H87" s="38" t="s">
        <v>251</v>
      </c>
      <c r="I87" s="84">
        <v>135524</v>
      </c>
      <c r="J87" s="38" t="s">
        <v>251</v>
      </c>
      <c r="K87" s="84">
        <v>135524</v>
      </c>
      <c r="L87" s="84" t="s">
        <v>253</v>
      </c>
      <c r="M87" s="38" t="s">
        <v>254</v>
      </c>
      <c r="N87" s="84">
        <v>232649</v>
      </c>
      <c r="O87" s="84" t="s">
        <v>369</v>
      </c>
      <c r="P87" s="84">
        <v>306241</v>
      </c>
      <c r="Q87" s="38" t="s">
        <v>374</v>
      </c>
      <c r="R87" s="38" t="s">
        <v>435</v>
      </c>
      <c r="S87" s="84" t="s">
        <v>490</v>
      </c>
      <c r="T87" s="84" t="s">
        <v>490</v>
      </c>
      <c r="U87" s="84" t="s">
        <v>281</v>
      </c>
      <c r="V87" s="84" t="s">
        <v>376</v>
      </c>
      <c r="W87" s="84">
        <v>0</v>
      </c>
      <c r="X87" s="38" t="s">
        <v>460</v>
      </c>
      <c r="Y87" s="84">
        <v>27795832</v>
      </c>
      <c r="Z87" s="38" t="s">
        <v>491</v>
      </c>
      <c r="AA87" s="108" t="s">
        <v>948</v>
      </c>
      <c r="AB87" s="84">
        <v>82943</v>
      </c>
      <c r="AC87" s="108" t="s">
        <v>1113</v>
      </c>
      <c r="AD87" s="84">
        <v>36</v>
      </c>
      <c r="AE87" s="84" t="s">
        <v>1123</v>
      </c>
      <c r="AF87" s="84" t="s">
        <v>1098</v>
      </c>
      <c r="AG87" s="108" t="s">
        <v>1162</v>
      </c>
      <c r="AH87" s="84" t="s">
        <v>1077</v>
      </c>
      <c r="AI87" s="108" t="s">
        <v>948</v>
      </c>
      <c r="AJ87" s="84">
        <v>3150</v>
      </c>
      <c r="AK87" s="84">
        <v>3150</v>
      </c>
      <c r="AL87" s="108" t="s">
        <v>1089</v>
      </c>
      <c r="AM87" s="84">
        <v>1259.7</v>
      </c>
      <c r="AN87" s="112">
        <v>441.25</v>
      </c>
      <c r="AO87" s="112">
        <v>1700.95</v>
      </c>
      <c r="AP87" s="112">
        <v>88511.47</v>
      </c>
      <c r="AQ87" s="112">
        <v>32732.45</v>
      </c>
      <c r="AR87" s="112">
        <v>121243.92</v>
      </c>
      <c r="AS87" s="112">
        <v>88512.3</v>
      </c>
      <c r="AT87" s="112">
        <v>32732.45</v>
      </c>
      <c r="AU87" s="112">
        <v>121244.75</v>
      </c>
      <c r="AV87" s="84">
        <v>47</v>
      </c>
      <c r="AW87" s="84">
        <v>1405</v>
      </c>
      <c r="AX87" s="84" t="s">
        <v>1391</v>
      </c>
      <c r="AY87" s="108"/>
      <c r="AZ87" s="84"/>
      <c r="BA87" s="84"/>
      <c r="BB87" s="84" t="s">
        <v>1398</v>
      </c>
      <c r="BC87" s="84"/>
      <c r="BD87" s="108"/>
      <c r="BE87" s="84">
        <v>0</v>
      </c>
      <c r="BF87" s="38" t="s">
        <v>490</v>
      </c>
      <c r="BG87" s="84" t="s">
        <v>1473</v>
      </c>
      <c r="BH87" s="114" t="s">
        <v>1655</v>
      </c>
      <c r="BI87" s="38" t="s">
        <v>112</v>
      </c>
      <c r="BJ87" s="85">
        <v>45882</v>
      </c>
      <c r="BK87" s="84" t="s">
        <v>129</v>
      </c>
      <c r="BL87" s="38"/>
      <c r="BM87" s="115"/>
      <c r="BN87" s="116" t="s">
        <v>112</v>
      </c>
      <c r="BO87" s="84" t="s">
        <v>244</v>
      </c>
      <c r="BP87" s="84"/>
      <c r="BQ87" s="117" t="s">
        <v>112</v>
      </c>
      <c r="BR87" s="118"/>
    </row>
    <row r="88" spans="1:70" s="113" customFormat="1" ht="15" customHeight="1" x14ac:dyDescent="0.35">
      <c r="A88" s="84">
        <v>84</v>
      </c>
      <c r="B88" s="38" t="s">
        <v>245</v>
      </c>
      <c r="C88" s="38" t="s">
        <v>246</v>
      </c>
      <c r="D88" s="38" t="s">
        <v>247</v>
      </c>
      <c r="E88" s="38" t="s">
        <v>248</v>
      </c>
      <c r="F88" s="38" t="s">
        <v>249</v>
      </c>
      <c r="G88" s="84" t="s">
        <v>250</v>
      </c>
      <c r="H88" s="38" t="s">
        <v>251</v>
      </c>
      <c r="I88" s="84">
        <v>135457</v>
      </c>
      <c r="J88" s="38" t="s">
        <v>252</v>
      </c>
      <c r="K88" s="84">
        <v>135457</v>
      </c>
      <c r="L88" s="84" t="s">
        <v>253</v>
      </c>
      <c r="M88" s="38" t="s">
        <v>254</v>
      </c>
      <c r="N88" s="84">
        <v>228589</v>
      </c>
      <c r="O88" s="84" t="s">
        <v>255</v>
      </c>
      <c r="P88" s="84">
        <v>304522</v>
      </c>
      <c r="Q88" s="38" t="s">
        <v>266</v>
      </c>
      <c r="R88" s="38" t="s">
        <v>435</v>
      </c>
      <c r="S88" s="84" t="s">
        <v>492</v>
      </c>
      <c r="T88" s="84" t="s">
        <v>492</v>
      </c>
      <c r="U88" s="84" t="s">
        <v>264</v>
      </c>
      <c r="V88" s="84" t="s">
        <v>260</v>
      </c>
      <c r="W88" s="84">
        <v>0</v>
      </c>
      <c r="X88" s="38" t="s">
        <v>261</v>
      </c>
      <c r="Y88" s="84">
        <v>27891047</v>
      </c>
      <c r="Z88" s="38" t="s">
        <v>493</v>
      </c>
      <c r="AA88" s="108" t="s">
        <v>949</v>
      </c>
      <c r="AB88" s="84">
        <v>30279</v>
      </c>
      <c r="AC88" s="108" t="s">
        <v>1070</v>
      </c>
      <c r="AD88" s="84">
        <v>18</v>
      </c>
      <c r="AE88" s="84" t="s">
        <v>1093</v>
      </c>
      <c r="AF88" s="84" t="s">
        <v>1098</v>
      </c>
      <c r="AG88" s="108" t="s">
        <v>1163</v>
      </c>
      <c r="AH88" s="84" t="s">
        <v>1077</v>
      </c>
      <c r="AI88" s="108" t="s">
        <v>949</v>
      </c>
      <c r="AJ88" s="84">
        <v>2000</v>
      </c>
      <c r="AK88" s="84">
        <v>2000</v>
      </c>
      <c r="AL88" s="108" t="s">
        <v>1089</v>
      </c>
      <c r="AM88" s="84">
        <v>7613.49</v>
      </c>
      <c r="AN88" s="112">
        <v>592.03</v>
      </c>
      <c r="AO88" s="112">
        <v>8205.52</v>
      </c>
      <c r="AP88" s="112">
        <v>23150.05</v>
      </c>
      <c r="AQ88" s="112">
        <v>2573.11</v>
      </c>
      <c r="AR88" s="112">
        <v>25723.16</v>
      </c>
      <c r="AS88" s="112">
        <v>23150.51</v>
      </c>
      <c r="AT88" s="112">
        <v>2573.11</v>
      </c>
      <c r="AU88" s="112">
        <v>25723.62</v>
      </c>
      <c r="AV88" s="84">
        <v>48</v>
      </c>
      <c r="AW88" s="84">
        <v>1374</v>
      </c>
      <c r="AX88" s="84" t="s">
        <v>1391</v>
      </c>
      <c r="AY88" s="108"/>
      <c r="AZ88" s="84"/>
      <c r="BA88" s="84"/>
      <c r="BB88" s="84" t="s">
        <v>1398</v>
      </c>
      <c r="BC88" s="84"/>
      <c r="BD88" s="108"/>
      <c r="BE88" s="84">
        <v>0</v>
      </c>
      <c r="BF88" s="38" t="s">
        <v>492</v>
      </c>
      <c r="BG88" s="84" t="s">
        <v>1474</v>
      </c>
      <c r="BH88" s="114" t="s">
        <v>1655</v>
      </c>
      <c r="BI88" s="38" t="s">
        <v>110</v>
      </c>
      <c r="BJ88" s="85">
        <v>45880</v>
      </c>
      <c r="BK88" s="84"/>
      <c r="BL88" s="38" t="s">
        <v>115</v>
      </c>
      <c r="BM88" s="115" t="s">
        <v>130</v>
      </c>
      <c r="BN88" s="116" t="s">
        <v>201</v>
      </c>
      <c r="BO88" s="84" t="s">
        <v>244</v>
      </c>
      <c r="BP88" s="84"/>
      <c r="BQ88" s="117"/>
      <c r="BR88" s="118"/>
    </row>
    <row r="89" spans="1:70" s="113" customFormat="1" ht="15" customHeight="1" x14ac:dyDescent="0.35">
      <c r="A89" s="84">
        <v>85</v>
      </c>
      <c r="B89" s="38" t="s">
        <v>245</v>
      </c>
      <c r="C89" s="38" t="s">
        <v>246</v>
      </c>
      <c r="D89" s="38" t="s">
        <v>247</v>
      </c>
      <c r="E89" s="38" t="s">
        <v>248</v>
      </c>
      <c r="F89" s="38" t="s">
        <v>249</v>
      </c>
      <c r="G89" s="84" t="s">
        <v>250</v>
      </c>
      <c r="H89" s="38" t="s">
        <v>251</v>
      </c>
      <c r="I89" s="84">
        <v>150492</v>
      </c>
      <c r="J89" s="38" t="s">
        <v>283</v>
      </c>
      <c r="K89" s="84">
        <v>150492</v>
      </c>
      <c r="L89" s="84" t="s">
        <v>253</v>
      </c>
      <c r="M89" s="38" t="s">
        <v>254</v>
      </c>
      <c r="N89" s="84">
        <v>229784</v>
      </c>
      <c r="O89" s="84" t="s">
        <v>284</v>
      </c>
      <c r="P89" s="84">
        <v>302577</v>
      </c>
      <c r="Q89" s="38" t="s">
        <v>285</v>
      </c>
      <c r="R89" s="38" t="s">
        <v>435</v>
      </c>
      <c r="S89" s="84" t="s">
        <v>494</v>
      </c>
      <c r="T89" s="84" t="s">
        <v>494</v>
      </c>
      <c r="U89" s="84" t="s">
        <v>281</v>
      </c>
      <c r="V89" s="84" t="s">
        <v>260</v>
      </c>
      <c r="W89" s="84">
        <v>0</v>
      </c>
      <c r="X89" s="38" t="s">
        <v>495</v>
      </c>
      <c r="Y89" s="84">
        <v>27909303</v>
      </c>
      <c r="Z89" s="38" t="s">
        <v>496</v>
      </c>
      <c r="AA89" s="108" t="s">
        <v>950</v>
      </c>
      <c r="AB89" s="84">
        <v>31116</v>
      </c>
      <c r="AC89" s="108" t="s">
        <v>1083</v>
      </c>
      <c r="AD89" s="84">
        <v>24</v>
      </c>
      <c r="AE89" s="84" t="s">
        <v>1093</v>
      </c>
      <c r="AF89" s="84" t="s">
        <v>1098</v>
      </c>
      <c r="AG89" s="108" t="s">
        <v>1164</v>
      </c>
      <c r="AH89" s="84" t="s">
        <v>1077</v>
      </c>
      <c r="AI89" s="108" t="s">
        <v>950</v>
      </c>
      <c r="AJ89" s="84">
        <v>1600</v>
      </c>
      <c r="AK89" s="84">
        <v>1600</v>
      </c>
      <c r="AL89" s="108" t="s">
        <v>1089</v>
      </c>
      <c r="AM89" s="84">
        <v>8043.1</v>
      </c>
      <c r="AN89" s="112">
        <v>1455.53</v>
      </c>
      <c r="AO89" s="112">
        <v>9498.6299999999992</v>
      </c>
      <c r="AP89" s="112">
        <v>23603.37</v>
      </c>
      <c r="AQ89" s="112">
        <v>3437.73</v>
      </c>
      <c r="AR89" s="112">
        <v>27041.1</v>
      </c>
      <c r="AS89" s="112">
        <v>23603.9</v>
      </c>
      <c r="AT89" s="112">
        <v>3437.73</v>
      </c>
      <c r="AU89" s="112">
        <v>27041.63</v>
      </c>
      <c r="AV89" s="84">
        <v>48</v>
      </c>
      <c r="AW89" s="84">
        <v>1313</v>
      </c>
      <c r="AX89" s="84" t="s">
        <v>1391</v>
      </c>
      <c r="AY89" s="108"/>
      <c r="AZ89" s="84"/>
      <c r="BA89" s="84"/>
      <c r="BB89" s="84" t="s">
        <v>1398</v>
      </c>
      <c r="BC89" s="84"/>
      <c r="BD89" s="108"/>
      <c r="BE89" s="84">
        <v>0</v>
      </c>
      <c r="BF89" s="38" t="s">
        <v>494</v>
      </c>
      <c r="BG89" s="84" t="s">
        <v>1475</v>
      </c>
      <c r="BH89" s="114" t="s">
        <v>1655</v>
      </c>
      <c r="BI89" s="38" t="s">
        <v>110</v>
      </c>
      <c r="BJ89" s="85">
        <v>45880</v>
      </c>
      <c r="BK89" s="84"/>
      <c r="BL89" s="38" t="s">
        <v>115</v>
      </c>
      <c r="BM89" s="115" t="s">
        <v>130</v>
      </c>
      <c r="BN89" s="116" t="s">
        <v>201</v>
      </c>
      <c r="BO89" s="84" t="s">
        <v>244</v>
      </c>
      <c r="BP89" s="84"/>
      <c r="BQ89" s="117"/>
      <c r="BR89" s="118"/>
    </row>
    <row r="90" spans="1:70" s="113" customFormat="1" ht="15" customHeight="1" x14ac:dyDescent="0.35">
      <c r="A90" s="84">
        <v>86</v>
      </c>
      <c r="B90" s="38" t="s">
        <v>245</v>
      </c>
      <c r="C90" s="38" t="s">
        <v>246</v>
      </c>
      <c r="D90" s="38" t="s">
        <v>247</v>
      </c>
      <c r="E90" s="38" t="s">
        <v>248</v>
      </c>
      <c r="F90" s="38" t="s">
        <v>249</v>
      </c>
      <c r="G90" s="84" t="s">
        <v>250</v>
      </c>
      <c r="H90" s="38" t="s">
        <v>251</v>
      </c>
      <c r="I90" s="84">
        <v>137930</v>
      </c>
      <c r="J90" s="38" t="s">
        <v>379</v>
      </c>
      <c r="K90" s="84">
        <v>137930</v>
      </c>
      <c r="L90" s="84" t="s">
        <v>253</v>
      </c>
      <c r="M90" s="38" t="s">
        <v>254</v>
      </c>
      <c r="N90" s="84">
        <v>232742</v>
      </c>
      <c r="O90" s="84" t="s">
        <v>380</v>
      </c>
      <c r="P90" s="84">
        <v>306362</v>
      </c>
      <c r="Q90" s="38" t="s">
        <v>381</v>
      </c>
      <c r="R90" s="38" t="s">
        <v>435</v>
      </c>
      <c r="S90" s="84" t="s">
        <v>497</v>
      </c>
      <c r="T90" s="84" t="s">
        <v>497</v>
      </c>
      <c r="U90" s="84" t="s">
        <v>281</v>
      </c>
      <c r="V90" s="84" t="s">
        <v>376</v>
      </c>
      <c r="W90" s="84">
        <v>0</v>
      </c>
      <c r="X90" s="38" t="s">
        <v>498</v>
      </c>
      <c r="Y90" s="84">
        <v>27931214</v>
      </c>
      <c r="Z90" s="38" t="s">
        <v>499</v>
      </c>
      <c r="AA90" s="108" t="s">
        <v>950</v>
      </c>
      <c r="AB90" s="84">
        <v>34227</v>
      </c>
      <c r="AC90" s="108" t="s">
        <v>1083</v>
      </c>
      <c r="AD90" s="84">
        <v>24</v>
      </c>
      <c r="AE90" s="84" t="s">
        <v>1093</v>
      </c>
      <c r="AF90" s="84" t="s">
        <v>1098</v>
      </c>
      <c r="AG90" s="108" t="s">
        <v>1164</v>
      </c>
      <c r="AH90" s="84" t="s">
        <v>1077</v>
      </c>
      <c r="AI90" s="108" t="s">
        <v>950</v>
      </c>
      <c r="AJ90" s="84">
        <v>1800</v>
      </c>
      <c r="AK90" s="84">
        <v>1800</v>
      </c>
      <c r="AL90" s="108" t="s">
        <v>1089</v>
      </c>
      <c r="AM90" s="84">
        <v>11421.84</v>
      </c>
      <c r="AN90" s="112">
        <v>2212.21</v>
      </c>
      <c r="AO90" s="112">
        <v>13634.05</v>
      </c>
      <c r="AP90" s="112">
        <v>23139.45</v>
      </c>
      <c r="AQ90" s="112">
        <v>2837.89</v>
      </c>
      <c r="AR90" s="112">
        <v>25977.34</v>
      </c>
      <c r="AS90" s="112">
        <v>23140.16</v>
      </c>
      <c r="AT90" s="112">
        <v>2837.89</v>
      </c>
      <c r="AU90" s="112">
        <v>25978.05</v>
      </c>
      <c r="AV90" s="84">
        <v>48</v>
      </c>
      <c r="AW90" s="84">
        <v>1282</v>
      </c>
      <c r="AX90" s="84" t="s">
        <v>1391</v>
      </c>
      <c r="AY90" s="108"/>
      <c r="AZ90" s="84"/>
      <c r="BA90" s="84"/>
      <c r="BB90" s="84" t="s">
        <v>1398</v>
      </c>
      <c r="BC90" s="84"/>
      <c r="BD90" s="108"/>
      <c r="BE90" s="84">
        <v>0</v>
      </c>
      <c r="BF90" s="38" t="s">
        <v>497</v>
      </c>
      <c r="BG90" s="84" t="s">
        <v>1476</v>
      </c>
      <c r="BH90" s="114" t="s">
        <v>1655</v>
      </c>
      <c r="BI90" s="38" t="s">
        <v>110</v>
      </c>
      <c r="BJ90" s="85">
        <v>45881</v>
      </c>
      <c r="BK90" s="84"/>
      <c r="BL90" s="38" t="s">
        <v>115</v>
      </c>
      <c r="BM90" s="115" t="s">
        <v>130</v>
      </c>
      <c r="BN90" s="116" t="s">
        <v>201</v>
      </c>
      <c r="BO90" s="84" t="s">
        <v>244</v>
      </c>
      <c r="BP90" s="84"/>
      <c r="BQ90" s="117"/>
      <c r="BR90" s="118"/>
    </row>
    <row r="91" spans="1:70" s="113" customFormat="1" ht="15" customHeight="1" x14ac:dyDescent="0.35">
      <c r="A91" s="84">
        <v>87</v>
      </c>
      <c r="B91" s="38" t="s">
        <v>245</v>
      </c>
      <c r="C91" s="38" t="s">
        <v>246</v>
      </c>
      <c r="D91" s="38" t="s">
        <v>247</v>
      </c>
      <c r="E91" s="38" t="s">
        <v>248</v>
      </c>
      <c r="F91" s="38" t="s">
        <v>249</v>
      </c>
      <c r="G91" s="84" t="s">
        <v>250</v>
      </c>
      <c r="H91" s="38" t="s">
        <v>251</v>
      </c>
      <c r="I91" s="84">
        <v>135524</v>
      </c>
      <c r="J91" s="38" t="s">
        <v>251</v>
      </c>
      <c r="K91" s="84">
        <v>135524</v>
      </c>
      <c r="L91" s="84" t="s">
        <v>253</v>
      </c>
      <c r="M91" s="38" t="s">
        <v>254</v>
      </c>
      <c r="N91" s="84">
        <v>232649</v>
      </c>
      <c r="O91" s="84" t="s">
        <v>369</v>
      </c>
      <c r="P91" s="84">
        <v>306241</v>
      </c>
      <c r="Q91" s="38" t="s">
        <v>374</v>
      </c>
      <c r="R91" s="38" t="s">
        <v>435</v>
      </c>
      <c r="S91" s="84" t="s">
        <v>500</v>
      </c>
      <c r="T91" s="84" t="s">
        <v>500</v>
      </c>
      <c r="U91" s="84" t="s">
        <v>281</v>
      </c>
      <c r="V91" s="84" t="s">
        <v>376</v>
      </c>
      <c r="W91" s="84">
        <v>0</v>
      </c>
      <c r="X91" s="38" t="s">
        <v>261</v>
      </c>
      <c r="Y91" s="84">
        <v>27991439</v>
      </c>
      <c r="Z91" s="38" t="s">
        <v>501</v>
      </c>
      <c r="AA91" s="108" t="s">
        <v>951</v>
      </c>
      <c r="AB91" s="84">
        <v>64244</v>
      </c>
      <c r="AC91" s="108" t="s">
        <v>1113</v>
      </c>
      <c r="AD91" s="84">
        <v>30</v>
      </c>
      <c r="AE91" s="84" t="s">
        <v>1093</v>
      </c>
      <c r="AF91" s="84" t="s">
        <v>1098</v>
      </c>
      <c r="AG91" s="108" t="s">
        <v>1165</v>
      </c>
      <c r="AH91" s="84" t="s">
        <v>1077</v>
      </c>
      <c r="AI91" s="108" t="s">
        <v>951</v>
      </c>
      <c r="AJ91" s="84">
        <v>2800</v>
      </c>
      <c r="AK91" s="84">
        <v>2800</v>
      </c>
      <c r="AL91" s="108" t="s">
        <v>1089</v>
      </c>
      <c r="AM91" s="84">
        <v>2829.17</v>
      </c>
      <c r="AN91" s="112">
        <v>91.09</v>
      </c>
      <c r="AO91" s="112">
        <v>2920.26</v>
      </c>
      <c r="AP91" s="112">
        <v>64747.32</v>
      </c>
      <c r="AQ91" s="112">
        <v>18226.080000000002</v>
      </c>
      <c r="AR91" s="112">
        <v>82973.399999999994</v>
      </c>
      <c r="AS91" s="112">
        <v>64747.83</v>
      </c>
      <c r="AT91" s="112">
        <v>18226.080000000002</v>
      </c>
      <c r="AU91" s="112">
        <v>82973.91</v>
      </c>
      <c r="AV91" s="84">
        <v>47</v>
      </c>
      <c r="AW91" s="84">
        <v>1405</v>
      </c>
      <c r="AX91" s="84" t="s">
        <v>1391</v>
      </c>
      <c r="AY91" s="108"/>
      <c r="AZ91" s="84"/>
      <c r="BA91" s="84"/>
      <c r="BB91" s="84" t="s">
        <v>1398</v>
      </c>
      <c r="BC91" s="84"/>
      <c r="BD91" s="108"/>
      <c r="BE91" s="84">
        <v>0</v>
      </c>
      <c r="BF91" s="38" t="s">
        <v>500</v>
      </c>
      <c r="BG91" s="84" t="s">
        <v>1477</v>
      </c>
      <c r="BH91" s="114" t="s">
        <v>1655</v>
      </c>
      <c r="BI91" s="38" t="s">
        <v>112</v>
      </c>
      <c r="BJ91" s="85">
        <v>45882</v>
      </c>
      <c r="BK91" s="84" t="s">
        <v>124</v>
      </c>
      <c r="BL91" s="38"/>
      <c r="BM91" s="115"/>
      <c r="BN91" s="116" t="s">
        <v>112</v>
      </c>
      <c r="BO91" s="84" t="s">
        <v>244</v>
      </c>
      <c r="BP91" s="84"/>
      <c r="BQ91" s="117" t="s">
        <v>112</v>
      </c>
      <c r="BR91" s="118"/>
    </row>
    <row r="92" spans="1:70" s="113" customFormat="1" ht="15" customHeight="1" x14ac:dyDescent="0.35">
      <c r="A92" s="84">
        <v>88</v>
      </c>
      <c r="B92" s="38" t="s">
        <v>245</v>
      </c>
      <c r="C92" s="38" t="s">
        <v>246</v>
      </c>
      <c r="D92" s="38" t="s">
        <v>247</v>
      </c>
      <c r="E92" s="38" t="s">
        <v>248</v>
      </c>
      <c r="F92" s="38" t="s">
        <v>249</v>
      </c>
      <c r="G92" s="84" t="s">
        <v>250</v>
      </c>
      <c r="H92" s="38" t="s">
        <v>251</v>
      </c>
      <c r="I92" s="84">
        <v>135524</v>
      </c>
      <c r="J92" s="38" t="s">
        <v>251</v>
      </c>
      <c r="K92" s="84">
        <v>135524</v>
      </c>
      <c r="L92" s="84" t="s">
        <v>253</v>
      </c>
      <c r="M92" s="38" t="s">
        <v>254</v>
      </c>
      <c r="N92" s="84">
        <v>232649</v>
      </c>
      <c r="O92" s="84" t="s">
        <v>369</v>
      </c>
      <c r="P92" s="84">
        <v>306263</v>
      </c>
      <c r="Q92" s="38" t="s">
        <v>370</v>
      </c>
      <c r="R92" s="38" t="s">
        <v>435</v>
      </c>
      <c r="S92" s="84" t="s">
        <v>502</v>
      </c>
      <c r="T92" s="84" t="s">
        <v>502</v>
      </c>
      <c r="U92" s="84" t="s">
        <v>281</v>
      </c>
      <c r="V92" s="84" t="s">
        <v>376</v>
      </c>
      <c r="W92" s="84">
        <v>0</v>
      </c>
      <c r="X92" s="38" t="s">
        <v>460</v>
      </c>
      <c r="Y92" s="84">
        <v>28029420</v>
      </c>
      <c r="Z92" s="38" t="s">
        <v>503</v>
      </c>
      <c r="AA92" s="108" t="s">
        <v>951</v>
      </c>
      <c r="AB92" s="84">
        <v>78943</v>
      </c>
      <c r="AC92" s="108" t="s">
        <v>1113</v>
      </c>
      <c r="AD92" s="84">
        <v>30</v>
      </c>
      <c r="AE92" s="84" t="s">
        <v>1123</v>
      </c>
      <c r="AF92" s="84" t="s">
        <v>1098</v>
      </c>
      <c r="AG92" s="108" t="s">
        <v>1165</v>
      </c>
      <c r="AH92" s="84" t="s">
        <v>1077</v>
      </c>
      <c r="AI92" s="108" t="s">
        <v>951</v>
      </c>
      <c r="AJ92" s="84">
        <v>3450</v>
      </c>
      <c r="AK92" s="84">
        <v>3450</v>
      </c>
      <c r="AL92" s="108" t="s">
        <v>1089</v>
      </c>
      <c r="AM92" s="84">
        <v>6364.73</v>
      </c>
      <c r="AN92" s="112">
        <v>216.04</v>
      </c>
      <c r="AO92" s="112">
        <v>6580.77</v>
      </c>
      <c r="AP92" s="112">
        <v>75444.820000000007</v>
      </c>
      <c r="AQ92" s="112">
        <v>19527.689999999999</v>
      </c>
      <c r="AR92" s="112">
        <v>94972.51</v>
      </c>
      <c r="AS92" s="112">
        <v>75445.27</v>
      </c>
      <c r="AT92" s="112">
        <v>19527.689999999999</v>
      </c>
      <c r="AU92" s="112">
        <v>94972.96</v>
      </c>
      <c r="AV92" s="84">
        <v>47</v>
      </c>
      <c r="AW92" s="84">
        <v>1405</v>
      </c>
      <c r="AX92" s="84" t="s">
        <v>1391</v>
      </c>
      <c r="AY92" s="108"/>
      <c r="AZ92" s="84"/>
      <c r="BA92" s="84"/>
      <c r="BB92" s="84" t="s">
        <v>1398</v>
      </c>
      <c r="BC92" s="84"/>
      <c r="BD92" s="108"/>
      <c r="BE92" s="84">
        <v>0</v>
      </c>
      <c r="BF92" s="38" t="s">
        <v>502</v>
      </c>
      <c r="BG92" s="84" t="s">
        <v>1478</v>
      </c>
      <c r="BH92" s="114" t="s">
        <v>1655</v>
      </c>
      <c r="BI92" s="38" t="s">
        <v>112</v>
      </c>
      <c r="BJ92" s="85">
        <v>45882</v>
      </c>
      <c r="BK92" s="84" t="s">
        <v>123</v>
      </c>
      <c r="BL92" s="38"/>
      <c r="BM92" s="115"/>
      <c r="BN92" s="116" t="s">
        <v>112</v>
      </c>
      <c r="BO92" s="84" t="s">
        <v>244</v>
      </c>
      <c r="BP92" s="84"/>
      <c r="BQ92" s="117" t="s">
        <v>112</v>
      </c>
      <c r="BR92" s="118"/>
    </row>
    <row r="93" spans="1:70" s="113" customFormat="1" ht="15" customHeight="1" x14ac:dyDescent="0.35">
      <c r="A93" s="84">
        <v>89</v>
      </c>
      <c r="B93" s="38" t="s">
        <v>245</v>
      </c>
      <c r="C93" s="38" t="s">
        <v>246</v>
      </c>
      <c r="D93" s="38" t="s">
        <v>247</v>
      </c>
      <c r="E93" s="38" t="s">
        <v>248</v>
      </c>
      <c r="F93" s="38" t="s">
        <v>249</v>
      </c>
      <c r="G93" s="84" t="s">
        <v>250</v>
      </c>
      <c r="H93" s="38" t="s">
        <v>251</v>
      </c>
      <c r="I93" s="84">
        <v>135524</v>
      </c>
      <c r="J93" s="38" t="s">
        <v>251</v>
      </c>
      <c r="K93" s="84">
        <v>135524</v>
      </c>
      <c r="L93" s="84" t="s">
        <v>253</v>
      </c>
      <c r="M93" s="38" t="s">
        <v>254</v>
      </c>
      <c r="N93" s="84">
        <v>232649</v>
      </c>
      <c r="O93" s="84" t="s">
        <v>369</v>
      </c>
      <c r="P93" s="84">
        <v>306241</v>
      </c>
      <c r="Q93" s="38" t="s">
        <v>374</v>
      </c>
      <c r="R93" s="38" t="s">
        <v>435</v>
      </c>
      <c r="S93" s="84" t="s">
        <v>504</v>
      </c>
      <c r="T93" s="84" t="s">
        <v>504</v>
      </c>
      <c r="U93" s="84" t="s">
        <v>281</v>
      </c>
      <c r="V93" s="84" t="s">
        <v>260</v>
      </c>
      <c r="W93" s="84">
        <v>0</v>
      </c>
      <c r="X93" s="38" t="s">
        <v>349</v>
      </c>
      <c r="Y93" s="84">
        <v>28029421</v>
      </c>
      <c r="Z93" s="38" t="s">
        <v>505</v>
      </c>
      <c r="AA93" s="108" t="s">
        <v>952</v>
      </c>
      <c r="AB93" s="84">
        <v>64244</v>
      </c>
      <c r="AC93" s="108" t="s">
        <v>1113</v>
      </c>
      <c r="AD93" s="84">
        <v>30</v>
      </c>
      <c r="AE93" s="84" t="s">
        <v>1123</v>
      </c>
      <c r="AF93" s="84" t="s">
        <v>1098</v>
      </c>
      <c r="AG93" s="108" t="s">
        <v>1166</v>
      </c>
      <c r="AH93" s="84" t="s">
        <v>1077</v>
      </c>
      <c r="AI93" s="108" t="s">
        <v>952</v>
      </c>
      <c r="AJ93" s="84">
        <v>2800</v>
      </c>
      <c r="AK93" s="84">
        <v>2800</v>
      </c>
      <c r="AL93" s="108" t="s">
        <v>1089</v>
      </c>
      <c r="AM93" s="84">
        <v>1144.1400000000001</v>
      </c>
      <c r="AN93" s="112">
        <v>299.83</v>
      </c>
      <c r="AO93" s="112">
        <v>1443.97</v>
      </c>
      <c r="AP93" s="112">
        <v>66668.7</v>
      </c>
      <c r="AQ93" s="112">
        <v>19318.310000000001</v>
      </c>
      <c r="AR93" s="112">
        <v>85987.01</v>
      </c>
      <c r="AS93" s="112">
        <v>66668.86</v>
      </c>
      <c r="AT93" s="112">
        <v>19318.310000000001</v>
      </c>
      <c r="AU93" s="112">
        <v>85987.17</v>
      </c>
      <c r="AV93" s="84">
        <v>47</v>
      </c>
      <c r="AW93" s="84">
        <v>1405</v>
      </c>
      <c r="AX93" s="84" t="s">
        <v>1391</v>
      </c>
      <c r="AY93" s="108"/>
      <c r="AZ93" s="84"/>
      <c r="BA93" s="84"/>
      <c r="BB93" s="84" t="s">
        <v>1398</v>
      </c>
      <c r="BC93" s="84"/>
      <c r="BD93" s="108"/>
      <c r="BE93" s="84">
        <v>0</v>
      </c>
      <c r="BF93" s="38" t="s">
        <v>504</v>
      </c>
      <c r="BG93" s="84" t="s">
        <v>1479</v>
      </c>
      <c r="BH93" s="114" t="s">
        <v>1655</v>
      </c>
      <c r="BI93" s="38" t="s">
        <v>112</v>
      </c>
      <c r="BJ93" s="85">
        <v>45882</v>
      </c>
      <c r="BK93" s="84" t="s">
        <v>129</v>
      </c>
      <c r="BL93" s="38"/>
      <c r="BM93" s="115"/>
      <c r="BN93" s="116" t="s">
        <v>112</v>
      </c>
      <c r="BO93" s="84" t="s">
        <v>244</v>
      </c>
      <c r="BP93" s="84"/>
      <c r="BQ93" s="117" t="s">
        <v>112</v>
      </c>
      <c r="BR93" s="118"/>
    </row>
    <row r="94" spans="1:70" s="113" customFormat="1" ht="15" customHeight="1" x14ac:dyDescent="0.35">
      <c r="A94" s="84">
        <v>90</v>
      </c>
      <c r="B94" s="38" t="s">
        <v>245</v>
      </c>
      <c r="C94" s="38" t="s">
        <v>246</v>
      </c>
      <c r="D94" s="38" t="s">
        <v>247</v>
      </c>
      <c r="E94" s="38" t="s">
        <v>248</v>
      </c>
      <c r="F94" s="38" t="s">
        <v>249</v>
      </c>
      <c r="G94" s="84" t="s">
        <v>250</v>
      </c>
      <c r="H94" s="38" t="s">
        <v>251</v>
      </c>
      <c r="I94" s="84">
        <v>135524</v>
      </c>
      <c r="J94" s="38" t="s">
        <v>251</v>
      </c>
      <c r="K94" s="84">
        <v>135524</v>
      </c>
      <c r="L94" s="84" t="s">
        <v>253</v>
      </c>
      <c r="M94" s="38" t="s">
        <v>254</v>
      </c>
      <c r="N94" s="84">
        <v>232649</v>
      </c>
      <c r="O94" s="84" t="s">
        <v>369</v>
      </c>
      <c r="P94" s="84">
        <v>306241</v>
      </c>
      <c r="Q94" s="38" t="s">
        <v>374</v>
      </c>
      <c r="R94" s="38" t="s">
        <v>435</v>
      </c>
      <c r="S94" s="84" t="s">
        <v>506</v>
      </c>
      <c r="T94" s="84" t="s">
        <v>506</v>
      </c>
      <c r="U94" s="84" t="s">
        <v>281</v>
      </c>
      <c r="V94" s="84" t="s">
        <v>376</v>
      </c>
      <c r="W94" s="84">
        <v>0</v>
      </c>
      <c r="X94" s="38" t="s">
        <v>507</v>
      </c>
      <c r="Y94" s="84">
        <v>28029422</v>
      </c>
      <c r="Z94" s="38" t="s">
        <v>508</v>
      </c>
      <c r="AA94" s="108" t="s">
        <v>951</v>
      </c>
      <c r="AB94" s="84">
        <v>62432</v>
      </c>
      <c r="AC94" s="108" t="s">
        <v>1113</v>
      </c>
      <c r="AD94" s="84">
        <v>24</v>
      </c>
      <c r="AE94" s="84" t="s">
        <v>1123</v>
      </c>
      <c r="AF94" s="84" t="s">
        <v>1098</v>
      </c>
      <c r="AG94" s="108" t="s">
        <v>1165</v>
      </c>
      <c r="AH94" s="84" t="s">
        <v>1077</v>
      </c>
      <c r="AI94" s="108" t="s">
        <v>951</v>
      </c>
      <c r="AJ94" s="84">
        <v>3250</v>
      </c>
      <c r="AK94" s="84">
        <v>3250</v>
      </c>
      <c r="AL94" s="108" t="s">
        <v>1089</v>
      </c>
      <c r="AM94" s="84">
        <v>4085.11</v>
      </c>
      <c r="AN94" s="112">
        <v>565.92999999999995</v>
      </c>
      <c r="AO94" s="112">
        <v>4651.04</v>
      </c>
      <c r="AP94" s="112">
        <v>60791.34</v>
      </c>
      <c r="AQ94" s="112">
        <v>12394.06</v>
      </c>
      <c r="AR94" s="112">
        <v>73185.399999999994</v>
      </c>
      <c r="AS94" s="112">
        <v>60791.89</v>
      </c>
      <c r="AT94" s="112">
        <v>12394.06</v>
      </c>
      <c r="AU94" s="112">
        <v>73185.95</v>
      </c>
      <c r="AV94" s="84">
        <v>47</v>
      </c>
      <c r="AW94" s="84">
        <v>1405</v>
      </c>
      <c r="AX94" s="84" t="s">
        <v>1391</v>
      </c>
      <c r="AY94" s="108"/>
      <c r="AZ94" s="84"/>
      <c r="BA94" s="84"/>
      <c r="BB94" s="84" t="s">
        <v>1398</v>
      </c>
      <c r="BC94" s="84"/>
      <c r="BD94" s="108"/>
      <c r="BE94" s="84">
        <v>0</v>
      </c>
      <c r="BF94" s="38" t="s">
        <v>506</v>
      </c>
      <c r="BG94" s="84" t="s">
        <v>1480</v>
      </c>
      <c r="BH94" s="114" t="s">
        <v>1655</v>
      </c>
      <c r="BI94" s="38" t="s">
        <v>112</v>
      </c>
      <c r="BJ94" s="85">
        <v>45882</v>
      </c>
      <c r="BK94" s="84" t="s">
        <v>129</v>
      </c>
      <c r="BL94" s="38"/>
      <c r="BM94" s="115"/>
      <c r="BN94" s="116" t="s">
        <v>112</v>
      </c>
      <c r="BO94" s="84" t="s">
        <v>244</v>
      </c>
      <c r="BP94" s="84"/>
      <c r="BQ94" s="117" t="s">
        <v>112</v>
      </c>
      <c r="BR94" s="118"/>
    </row>
    <row r="95" spans="1:70" s="113" customFormat="1" ht="15" customHeight="1" x14ac:dyDescent="0.35">
      <c r="A95" s="84">
        <v>91</v>
      </c>
      <c r="B95" s="38" t="s">
        <v>245</v>
      </c>
      <c r="C95" s="38" t="s">
        <v>246</v>
      </c>
      <c r="D95" s="38" t="s">
        <v>247</v>
      </c>
      <c r="E95" s="38" t="s">
        <v>248</v>
      </c>
      <c r="F95" s="38" t="s">
        <v>249</v>
      </c>
      <c r="G95" s="84" t="s">
        <v>250</v>
      </c>
      <c r="H95" s="38" t="s">
        <v>251</v>
      </c>
      <c r="I95" s="84">
        <v>135789</v>
      </c>
      <c r="J95" s="38" t="s">
        <v>269</v>
      </c>
      <c r="K95" s="84">
        <v>135789</v>
      </c>
      <c r="L95" s="84" t="s">
        <v>253</v>
      </c>
      <c r="M95" s="38" t="s">
        <v>254</v>
      </c>
      <c r="N95" s="84">
        <v>229114</v>
      </c>
      <c r="O95" s="84" t="s">
        <v>270</v>
      </c>
      <c r="P95" s="84">
        <v>301742</v>
      </c>
      <c r="Q95" s="38" t="s">
        <v>271</v>
      </c>
      <c r="R95" s="38" t="s">
        <v>435</v>
      </c>
      <c r="S95" s="84" t="s">
        <v>509</v>
      </c>
      <c r="T95" s="84" t="s">
        <v>509</v>
      </c>
      <c r="U95" s="84" t="s">
        <v>264</v>
      </c>
      <c r="V95" s="84" t="s">
        <v>260</v>
      </c>
      <c r="W95" s="84">
        <v>0</v>
      </c>
      <c r="X95" s="38" t="s">
        <v>261</v>
      </c>
      <c r="Y95" s="84">
        <v>28050977</v>
      </c>
      <c r="Z95" s="38" t="s">
        <v>510</v>
      </c>
      <c r="AA95" s="108" t="s">
        <v>953</v>
      </c>
      <c r="AB95" s="84">
        <v>82093</v>
      </c>
      <c r="AC95" s="108" t="s">
        <v>1079</v>
      </c>
      <c r="AD95" s="84">
        <v>36</v>
      </c>
      <c r="AE95" s="84" t="s">
        <v>1123</v>
      </c>
      <c r="AF95" s="84" t="s">
        <v>1072</v>
      </c>
      <c r="AG95" s="108" t="s">
        <v>1167</v>
      </c>
      <c r="AH95" s="84" t="s">
        <v>1077</v>
      </c>
      <c r="AI95" s="108" t="s">
        <v>953</v>
      </c>
      <c r="AJ95" s="84">
        <v>3150</v>
      </c>
      <c r="AK95" s="84">
        <v>3150</v>
      </c>
      <c r="AL95" s="108" t="s">
        <v>1089</v>
      </c>
      <c r="AM95" s="84">
        <v>0</v>
      </c>
      <c r="AN95" s="112">
        <v>676.61</v>
      </c>
      <c r="AO95" s="112">
        <v>676.61</v>
      </c>
      <c r="AP95" s="112">
        <v>87284.87</v>
      </c>
      <c r="AQ95" s="112">
        <v>31248.39</v>
      </c>
      <c r="AR95" s="112">
        <v>118533.26</v>
      </c>
      <c r="AS95" s="112">
        <v>87285</v>
      </c>
      <c r="AT95" s="112">
        <v>31248.39</v>
      </c>
      <c r="AU95" s="112">
        <v>118533.39</v>
      </c>
      <c r="AV95" s="84">
        <v>47</v>
      </c>
      <c r="AW95" s="84">
        <v>1406</v>
      </c>
      <c r="AX95" s="84" t="s">
        <v>1391</v>
      </c>
      <c r="AY95" s="108"/>
      <c r="AZ95" s="84"/>
      <c r="BA95" s="84"/>
      <c r="BB95" s="84" t="s">
        <v>1398</v>
      </c>
      <c r="BC95" s="84"/>
      <c r="BD95" s="108"/>
      <c r="BE95" s="84">
        <v>0</v>
      </c>
      <c r="BF95" s="38" t="s">
        <v>509</v>
      </c>
      <c r="BG95" s="84" t="s">
        <v>1481</v>
      </c>
      <c r="BH95" s="114" t="s">
        <v>1655</v>
      </c>
      <c r="BI95" s="38" t="s">
        <v>110</v>
      </c>
      <c r="BJ95" s="85">
        <v>45882</v>
      </c>
      <c r="BK95" s="84"/>
      <c r="BL95" s="38" t="s">
        <v>115</v>
      </c>
      <c r="BM95" s="115" t="s">
        <v>130</v>
      </c>
      <c r="BN95" s="116" t="s">
        <v>201</v>
      </c>
      <c r="BO95" s="84" t="s">
        <v>244</v>
      </c>
      <c r="BP95" s="84"/>
      <c r="BQ95" s="117"/>
      <c r="BR95" s="118"/>
    </row>
    <row r="96" spans="1:70" s="113" customFormat="1" ht="15" customHeight="1" x14ac:dyDescent="0.35">
      <c r="A96" s="84">
        <v>92</v>
      </c>
      <c r="B96" s="38" t="s">
        <v>245</v>
      </c>
      <c r="C96" s="38" t="s">
        <v>246</v>
      </c>
      <c r="D96" s="38" t="s">
        <v>247</v>
      </c>
      <c r="E96" s="38" t="s">
        <v>248</v>
      </c>
      <c r="F96" s="38" t="s">
        <v>249</v>
      </c>
      <c r="G96" s="84" t="s">
        <v>250</v>
      </c>
      <c r="H96" s="38" t="s">
        <v>251</v>
      </c>
      <c r="I96" s="84">
        <v>135524</v>
      </c>
      <c r="J96" s="38" t="s">
        <v>251</v>
      </c>
      <c r="K96" s="84">
        <v>135524</v>
      </c>
      <c r="L96" s="84" t="s">
        <v>253</v>
      </c>
      <c r="M96" s="38" t="s">
        <v>254</v>
      </c>
      <c r="N96" s="84">
        <v>232649</v>
      </c>
      <c r="O96" s="84" t="s">
        <v>369</v>
      </c>
      <c r="P96" s="84">
        <v>306263</v>
      </c>
      <c r="Q96" s="38" t="s">
        <v>370</v>
      </c>
      <c r="R96" s="38" t="s">
        <v>435</v>
      </c>
      <c r="S96" s="84" t="s">
        <v>511</v>
      </c>
      <c r="T96" s="84" t="s">
        <v>511</v>
      </c>
      <c r="U96" s="84" t="s">
        <v>281</v>
      </c>
      <c r="V96" s="84" t="s">
        <v>376</v>
      </c>
      <c r="W96" s="84">
        <v>0</v>
      </c>
      <c r="X96" s="38" t="s">
        <v>472</v>
      </c>
      <c r="Y96" s="84">
        <v>28097222</v>
      </c>
      <c r="Z96" s="38" t="s">
        <v>512</v>
      </c>
      <c r="AA96" s="108" t="s">
        <v>951</v>
      </c>
      <c r="AB96" s="84">
        <v>71593</v>
      </c>
      <c r="AC96" s="108" t="s">
        <v>1113</v>
      </c>
      <c r="AD96" s="84">
        <v>30</v>
      </c>
      <c r="AE96" s="84" t="s">
        <v>1093</v>
      </c>
      <c r="AF96" s="84" t="s">
        <v>1098</v>
      </c>
      <c r="AG96" s="108" t="s">
        <v>1165</v>
      </c>
      <c r="AH96" s="84" t="s">
        <v>1077</v>
      </c>
      <c r="AI96" s="108" t="s">
        <v>951</v>
      </c>
      <c r="AJ96" s="84">
        <v>3100</v>
      </c>
      <c r="AK96" s="84">
        <v>3100</v>
      </c>
      <c r="AL96" s="108" t="s">
        <v>1130</v>
      </c>
      <c r="AM96" s="84">
        <v>3597.89</v>
      </c>
      <c r="AN96" s="112">
        <v>0</v>
      </c>
      <c r="AO96" s="112">
        <v>3597.89</v>
      </c>
      <c r="AP96" s="112">
        <v>71314.98</v>
      </c>
      <c r="AQ96" s="112">
        <v>20029.89</v>
      </c>
      <c r="AR96" s="112">
        <v>91344.87</v>
      </c>
      <c r="AS96" s="112">
        <v>71315.11</v>
      </c>
      <c r="AT96" s="112">
        <v>20029.89</v>
      </c>
      <c r="AU96" s="112">
        <v>91345</v>
      </c>
      <c r="AV96" s="84">
        <v>47</v>
      </c>
      <c r="AW96" s="84">
        <v>1405</v>
      </c>
      <c r="AX96" s="84" t="s">
        <v>1391</v>
      </c>
      <c r="AY96" s="108"/>
      <c r="AZ96" s="84"/>
      <c r="BA96" s="84"/>
      <c r="BB96" s="84" t="s">
        <v>1398</v>
      </c>
      <c r="BC96" s="84"/>
      <c r="BD96" s="108"/>
      <c r="BE96" s="84">
        <v>0</v>
      </c>
      <c r="BF96" s="38" t="s">
        <v>511</v>
      </c>
      <c r="BG96" s="84" t="s">
        <v>1482</v>
      </c>
      <c r="BH96" s="114" t="s">
        <v>1655</v>
      </c>
      <c r="BI96" s="38" t="s">
        <v>112</v>
      </c>
      <c r="BJ96" s="85">
        <v>45882</v>
      </c>
      <c r="BK96" s="84" t="s">
        <v>128</v>
      </c>
      <c r="BL96" s="38"/>
      <c r="BM96" s="115"/>
      <c r="BN96" s="116" t="s">
        <v>112</v>
      </c>
      <c r="BO96" s="84" t="s">
        <v>244</v>
      </c>
      <c r="BP96" s="84"/>
      <c r="BQ96" s="117" t="s">
        <v>112</v>
      </c>
      <c r="BR96" s="118"/>
    </row>
    <row r="97" spans="1:70" s="113" customFormat="1" ht="15" customHeight="1" x14ac:dyDescent="0.35">
      <c r="A97" s="84">
        <v>93</v>
      </c>
      <c r="B97" s="38" t="s">
        <v>245</v>
      </c>
      <c r="C97" s="38" t="s">
        <v>246</v>
      </c>
      <c r="D97" s="38" t="s">
        <v>247</v>
      </c>
      <c r="E97" s="38" t="s">
        <v>248</v>
      </c>
      <c r="F97" s="38" t="s">
        <v>249</v>
      </c>
      <c r="G97" s="84" t="s">
        <v>250</v>
      </c>
      <c r="H97" s="38" t="s">
        <v>251</v>
      </c>
      <c r="I97" s="84">
        <v>135524</v>
      </c>
      <c r="J97" s="38" t="s">
        <v>251</v>
      </c>
      <c r="K97" s="84">
        <v>135524</v>
      </c>
      <c r="L97" s="84" t="s">
        <v>253</v>
      </c>
      <c r="M97" s="38" t="s">
        <v>254</v>
      </c>
      <c r="N97" s="84">
        <v>232649</v>
      </c>
      <c r="O97" s="84" t="s">
        <v>369</v>
      </c>
      <c r="P97" s="84">
        <v>306241</v>
      </c>
      <c r="Q97" s="38" t="s">
        <v>374</v>
      </c>
      <c r="R97" s="38" t="s">
        <v>435</v>
      </c>
      <c r="S97" s="84" t="s">
        <v>513</v>
      </c>
      <c r="T97" s="84" t="s">
        <v>513</v>
      </c>
      <c r="U97" s="84" t="s">
        <v>281</v>
      </c>
      <c r="V97" s="84" t="s">
        <v>376</v>
      </c>
      <c r="W97" s="84">
        <v>0</v>
      </c>
      <c r="X97" s="38" t="s">
        <v>514</v>
      </c>
      <c r="Y97" s="84">
        <v>28115162</v>
      </c>
      <c r="Z97" s="38" t="s">
        <v>515</v>
      </c>
      <c r="AA97" s="108" t="s">
        <v>951</v>
      </c>
      <c r="AB97" s="84">
        <v>76842</v>
      </c>
      <c r="AC97" s="108" t="s">
        <v>1113</v>
      </c>
      <c r="AD97" s="84">
        <v>30</v>
      </c>
      <c r="AE97" s="84" t="s">
        <v>1123</v>
      </c>
      <c r="AF97" s="84" t="s">
        <v>1098</v>
      </c>
      <c r="AG97" s="108" t="s">
        <v>1165</v>
      </c>
      <c r="AH97" s="84" t="s">
        <v>1077</v>
      </c>
      <c r="AI97" s="108" t="s">
        <v>951</v>
      </c>
      <c r="AJ97" s="84">
        <v>3350</v>
      </c>
      <c r="AK97" s="84">
        <v>3350</v>
      </c>
      <c r="AL97" s="108" t="s">
        <v>1089</v>
      </c>
      <c r="AM97" s="84">
        <v>3362.91</v>
      </c>
      <c r="AN97" s="112">
        <v>544.01</v>
      </c>
      <c r="AO97" s="112">
        <v>3906.92</v>
      </c>
      <c r="AP97" s="112">
        <v>80251.28</v>
      </c>
      <c r="AQ97" s="112">
        <v>23257.9</v>
      </c>
      <c r="AR97" s="112">
        <v>103509.18</v>
      </c>
      <c r="AS97" s="112">
        <v>80252.09</v>
      </c>
      <c r="AT97" s="112">
        <v>23257.9</v>
      </c>
      <c r="AU97" s="112">
        <v>103509.99</v>
      </c>
      <c r="AV97" s="84">
        <v>47</v>
      </c>
      <c r="AW97" s="84">
        <v>1405</v>
      </c>
      <c r="AX97" s="84" t="s">
        <v>1391</v>
      </c>
      <c r="AY97" s="108"/>
      <c r="AZ97" s="84"/>
      <c r="BA97" s="84"/>
      <c r="BB97" s="84" t="s">
        <v>1398</v>
      </c>
      <c r="BC97" s="84"/>
      <c r="BD97" s="108"/>
      <c r="BE97" s="84">
        <v>0</v>
      </c>
      <c r="BF97" s="38" t="s">
        <v>513</v>
      </c>
      <c r="BG97" s="84" t="s">
        <v>1483</v>
      </c>
      <c r="BH97" s="114" t="s">
        <v>1655</v>
      </c>
      <c r="BI97" s="38" t="s">
        <v>112</v>
      </c>
      <c r="BJ97" s="85">
        <v>45882</v>
      </c>
      <c r="BK97" s="84" t="s">
        <v>129</v>
      </c>
      <c r="BL97" s="38"/>
      <c r="BM97" s="115"/>
      <c r="BN97" s="116" t="s">
        <v>112</v>
      </c>
      <c r="BO97" s="84" t="s">
        <v>244</v>
      </c>
      <c r="BP97" s="84"/>
      <c r="BQ97" s="117" t="s">
        <v>112</v>
      </c>
      <c r="BR97" s="118"/>
    </row>
    <row r="98" spans="1:70" s="113" customFormat="1" ht="15" customHeight="1" x14ac:dyDescent="0.35">
      <c r="A98" s="84">
        <v>94</v>
      </c>
      <c r="B98" s="38" t="s">
        <v>245</v>
      </c>
      <c r="C98" s="38" t="s">
        <v>246</v>
      </c>
      <c r="D98" s="38" t="s">
        <v>247</v>
      </c>
      <c r="E98" s="38" t="s">
        <v>248</v>
      </c>
      <c r="F98" s="38" t="s">
        <v>249</v>
      </c>
      <c r="G98" s="84" t="s">
        <v>250</v>
      </c>
      <c r="H98" s="38" t="s">
        <v>251</v>
      </c>
      <c r="I98" s="84">
        <v>135524</v>
      </c>
      <c r="J98" s="38" t="s">
        <v>251</v>
      </c>
      <c r="K98" s="84">
        <v>135524</v>
      </c>
      <c r="L98" s="84" t="s">
        <v>253</v>
      </c>
      <c r="M98" s="38" t="s">
        <v>254</v>
      </c>
      <c r="N98" s="84">
        <v>232649</v>
      </c>
      <c r="O98" s="84" t="s">
        <v>369</v>
      </c>
      <c r="P98" s="84">
        <v>306241</v>
      </c>
      <c r="Q98" s="38" t="s">
        <v>374</v>
      </c>
      <c r="R98" s="38" t="s">
        <v>435</v>
      </c>
      <c r="S98" s="84" t="s">
        <v>516</v>
      </c>
      <c r="T98" s="84" t="s">
        <v>516</v>
      </c>
      <c r="U98" s="84" t="s">
        <v>281</v>
      </c>
      <c r="V98" s="84" t="s">
        <v>260</v>
      </c>
      <c r="W98" s="84">
        <v>0</v>
      </c>
      <c r="X98" s="38" t="s">
        <v>261</v>
      </c>
      <c r="Y98" s="84">
        <v>28115622</v>
      </c>
      <c r="Z98" s="38" t="s">
        <v>517</v>
      </c>
      <c r="AA98" s="108" t="s">
        <v>954</v>
      </c>
      <c r="AB98" s="84">
        <v>79993</v>
      </c>
      <c r="AC98" s="108" t="s">
        <v>1113</v>
      </c>
      <c r="AD98" s="84">
        <v>36</v>
      </c>
      <c r="AE98" s="84" t="s">
        <v>1123</v>
      </c>
      <c r="AF98" s="84" t="s">
        <v>1098</v>
      </c>
      <c r="AG98" s="108" t="s">
        <v>1168</v>
      </c>
      <c r="AH98" s="84" t="s">
        <v>1077</v>
      </c>
      <c r="AI98" s="108" t="s">
        <v>954</v>
      </c>
      <c r="AJ98" s="84">
        <v>3050</v>
      </c>
      <c r="AK98" s="84">
        <v>3050</v>
      </c>
      <c r="AL98" s="108" t="s">
        <v>1089</v>
      </c>
      <c r="AM98" s="84">
        <v>0</v>
      </c>
      <c r="AN98" s="112">
        <v>299.83</v>
      </c>
      <c r="AO98" s="112">
        <v>299.83</v>
      </c>
      <c r="AP98" s="112">
        <v>88120.31</v>
      </c>
      <c r="AQ98" s="112">
        <v>33911.17</v>
      </c>
      <c r="AR98" s="112">
        <v>122031.48</v>
      </c>
      <c r="AS98" s="112">
        <v>88121</v>
      </c>
      <c r="AT98" s="112">
        <v>33911.17</v>
      </c>
      <c r="AU98" s="112">
        <v>122032.17</v>
      </c>
      <c r="AV98" s="84">
        <v>47</v>
      </c>
      <c r="AW98" s="84">
        <v>1405</v>
      </c>
      <c r="AX98" s="84" t="s">
        <v>1391</v>
      </c>
      <c r="AY98" s="108"/>
      <c r="AZ98" s="84"/>
      <c r="BA98" s="84"/>
      <c r="BB98" s="84" t="s">
        <v>1398</v>
      </c>
      <c r="BC98" s="84"/>
      <c r="BD98" s="108"/>
      <c r="BE98" s="84">
        <v>0</v>
      </c>
      <c r="BF98" s="38" t="s">
        <v>516</v>
      </c>
      <c r="BG98" s="84" t="s">
        <v>1484</v>
      </c>
      <c r="BH98" s="114" t="s">
        <v>1655</v>
      </c>
      <c r="BI98" s="38" t="s">
        <v>112</v>
      </c>
      <c r="BJ98" s="85">
        <v>45882</v>
      </c>
      <c r="BK98" s="84" t="s">
        <v>129</v>
      </c>
      <c r="BL98" s="38"/>
      <c r="BM98" s="115"/>
      <c r="BN98" s="116" t="s">
        <v>112</v>
      </c>
      <c r="BO98" s="84" t="s">
        <v>244</v>
      </c>
      <c r="BP98" s="84"/>
      <c r="BQ98" s="117" t="s">
        <v>112</v>
      </c>
      <c r="BR98" s="118"/>
    </row>
    <row r="99" spans="1:70" s="113" customFormat="1" ht="15" customHeight="1" x14ac:dyDescent="0.35">
      <c r="A99" s="84">
        <v>95</v>
      </c>
      <c r="B99" s="38" t="s">
        <v>245</v>
      </c>
      <c r="C99" s="38" t="s">
        <v>246</v>
      </c>
      <c r="D99" s="38" t="s">
        <v>247</v>
      </c>
      <c r="E99" s="38" t="s">
        <v>248</v>
      </c>
      <c r="F99" s="38" t="s">
        <v>249</v>
      </c>
      <c r="G99" s="84" t="s">
        <v>250</v>
      </c>
      <c r="H99" s="38" t="s">
        <v>251</v>
      </c>
      <c r="I99" s="84">
        <v>136497</v>
      </c>
      <c r="J99" s="38" t="s">
        <v>316</v>
      </c>
      <c r="K99" s="84">
        <v>136497</v>
      </c>
      <c r="L99" s="84" t="s">
        <v>253</v>
      </c>
      <c r="M99" s="38" t="s">
        <v>254</v>
      </c>
      <c r="N99" s="84">
        <v>230345</v>
      </c>
      <c r="O99" s="84" t="s">
        <v>317</v>
      </c>
      <c r="P99" s="84">
        <v>303315</v>
      </c>
      <c r="Q99" s="38" t="s">
        <v>318</v>
      </c>
      <c r="R99" s="38" t="s">
        <v>435</v>
      </c>
      <c r="S99" s="84" t="s">
        <v>518</v>
      </c>
      <c r="T99" s="84" t="s">
        <v>518</v>
      </c>
      <c r="U99" s="84" t="s">
        <v>264</v>
      </c>
      <c r="V99" s="84" t="s">
        <v>260</v>
      </c>
      <c r="W99" s="84">
        <v>0</v>
      </c>
      <c r="X99" s="38" t="s">
        <v>261</v>
      </c>
      <c r="Y99" s="84">
        <v>28394616</v>
      </c>
      <c r="Z99" s="38" t="s">
        <v>519</v>
      </c>
      <c r="AA99" s="108" t="s">
        <v>952</v>
      </c>
      <c r="AB99" s="84">
        <v>40651</v>
      </c>
      <c r="AC99" s="108" t="s">
        <v>1083</v>
      </c>
      <c r="AD99" s="84">
        <v>24</v>
      </c>
      <c r="AE99" s="84" t="s">
        <v>1093</v>
      </c>
      <c r="AF99" s="84" t="s">
        <v>1072</v>
      </c>
      <c r="AG99" s="108" t="s">
        <v>1166</v>
      </c>
      <c r="AH99" s="84" t="s">
        <v>1077</v>
      </c>
      <c r="AI99" s="108" t="s">
        <v>952</v>
      </c>
      <c r="AJ99" s="84">
        <v>2100</v>
      </c>
      <c r="AK99" s="84">
        <v>2100</v>
      </c>
      <c r="AL99" s="108" t="s">
        <v>1089</v>
      </c>
      <c r="AM99" s="84">
        <v>3615.27</v>
      </c>
      <c r="AN99" s="112">
        <v>361.39</v>
      </c>
      <c r="AO99" s="112">
        <v>3976.66</v>
      </c>
      <c r="AP99" s="112">
        <v>38583.96</v>
      </c>
      <c r="AQ99" s="112">
        <v>7789.86</v>
      </c>
      <c r="AR99" s="112">
        <v>46373.82</v>
      </c>
      <c r="AS99" s="112">
        <v>38584.730000000003</v>
      </c>
      <c r="AT99" s="112">
        <v>7789.86</v>
      </c>
      <c r="AU99" s="112">
        <v>46374.59</v>
      </c>
      <c r="AV99" s="84">
        <v>47</v>
      </c>
      <c r="AW99" s="84">
        <v>1401</v>
      </c>
      <c r="AX99" s="84" t="s">
        <v>1391</v>
      </c>
      <c r="AY99" s="108"/>
      <c r="AZ99" s="84"/>
      <c r="BA99" s="84"/>
      <c r="BB99" s="84" t="s">
        <v>1398</v>
      </c>
      <c r="BC99" s="84"/>
      <c r="BD99" s="108"/>
      <c r="BE99" s="84">
        <v>0</v>
      </c>
      <c r="BF99" s="38" t="s">
        <v>518</v>
      </c>
      <c r="BG99" s="84" t="s">
        <v>1485</v>
      </c>
      <c r="BH99" s="114" t="s">
        <v>1655</v>
      </c>
      <c r="BI99" s="38" t="s">
        <v>110</v>
      </c>
      <c r="BJ99" s="85">
        <v>45881</v>
      </c>
      <c r="BK99" s="84"/>
      <c r="BL99" s="38" t="s">
        <v>115</v>
      </c>
      <c r="BM99" s="115" t="s">
        <v>120</v>
      </c>
      <c r="BN99" s="116" t="s">
        <v>201</v>
      </c>
      <c r="BO99" s="84" t="s">
        <v>244</v>
      </c>
      <c r="BP99" s="84"/>
      <c r="BQ99" s="117"/>
      <c r="BR99" s="118"/>
    </row>
    <row r="100" spans="1:70" s="113" customFormat="1" ht="15" customHeight="1" x14ac:dyDescent="0.35">
      <c r="A100" s="84">
        <v>96</v>
      </c>
      <c r="B100" s="38" t="s">
        <v>245</v>
      </c>
      <c r="C100" s="38" t="s">
        <v>246</v>
      </c>
      <c r="D100" s="38" t="s">
        <v>247</v>
      </c>
      <c r="E100" s="38" t="s">
        <v>248</v>
      </c>
      <c r="F100" s="38" t="s">
        <v>249</v>
      </c>
      <c r="G100" s="84" t="s">
        <v>250</v>
      </c>
      <c r="H100" s="38" t="s">
        <v>251</v>
      </c>
      <c r="I100" s="84">
        <v>136557</v>
      </c>
      <c r="J100" s="38" t="s">
        <v>326</v>
      </c>
      <c r="K100" s="84">
        <v>136557</v>
      </c>
      <c r="L100" s="84" t="s">
        <v>253</v>
      </c>
      <c r="M100" s="38" t="s">
        <v>254</v>
      </c>
      <c r="N100" s="84">
        <v>230438</v>
      </c>
      <c r="O100" s="84" t="s">
        <v>327</v>
      </c>
      <c r="P100" s="84">
        <v>303427</v>
      </c>
      <c r="Q100" s="38" t="s">
        <v>328</v>
      </c>
      <c r="R100" s="38" t="s">
        <v>435</v>
      </c>
      <c r="S100" s="84" t="s">
        <v>520</v>
      </c>
      <c r="T100" s="84" t="s">
        <v>520</v>
      </c>
      <c r="U100" s="84" t="s">
        <v>264</v>
      </c>
      <c r="V100" s="84" t="s">
        <v>260</v>
      </c>
      <c r="W100" s="84">
        <v>0</v>
      </c>
      <c r="X100" s="38" t="s">
        <v>261</v>
      </c>
      <c r="Y100" s="84">
        <v>28400678</v>
      </c>
      <c r="Z100" s="38" t="s">
        <v>521</v>
      </c>
      <c r="AA100" s="108" t="s">
        <v>955</v>
      </c>
      <c r="AB100" s="84">
        <v>28205</v>
      </c>
      <c r="AC100" s="108" t="s">
        <v>1100</v>
      </c>
      <c r="AD100" s="84">
        <v>24</v>
      </c>
      <c r="AE100" s="84" t="s">
        <v>1093</v>
      </c>
      <c r="AF100" s="84" t="s">
        <v>1072</v>
      </c>
      <c r="AG100" s="108" t="s">
        <v>1169</v>
      </c>
      <c r="AH100" s="84" t="s">
        <v>1077</v>
      </c>
      <c r="AI100" s="108" t="s">
        <v>955</v>
      </c>
      <c r="AJ100" s="84">
        <v>1500</v>
      </c>
      <c r="AK100" s="84">
        <v>1500</v>
      </c>
      <c r="AL100" s="108" t="s">
        <v>1089</v>
      </c>
      <c r="AM100" s="84">
        <v>21628.94</v>
      </c>
      <c r="AN100" s="112">
        <v>5565.19</v>
      </c>
      <c r="AO100" s="112">
        <v>27194.13</v>
      </c>
      <c r="AP100" s="112">
        <v>8379.5</v>
      </c>
      <c r="AQ100" s="112">
        <v>474.52</v>
      </c>
      <c r="AR100" s="112">
        <v>8854.02</v>
      </c>
      <c r="AS100" s="112">
        <v>8380.06</v>
      </c>
      <c r="AT100" s="112">
        <v>474.52</v>
      </c>
      <c r="AU100" s="112">
        <v>8854.58</v>
      </c>
      <c r="AV100" s="84">
        <v>47</v>
      </c>
      <c r="AW100" s="84">
        <v>915</v>
      </c>
      <c r="AX100" s="84" t="s">
        <v>1391</v>
      </c>
      <c r="AY100" s="108"/>
      <c r="AZ100" s="84"/>
      <c r="BA100" s="84"/>
      <c r="BB100" s="84" t="s">
        <v>1398</v>
      </c>
      <c r="BC100" s="84"/>
      <c r="BD100" s="108"/>
      <c r="BE100" s="84">
        <v>0</v>
      </c>
      <c r="BF100" s="38" t="s">
        <v>520</v>
      </c>
      <c r="BG100" s="84" t="s">
        <v>1486</v>
      </c>
      <c r="BH100" s="114" t="s">
        <v>1655</v>
      </c>
      <c r="BI100" s="38" t="s">
        <v>112</v>
      </c>
      <c r="BJ100" s="85">
        <v>45882</v>
      </c>
      <c r="BK100" s="84" t="s">
        <v>129</v>
      </c>
      <c r="BL100" s="38"/>
      <c r="BM100" s="115"/>
      <c r="BN100" s="116" t="s">
        <v>112</v>
      </c>
      <c r="BO100" s="84" t="s">
        <v>244</v>
      </c>
      <c r="BP100" s="84"/>
      <c r="BQ100" s="117" t="s">
        <v>112</v>
      </c>
      <c r="BR100" s="118"/>
    </row>
    <row r="101" spans="1:70" s="113" customFormat="1" ht="15" customHeight="1" x14ac:dyDescent="0.35">
      <c r="A101" s="84">
        <v>97</v>
      </c>
      <c r="B101" s="38" t="s">
        <v>245</v>
      </c>
      <c r="C101" s="38" t="s">
        <v>246</v>
      </c>
      <c r="D101" s="38" t="s">
        <v>247</v>
      </c>
      <c r="E101" s="38" t="s">
        <v>248</v>
      </c>
      <c r="F101" s="38" t="s">
        <v>249</v>
      </c>
      <c r="G101" s="84" t="s">
        <v>250</v>
      </c>
      <c r="H101" s="38" t="s">
        <v>251</v>
      </c>
      <c r="I101" s="84">
        <v>136557</v>
      </c>
      <c r="J101" s="38" t="s">
        <v>326</v>
      </c>
      <c r="K101" s="84">
        <v>136557</v>
      </c>
      <c r="L101" s="84" t="s">
        <v>253</v>
      </c>
      <c r="M101" s="38" t="s">
        <v>254</v>
      </c>
      <c r="N101" s="84">
        <v>230438</v>
      </c>
      <c r="O101" s="84" t="s">
        <v>327</v>
      </c>
      <c r="P101" s="84">
        <v>303427</v>
      </c>
      <c r="Q101" s="38" t="s">
        <v>328</v>
      </c>
      <c r="R101" s="38" t="s">
        <v>435</v>
      </c>
      <c r="S101" s="84" t="s">
        <v>522</v>
      </c>
      <c r="T101" s="84" t="s">
        <v>522</v>
      </c>
      <c r="U101" s="84" t="s">
        <v>264</v>
      </c>
      <c r="V101" s="84" t="s">
        <v>260</v>
      </c>
      <c r="W101" s="84">
        <v>0</v>
      </c>
      <c r="X101" s="38" t="s">
        <v>261</v>
      </c>
      <c r="Y101" s="84">
        <v>28947892</v>
      </c>
      <c r="Z101" s="38" t="s">
        <v>523</v>
      </c>
      <c r="AA101" s="108" t="s">
        <v>950</v>
      </c>
      <c r="AB101" s="84">
        <v>51860</v>
      </c>
      <c r="AC101" s="108" t="s">
        <v>1100</v>
      </c>
      <c r="AD101" s="84">
        <v>24</v>
      </c>
      <c r="AE101" s="84" t="s">
        <v>1093</v>
      </c>
      <c r="AF101" s="84" t="s">
        <v>1098</v>
      </c>
      <c r="AG101" s="108" t="s">
        <v>1164</v>
      </c>
      <c r="AH101" s="84" t="s">
        <v>1077</v>
      </c>
      <c r="AI101" s="108" t="s">
        <v>950</v>
      </c>
      <c r="AJ101" s="84">
        <v>2700</v>
      </c>
      <c r="AK101" s="84">
        <v>2700</v>
      </c>
      <c r="AL101" s="108" t="s">
        <v>1089</v>
      </c>
      <c r="AM101" s="84">
        <v>34268.82</v>
      </c>
      <c r="AN101" s="112">
        <v>4632</v>
      </c>
      <c r="AO101" s="112">
        <v>38900.82</v>
      </c>
      <c r="AP101" s="112">
        <v>17591.18</v>
      </c>
      <c r="AQ101" s="112">
        <v>1051</v>
      </c>
      <c r="AR101" s="112">
        <v>18642.18</v>
      </c>
      <c r="AS101" s="112">
        <v>17591.18</v>
      </c>
      <c r="AT101" s="112">
        <v>1051</v>
      </c>
      <c r="AU101" s="112">
        <v>18642.18</v>
      </c>
      <c r="AV101" s="84">
        <v>47</v>
      </c>
      <c r="AW101" s="84">
        <v>1130</v>
      </c>
      <c r="AX101" s="84" t="s">
        <v>1391</v>
      </c>
      <c r="AY101" s="108"/>
      <c r="AZ101" s="84"/>
      <c r="BA101" s="84"/>
      <c r="BB101" s="84" t="s">
        <v>1398</v>
      </c>
      <c r="BC101" s="84"/>
      <c r="BD101" s="108"/>
      <c r="BE101" s="84">
        <v>0</v>
      </c>
      <c r="BF101" s="38" t="s">
        <v>522</v>
      </c>
      <c r="BG101" s="84" t="s">
        <v>1487</v>
      </c>
      <c r="BH101" s="114" t="s">
        <v>1655</v>
      </c>
      <c r="BI101" s="38" t="s">
        <v>112</v>
      </c>
      <c r="BJ101" s="85">
        <v>45882</v>
      </c>
      <c r="BK101" s="84" t="s">
        <v>124</v>
      </c>
      <c r="BL101" s="38"/>
      <c r="BM101" s="115"/>
      <c r="BN101" s="116" t="s">
        <v>112</v>
      </c>
      <c r="BO101" s="84" t="s">
        <v>244</v>
      </c>
      <c r="BP101" s="84"/>
      <c r="BQ101" s="117" t="s">
        <v>112</v>
      </c>
      <c r="BR101" s="118"/>
    </row>
    <row r="102" spans="1:70" s="113" customFormat="1" ht="15" customHeight="1" x14ac:dyDescent="0.35">
      <c r="A102" s="84">
        <v>98</v>
      </c>
      <c r="B102" s="38" t="s">
        <v>245</v>
      </c>
      <c r="C102" s="38" t="s">
        <v>246</v>
      </c>
      <c r="D102" s="38" t="s">
        <v>247</v>
      </c>
      <c r="E102" s="38" t="s">
        <v>248</v>
      </c>
      <c r="F102" s="38" t="s">
        <v>249</v>
      </c>
      <c r="G102" s="84" t="s">
        <v>250</v>
      </c>
      <c r="H102" s="38" t="s">
        <v>251</v>
      </c>
      <c r="I102" s="84">
        <v>135524</v>
      </c>
      <c r="J102" s="38" t="s">
        <v>251</v>
      </c>
      <c r="K102" s="84">
        <v>135524</v>
      </c>
      <c r="L102" s="84" t="s">
        <v>253</v>
      </c>
      <c r="M102" s="38" t="s">
        <v>254</v>
      </c>
      <c r="N102" s="84">
        <v>232649</v>
      </c>
      <c r="O102" s="84" t="s">
        <v>369</v>
      </c>
      <c r="P102" s="84">
        <v>306263</v>
      </c>
      <c r="Q102" s="38" t="s">
        <v>370</v>
      </c>
      <c r="R102" s="38" t="s">
        <v>435</v>
      </c>
      <c r="S102" s="84" t="s">
        <v>524</v>
      </c>
      <c r="T102" s="84" t="s">
        <v>524</v>
      </c>
      <c r="U102" s="84" t="s">
        <v>281</v>
      </c>
      <c r="V102" s="84" t="s">
        <v>260</v>
      </c>
      <c r="W102" s="84">
        <v>0</v>
      </c>
      <c r="X102" s="38" t="s">
        <v>349</v>
      </c>
      <c r="Y102" s="84">
        <v>29152245</v>
      </c>
      <c r="Z102" s="38" t="s">
        <v>525</v>
      </c>
      <c r="AA102" s="108" t="s">
        <v>951</v>
      </c>
      <c r="AB102" s="84">
        <v>76842</v>
      </c>
      <c r="AC102" s="108" t="s">
        <v>1113</v>
      </c>
      <c r="AD102" s="84">
        <v>30</v>
      </c>
      <c r="AE102" s="84" t="s">
        <v>1123</v>
      </c>
      <c r="AF102" s="84" t="s">
        <v>1098</v>
      </c>
      <c r="AG102" s="108" t="s">
        <v>1165</v>
      </c>
      <c r="AH102" s="84" t="s">
        <v>1077</v>
      </c>
      <c r="AI102" s="108" t="s">
        <v>951</v>
      </c>
      <c r="AJ102" s="84">
        <v>3350</v>
      </c>
      <c r="AK102" s="84">
        <v>3350</v>
      </c>
      <c r="AL102" s="108" t="s">
        <v>1089</v>
      </c>
      <c r="AM102" s="84">
        <v>3362.91</v>
      </c>
      <c r="AN102" s="112">
        <v>171.79</v>
      </c>
      <c r="AO102" s="112">
        <v>3534.7</v>
      </c>
      <c r="AP102" s="112">
        <v>76854.320000000007</v>
      </c>
      <c r="AQ102" s="112">
        <v>21330.12</v>
      </c>
      <c r="AR102" s="112">
        <v>98184.44</v>
      </c>
      <c r="AS102" s="112">
        <v>76855.09</v>
      </c>
      <c r="AT102" s="112">
        <v>21330.12</v>
      </c>
      <c r="AU102" s="112">
        <v>98185.21</v>
      </c>
      <c r="AV102" s="84">
        <v>47</v>
      </c>
      <c r="AW102" s="84">
        <v>1405</v>
      </c>
      <c r="AX102" s="84" t="s">
        <v>1391</v>
      </c>
      <c r="AY102" s="108"/>
      <c r="AZ102" s="84"/>
      <c r="BA102" s="84"/>
      <c r="BB102" s="84" t="s">
        <v>1398</v>
      </c>
      <c r="BC102" s="84"/>
      <c r="BD102" s="108"/>
      <c r="BE102" s="84">
        <v>0</v>
      </c>
      <c r="BF102" s="38" t="s">
        <v>524</v>
      </c>
      <c r="BG102" s="84" t="s">
        <v>1488</v>
      </c>
      <c r="BH102" s="114" t="s">
        <v>1655</v>
      </c>
      <c r="BI102" s="38" t="s">
        <v>112</v>
      </c>
      <c r="BJ102" s="85">
        <v>45882</v>
      </c>
      <c r="BK102" s="84" t="s">
        <v>129</v>
      </c>
      <c r="BL102" s="38"/>
      <c r="BM102" s="115"/>
      <c r="BN102" s="116" t="s">
        <v>112</v>
      </c>
      <c r="BO102" s="84" t="s">
        <v>244</v>
      </c>
      <c r="BP102" s="84"/>
      <c r="BQ102" s="117" t="s">
        <v>112</v>
      </c>
      <c r="BR102" s="118"/>
    </row>
    <row r="103" spans="1:70" s="113" customFormat="1" ht="15" customHeight="1" x14ac:dyDescent="0.35">
      <c r="A103" s="84">
        <v>99</v>
      </c>
      <c r="B103" s="38" t="s">
        <v>245</v>
      </c>
      <c r="C103" s="38" t="s">
        <v>246</v>
      </c>
      <c r="D103" s="38" t="s">
        <v>247</v>
      </c>
      <c r="E103" s="38" t="s">
        <v>248</v>
      </c>
      <c r="F103" s="38" t="s">
        <v>249</v>
      </c>
      <c r="G103" s="84" t="s">
        <v>250</v>
      </c>
      <c r="H103" s="38" t="s">
        <v>251</v>
      </c>
      <c r="I103" s="84">
        <v>136199</v>
      </c>
      <c r="J103" s="38" t="s">
        <v>293</v>
      </c>
      <c r="K103" s="84">
        <v>136199</v>
      </c>
      <c r="L103" s="84" t="s">
        <v>253</v>
      </c>
      <c r="M103" s="38" t="s">
        <v>254</v>
      </c>
      <c r="N103" s="84">
        <v>229829</v>
      </c>
      <c r="O103" s="84" t="s">
        <v>294</v>
      </c>
      <c r="P103" s="84">
        <v>302644</v>
      </c>
      <c r="Q103" s="38" t="s">
        <v>295</v>
      </c>
      <c r="R103" s="38" t="s">
        <v>406</v>
      </c>
      <c r="S103" s="84" t="s">
        <v>314</v>
      </c>
      <c r="T103" s="84" t="s">
        <v>314</v>
      </c>
      <c r="U103" s="84" t="s">
        <v>264</v>
      </c>
      <c r="V103" s="84" t="s">
        <v>260</v>
      </c>
      <c r="W103" s="84">
        <v>0</v>
      </c>
      <c r="X103" s="38" t="s">
        <v>261</v>
      </c>
      <c r="Y103" s="84">
        <v>29644133</v>
      </c>
      <c r="Z103" s="38" t="s">
        <v>315</v>
      </c>
      <c r="AA103" s="108" t="s">
        <v>956</v>
      </c>
      <c r="AB103" s="84">
        <v>3440</v>
      </c>
      <c r="AC103" s="108" t="s">
        <v>1087</v>
      </c>
      <c r="AD103" s="84">
        <v>9</v>
      </c>
      <c r="AE103" s="84" t="s">
        <v>1071</v>
      </c>
      <c r="AF103" s="84" t="s">
        <v>1072</v>
      </c>
      <c r="AG103" s="108" t="s">
        <v>1096</v>
      </c>
      <c r="AH103" s="84" t="s">
        <v>1077</v>
      </c>
      <c r="AI103" s="108" t="s">
        <v>956</v>
      </c>
      <c r="AJ103" s="84">
        <v>450</v>
      </c>
      <c r="AK103" s="84">
        <v>450</v>
      </c>
      <c r="AL103" s="108" t="s">
        <v>1170</v>
      </c>
      <c r="AM103" s="84">
        <v>2225.4299999999998</v>
      </c>
      <c r="AN103" s="112">
        <v>64.209999999999994</v>
      </c>
      <c r="AO103" s="112">
        <v>2289.64</v>
      </c>
      <c r="AP103" s="112">
        <v>1353.48</v>
      </c>
      <c r="AQ103" s="112">
        <v>25.43</v>
      </c>
      <c r="AR103" s="112">
        <v>1378.91</v>
      </c>
      <c r="AS103" s="112">
        <v>1353.57</v>
      </c>
      <c r="AT103" s="112">
        <v>25.43</v>
      </c>
      <c r="AU103" s="112">
        <v>1379</v>
      </c>
      <c r="AV103" s="84">
        <v>47</v>
      </c>
      <c r="AW103" s="84">
        <v>1346</v>
      </c>
      <c r="AX103" s="84" t="s">
        <v>1391</v>
      </c>
      <c r="AY103" s="108"/>
      <c r="AZ103" s="84"/>
      <c r="BA103" s="84"/>
      <c r="BB103" s="84" t="s">
        <v>1398</v>
      </c>
      <c r="BC103" s="84"/>
      <c r="BD103" s="108"/>
      <c r="BE103" s="84">
        <v>0</v>
      </c>
      <c r="BF103" s="38" t="s">
        <v>314</v>
      </c>
      <c r="BG103" s="84" t="s">
        <v>1415</v>
      </c>
      <c r="BH103" s="114" t="s">
        <v>1655</v>
      </c>
      <c r="BI103" s="38" t="s">
        <v>112</v>
      </c>
      <c r="BJ103" s="85">
        <v>45882</v>
      </c>
      <c r="BK103" s="84" t="s">
        <v>126</v>
      </c>
      <c r="BL103" s="38"/>
      <c r="BM103" s="115"/>
      <c r="BN103" s="116" t="s">
        <v>112</v>
      </c>
      <c r="BO103" s="84" t="s">
        <v>244</v>
      </c>
      <c r="BP103" s="84"/>
      <c r="BQ103" s="117" t="s">
        <v>112</v>
      </c>
      <c r="BR103" s="118"/>
    </row>
    <row r="104" spans="1:70" s="113" customFormat="1" ht="15" customHeight="1" x14ac:dyDescent="0.35">
      <c r="A104" s="84">
        <v>100</v>
      </c>
      <c r="B104" s="38" t="s">
        <v>245</v>
      </c>
      <c r="C104" s="38" t="s">
        <v>246</v>
      </c>
      <c r="D104" s="38" t="s">
        <v>247</v>
      </c>
      <c r="E104" s="38" t="s">
        <v>248</v>
      </c>
      <c r="F104" s="38" t="s">
        <v>249</v>
      </c>
      <c r="G104" s="84" t="s">
        <v>250</v>
      </c>
      <c r="H104" s="38" t="s">
        <v>251</v>
      </c>
      <c r="I104" s="84">
        <v>135789</v>
      </c>
      <c r="J104" s="38" t="s">
        <v>269</v>
      </c>
      <c r="K104" s="84">
        <v>135789</v>
      </c>
      <c r="L104" s="84" t="s">
        <v>253</v>
      </c>
      <c r="M104" s="38" t="s">
        <v>254</v>
      </c>
      <c r="N104" s="84">
        <v>229114</v>
      </c>
      <c r="O104" s="84" t="s">
        <v>270</v>
      </c>
      <c r="P104" s="84">
        <v>305431</v>
      </c>
      <c r="Q104" s="38" t="s">
        <v>416</v>
      </c>
      <c r="R104" s="38" t="s">
        <v>435</v>
      </c>
      <c r="S104" s="84" t="s">
        <v>526</v>
      </c>
      <c r="T104" s="84" t="s">
        <v>526</v>
      </c>
      <c r="U104" s="84" t="s">
        <v>264</v>
      </c>
      <c r="V104" s="84" t="s">
        <v>260</v>
      </c>
      <c r="W104" s="84">
        <v>0</v>
      </c>
      <c r="X104" s="38" t="s">
        <v>261</v>
      </c>
      <c r="Y104" s="84">
        <v>29828467</v>
      </c>
      <c r="Z104" s="38" t="s">
        <v>527</v>
      </c>
      <c r="AA104" s="108" t="s">
        <v>953</v>
      </c>
      <c r="AB104" s="84">
        <v>73693</v>
      </c>
      <c r="AC104" s="108" t="s">
        <v>1079</v>
      </c>
      <c r="AD104" s="84">
        <v>30</v>
      </c>
      <c r="AE104" s="84" t="s">
        <v>1123</v>
      </c>
      <c r="AF104" s="84" t="s">
        <v>1098</v>
      </c>
      <c r="AG104" s="108" t="s">
        <v>1167</v>
      </c>
      <c r="AH104" s="84" t="s">
        <v>1077</v>
      </c>
      <c r="AI104" s="108" t="s">
        <v>953</v>
      </c>
      <c r="AJ104" s="84">
        <v>3200</v>
      </c>
      <c r="AK104" s="84">
        <v>3200</v>
      </c>
      <c r="AL104" s="108" t="s">
        <v>1089</v>
      </c>
      <c r="AM104" s="84">
        <v>833.9</v>
      </c>
      <c r="AN104" s="112">
        <v>714.53</v>
      </c>
      <c r="AO104" s="112">
        <v>1548.43</v>
      </c>
      <c r="AP104" s="112">
        <v>74128.639999999999</v>
      </c>
      <c r="AQ104" s="112">
        <v>19337.37</v>
      </c>
      <c r="AR104" s="112">
        <v>93466.01</v>
      </c>
      <c r="AS104" s="112">
        <v>74129.100000000006</v>
      </c>
      <c r="AT104" s="112">
        <v>19337.37</v>
      </c>
      <c r="AU104" s="112">
        <v>93466.47</v>
      </c>
      <c r="AV104" s="84">
        <v>48</v>
      </c>
      <c r="AW104" s="84">
        <v>1406</v>
      </c>
      <c r="AX104" s="84" t="s">
        <v>1391</v>
      </c>
      <c r="AY104" s="108"/>
      <c r="AZ104" s="84"/>
      <c r="BA104" s="84"/>
      <c r="BB104" s="84" t="s">
        <v>1398</v>
      </c>
      <c r="BC104" s="84"/>
      <c r="BD104" s="108"/>
      <c r="BE104" s="84">
        <v>0</v>
      </c>
      <c r="BF104" s="38" t="s">
        <v>526</v>
      </c>
      <c r="BG104" s="84" t="s">
        <v>1489</v>
      </c>
      <c r="BH104" s="114" t="s">
        <v>1655</v>
      </c>
      <c r="BI104" s="38" t="s">
        <v>110</v>
      </c>
      <c r="BJ104" s="85">
        <v>45882</v>
      </c>
      <c r="BK104" s="84"/>
      <c r="BL104" s="38" t="s">
        <v>115</v>
      </c>
      <c r="BM104" s="115" t="s">
        <v>130</v>
      </c>
      <c r="BN104" s="116" t="s">
        <v>201</v>
      </c>
      <c r="BO104" s="84" t="s">
        <v>244</v>
      </c>
      <c r="BP104" s="84"/>
      <c r="BQ104" s="117"/>
      <c r="BR104" s="118"/>
    </row>
    <row r="105" spans="1:70" s="113" customFormat="1" ht="15" customHeight="1" x14ac:dyDescent="0.35">
      <c r="A105" s="84">
        <v>101</v>
      </c>
      <c r="B105" s="38" t="s">
        <v>245</v>
      </c>
      <c r="C105" s="38" t="s">
        <v>246</v>
      </c>
      <c r="D105" s="38" t="s">
        <v>247</v>
      </c>
      <c r="E105" s="38" t="s">
        <v>248</v>
      </c>
      <c r="F105" s="38" t="s">
        <v>249</v>
      </c>
      <c r="G105" s="84" t="s">
        <v>250</v>
      </c>
      <c r="H105" s="38" t="s">
        <v>251</v>
      </c>
      <c r="I105" s="84">
        <v>135789</v>
      </c>
      <c r="J105" s="38" t="s">
        <v>269</v>
      </c>
      <c r="K105" s="84">
        <v>135789</v>
      </c>
      <c r="L105" s="84" t="s">
        <v>253</v>
      </c>
      <c r="M105" s="38" t="s">
        <v>254</v>
      </c>
      <c r="N105" s="84">
        <v>229114</v>
      </c>
      <c r="O105" s="84" t="s">
        <v>270</v>
      </c>
      <c r="P105" s="84">
        <v>301742</v>
      </c>
      <c r="Q105" s="38" t="s">
        <v>271</v>
      </c>
      <c r="R105" s="38" t="s">
        <v>435</v>
      </c>
      <c r="S105" s="84" t="s">
        <v>528</v>
      </c>
      <c r="T105" s="84" t="s">
        <v>528</v>
      </c>
      <c r="U105" s="84" t="s">
        <v>264</v>
      </c>
      <c r="V105" s="84" t="s">
        <v>260</v>
      </c>
      <c r="W105" s="84">
        <v>0</v>
      </c>
      <c r="X105" s="38" t="s">
        <v>261</v>
      </c>
      <c r="Y105" s="84">
        <v>29860921</v>
      </c>
      <c r="Z105" s="38" t="s">
        <v>529</v>
      </c>
      <c r="AA105" s="108" t="s">
        <v>957</v>
      </c>
      <c r="AB105" s="84">
        <v>81043</v>
      </c>
      <c r="AC105" s="108" t="s">
        <v>1079</v>
      </c>
      <c r="AD105" s="84">
        <v>36</v>
      </c>
      <c r="AE105" s="84" t="s">
        <v>1171</v>
      </c>
      <c r="AF105" s="84" t="s">
        <v>1072</v>
      </c>
      <c r="AG105" s="108" t="s">
        <v>1172</v>
      </c>
      <c r="AH105" s="84" t="s">
        <v>1077</v>
      </c>
      <c r="AI105" s="108" t="s">
        <v>957</v>
      </c>
      <c r="AJ105" s="84">
        <v>3100</v>
      </c>
      <c r="AK105" s="84">
        <v>3100</v>
      </c>
      <c r="AL105" s="108" t="s">
        <v>1089</v>
      </c>
      <c r="AM105" s="84">
        <v>0</v>
      </c>
      <c r="AN105" s="112">
        <v>500.81</v>
      </c>
      <c r="AO105" s="112">
        <v>500.81</v>
      </c>
      <c r="AP105" s="112">
        <v>86156.83</v>
      </c>
      <c r="AQ105" s="112">
        <v>31139.19</v>
      </c>
      <c r="AR105" s="112">
        <v>117296.02</v>
      </c>
      <c r="AS105" s="112">
        <v>86157</v>
      </c>
      <c r="AT105" s="112">
        <v>31139.19</v>
      </c>
      <c r="AU105" s="112">
        <v>117296.19</v>
      </c>
      <c r="AV105" s="84">
        <v>47</v>
      </c>
      <c r="AW105" s="84">
        <v>1406</v>
      </c>
      <c r="AX105" s="84" t="s">
        <v>1391</v>
      </c>
      <c r="AY105" s="108"/>
      <c r="AZ105" s="84"/>
      <c r="BA105" s="84"/>
      <c r="BB105" s="84" t="s">
        <v>1398</v>
      </c>
      <c r="BC105" s="84"/>
      <c r="BD105" s="108"/>
      <c r="BE105" s="84">
        <v>0</v>
      </c>
      <c r="BF105" s="38" t="s">
        <v>528</v>
      </c>
      <c r="BG105" s="84" t="s">
        <v>1490</v>
      </c>
      <c r="BH105" s="114" t="s">
        <v>1655</v>
      </c>
      <c r="BI105" s="38" t="s">
        <v>110</v>
      </c>
      <c r="BJ105" s="85">
        <v>45882</v>
      </c>
      <c r="BK105" s="84"/>
      <c r="BL105" s="38" t="s">
        <v>115</v>
      </c>
      <c r="BM105" s="115" t="s">
        <v>130</v>
      </c>
      <c r="BN105" s="116" t="s">
        <v>201</v>
      </c>
      <c r="BO105" s="84" t="s">
        <v>244</v>
      </c>
      <c r="BP105" s="84"/>
      <c r="BQ105" s="117"/>
      <c r="BR105" s="118"/>
    </row>
    <row r="106" spans="1:70" s="113" customFormat="1" ht="15" customHeight="1" x14ac:dyDescent="0.35">
      <c r="A106" s="84">
        <v>102</v>
      </c>
      <c r="B106" s="38" t="s">
        <v>245</v>
      </c>
      <c r="C106" s="38" t="s">
        <v>246</v>
      </c>
      <c r="D106" s="38" t="s">
        <v>247</v>
      </c>
      <c r="E106" s="38" t="s">
        <v>248</v>
      </c>
      <c r="F106" s="38" t="s">
        <v>249</v>
      </c>
      <c r="G106" s="84" t="s">
        <v>250</v>
      </c>
      <c r="H106" s="38" t="s">
        <v>251</v>
      </c>
      <c r="I106" s="84">
        <v>143975</v>
      </c>
      <c r="J106" s="38" t="s">
        <v>403</v>
      </c>
      <c r="K106" s="84">
        <v>143975</v>
      </c>
      <c r="L106" s="84" t="s">
        <v>253</v>
      </c>
      <c r="M106" s="38" t="s">
        <v>254</v>
      </c>
      <c r="N106" s="84">
        <v>243344</v>
      </c>
      <c r="O106" s="84" t="s">
        <v>443</v>
      </c>
      <c r="P106" s="84">
        <v>319836</v>
      </c>
      <c r="Q106" s="38" t="s">
        <v>444</v>
      </c>
      <c r="R106" s="38" t="s">
        <v>435</v>
      </c>
      <c r="S106" s="84" t="s">
        <v>530</v>
      </c>
      <c r="T106" s="84" t="s">
        <v>530</v>
      </c>
      <c r="U106" s="84" t="s">
        <v>281</v>
      </c>
      <c r="V106" s="84" t="s">
        <v>260</v>
      </c>
      <c r="W106" s="84">
        <v>0</v>
      </c>
      <c r="X106" s="38" t="s">
        <v>261</v>
      </c>
      <c r="Y106" s="84">
        <v>29904613</v>
      </c>
      <c r="Z106" s="38" t="s">
        <v>531</v>
      </c>
      <c r="AA106" s="108" t="s">
        <v>958</v>
      </c>
      <c r="AB106" s="84">
        <v>29241</v>
      </c>
      <c r="AC106" s="108" t="s">
        <v>1117</v>
      </c>
      <c r="AD106" s="84">
        <v>24</v>
      </c>
      <c r="AE106" s="84" t="s">
        <v>1093</v>
      </c>
      <c r="AF106" s="84" t="s">
        <v>1098</v>
      </c>
      <c r="AG106" s="108" t="s">
        <v>1173</v>
      </c>
      <c r="AH106" s="84" t="s">
        <v>1077</v>
      </c>
      <c r="AI106" s="108" t="s">
        <v>958</v>
      </c>
      <c r="AJ106" s="84">
        <v>1550</v>
      </c>
      <c r="AK106" s="84">
        <v>1550</v>
      </c>
      <c r="AL106" s="108" t="s">
        <v>1089</v>
      </c>
      <c r="AM106" s="84">
        <v>7603.22</v>
      </c>
      <c r="AN106" s="112">
        <v>822.15</v>
      </c>
      <c r="AO106" s="112">
        <v>8425.3700000000008</v>
      </c>
      <c r="AP106" s="112">
        <v>21637.78</v>
      </c>
      <c r="AQ106" s="112">
        <v>3373.85</v>
      </c>
      <c r="AR106" s="112">
        <v>25011.63</v>
      </c>
      <c r="AS106" s="112">
        <v>21637.78</v>
      </c>
      <c r="AT106" s="112">
        <v>3373.85</v>
      </c>
      <c r="AU106" s="112">
        <v>25011.63</v>
      </c>
      <c r="AV106" s="84">
        <v>48</v>
      </c>
      <c r="AW106" s="84">
        <v>1373</v>
      </c>
      <c r="AX106" s="84" t="s">
        <v>1391</v>
      </c>
      <c r="AY106" s="108"/>
      <c r="AZ106" s="84"/>
      <c r="BA106" s="84"/>
      <c r="BB106" s="84" t="s">
        <v>1398</v>
      </c>
      <c r="BC106" s="84"/>
      <c r="BD106" s="108"/>
      <c r="BE106" s="84">
        <v>0</v>
      </c>
      <c r="BF106" s="38" t="s">
        <v>530</v>
      </c>
      <c r="BG106" s="84" t="s">
        <v>1491</v>
      </c>
      <c r="BH106" s="114" t="s">
        <v>1655</v>
      </c>
      <c r="BI106" s="38" t="s">
        <v>110</v>
      </c>
      <c r="BJ106" s="85">
        <v>45881</v>
      </c>
      <c r="BK106" s="84"/>
      <c r="BL106" s="38" t="s">
        <v>115</v>
      </c>
      <c r="BM106" s="115" t="s">
        <v>120</v>
      </c>
      <c r="BN106" s="116" t="s">
        <v>201</v>
      </c>
      <c r="BO106" s="84" t="s">
        <v>244</v>
      </c>
      <c r="BP106" s="84"/>
      <c r="BQ106" s="117"/>
      <c r="BR106" s="118"/>
    </row>
    <row r="107" spans="1:70" s="113" customFormat="1" ht="15" customHeight="1" x14ac:dyDescent="0.35">
      <c r="A107" s="84">
        <v>103</v>
      </c>
      <c r="B107" s="38" t="s">
        <v>245</v>
      </c>
      <c r="C107" s="38" t="s">
        <v>246</v>
      </c>
      <c r="D107" s="38" t="s">
        <v>247</v>
      </c>
      <c r="E107" s="38" t="s">
        <v>248</v>
      </c>
      <c r="F107" s="38" t="s">
        <v>249</v>
      </c>
      <c r="G107" s="84" t="s">
        <v>250</v>
      </c>
      <c r="H107" s="38" t="s">
        <v>251</v>
      </c>
      <c r="I107" s="84">
        <v>135789</v>
      </c>
      <c r="J107" s="38" t="s">
        <v>269</v>
      </c>
      <c r="K107" s="84">
        <v>135789</v>
      </c>
      <c r="L107" s="84" t="s">
        <v>253</v>
      </c>
      <c r="M107" s="38" t="s">
        <v>254</v>
      </c>
      <c r="N107" s="84">
        <v>229114</v>
      </c>
      <c r="O107" s="84" t="s">
        <v>270</v>
      </c>
      <c r="P107" s="84">
        <v>752681</v>
      </c>
      <c r="Q107" s="38" t="s">
        <v>360</v>
      </c>
      <c r="R107" s="38" t="s">
        <v>435</v>
      </c>
      <c r="S107" s="84" t="s">
        <v>532</v>
      </c>
      <c r="T107" s="84" t="s">
        <v>532</v>
      </c>
      <c r="U107" s="84" t="s">
        <v>264</v>
      </c>
      <c r="V107" s="84" t="s">
        <v>260</v>
      </c>
      <c r="W107" s="84">
        <v>0</v>
      </c>
      <c r="X107" s="38" t="s">
        <v>261</v>
      </c>
      <c r="Y107" s="84">
        <v>29911336</v>
      </c>
      <c r="Z107" s="38" t="s">
        <v>533</v>
      </c>
      <c r="AA107" s="108" t="s">
        <v>947</v>
      </c>
      <c r="AB107" s="84">
        <v>80843</v>
      </c>
      <c r="AC107" s="108" t="s">
        <v>1079</v>
      </c>
      <c r="AD107" s="84">
        <v>36</v>
      </c>
      <c r="AE107" s="84" t="s">
        <v>1174</v>
      </c>
      <c r="AF107" s="84" t="s">
        <v>1098</v>
      </c>
      <c r="AG107" s="108" t="s">
        <v>1161</v>
      </c>
      <c r="AH107" s="84" t="s">
        <v>1077</v>
      </c>
      <c r="AI107" s="108" t="s">
        <v>947</v>
      </c>
      <c r="AJ107" s="84">
        <v>3100</v>
      </c>
      <c r="AK107" s="84">
        <v>3100</v>
      </c>
      <c r="AL107" s="108" t="s">
        <v>1089</v>
      </c>
      <c r="AM107" s="84">
        <v>2874.08</v>
      </c>
      <c r="AN107" s="112">
        <v>1453.1</v>
      </c>
      <c r="AO107" s="112">
        <v>4327.18</v>
      </c>
      <c r="AP107" s="112">
        <v>84149.51</v>
      </c>
      <c r="AQ107" s="112">
        <v>30522.73</v>
      </c>
      <c r="AR107" s="112">
        <v>114672.24</v>
      </c>
      <c r="AS107" s="112">
        <v>84149.92</v>
      </c>
      <c r="AT107" s="112">
        <v>30522.73</v>
      </c>
      <c r="AU107" s="112">
        <v>114672.65</v>
      </c>
      <c r="AV107" s="84">
        <v>47</v>
      </c>
      <c r="AW107" s="84">
        <v>1375</v>
      </c>
      <c r="AX107" s="84" t="s">
        <v>1391</v>
      </c>
      <c r="AY107" s="108"/>
      <c r="AZ107" s="84"/>
      <c r="BA107" s="84"/>
      <c r="BB107" s="84" t="s">
        <v>1398</v>
      </c>
      <c r="BC107" s="84"/>
      <c r="BD107" s="108"/>
      <c r="BE107" s="84">
        <v>0</v>
      </c>
      <c r="BF107" s="38" t="s">
        <v>532</v>
      </c>
      <c r="BG107" s="84" t="s">
        <v>1492</v>
      </c>
      <c r="BH107" s="114" t="s">
        <v>1655</v>
      </c>
      <c r="BI107" s="38" t="s">
        <v>110</v>
      </c>
      <c r="BJ107" s="85">
        <v>45882</v>
      </c>
      <c r="BK107" s="84"/>
      <c r="BL107" s="38" t="s">
        <v>115</v>
      </c>
      <c r="BM107" s="115" t="s">
        <v>120</v>
      </c>
      <c r="BN107" s="116" t="s">
        <v>201</v>
      </c>
      <c r="BO107" s="84" t="s">
        <v>244</v>
      </c>
      <c r="BP107" s="84"/>
      <c r="BQ107" s="117"/>
      <c r="BR107" s="118"/>
    </row>
    <row r="108" spans="1:70" s="113" customFormat="1" ht="15" customHeight="1" x14ac:dyDescent="0.35">
      <c r="A108" s="84">
        <v>104</v>
      </c>
      <c r="B108" s="38" t="s">
        <v>245</v>
      </c>
      <c r="C108" s="38" t="s">
        <v>246</v>
      </c>
      <c r="D108" s="38" t="s">
        <v>247</v>
      </c>
      <c r="E108" s="38" t="s">
        <v>248</v>
      </c>
      <c r="F108" s="38" t="s">
        <v>249</v>
      </c>
      <c r="G108" s="84" t="s">
        <v>250</v>
      </c>
      <c r="H108" s="38" t="s">
        <v>251</v>
      </c>
      <c r="I108" s="84">
        <v>137930</v>
      </c>
      <c r="J108" s="38" t="s">
        <v>379</v>
      </c>
      <c r="K108" s="84">
        <v>137930</v>
      </c>
      <c r="L108" s="84" t="s">
        <v>253</v>
      </c>
      <c r="M108" s="38" t="s">
        <v>254</v>
      </c>
      <c r="N108" s="84">
        <v>232742</v>
      </c>
      <c r="O108" s="84" t="s">
        <v>380</v>
      </c>
      <c r="P108" s="84">
        <v>306362</v>
      </c>
      <c r="Q108" s="38" t="s">
        <v>381</v>
      </c>
      <c r="R108" s="38" t="s">
        <v>435</v>
      </c>
      <c r="S108" s="84" t="s">
        <v>534</v>
      </c>
      <c r="T108" s="84" t="s">
        <v>534</v>
      </c>
      <c r="U108" s="84" t="s">
        <v>281</v>
      </c>
      <c r="V108" s="84" t="s">
        <v>376</v>
      </c>
      <c r="W108" s="84">
        <v>0</v>
      </c>
      <c r="X108" s="38" t="s">
        <v>408</v>
      </c>
      <c r="Y108" s="84">
        <v>30019133</v>
      </c>
      <c r="Z108" s="38" t="s">
        <v>535</v>
      </c>
      <c r="AA108" s="108" t="s">
        <v>947</v>
      </c>
      <c r="AB108" s="84">
        <v>18869</v>
      </c>
      <c r="AC108" s="108" t="s">
        <v>1083</v>
      </c>
      <c r="AD108" s="84">
        <v>18</v>
      </c>
      <c r="AE108" s="84" t="s">
        <v>1093</v>
      </c>
      <c r="AF108" s="84" t="s">
        <v>1098</v>
      </c>
      <c r="AG108" s="108" t="s">
        <v>1161</v>
      </c>
      <c r="AH108" s="84" t="s">
        <v>1077</v>
      </c>
      <c r="AI108" s="108" t="s">
        <v>947</v>
      </c>
      <c r="AJ108" s="84">
        <v>1250</v>
      </c>
      <c r="AK108" s="84">
        <v>1250</v>
      </c>
      <c r="AL108" s="108" t="s">
        <v>1089</v>
      </c>
      <c r="AM108" s="84">
        <v>14027.37</v>
      </c>
      <c r="AN108" s="112">
        <v>2225.41</v>
      </c>
      <c r="AO108" s="112">
        <v>16252.78</v>
      </c>
      <c r="AP108" s="112">
        <v>4948.6499999999996</v>
      </c>
      <c r="AQ108" s="112">
        <v>162.41999999999999</v>
      </c>
      <c r="AR108" s="112">
        <v>5111.07</v>
      </c>
      <c r="AS108" s="112">
        <v>4949.63</v>
      </c>
      <c r="AT108" s="112">
        <v>162.41999999999999</v>
      </c>
      <c r="AU108" s="112">
        <v>5112.05</v>
      </c>
      <c r="AV108" s="84">
        <v>48</v>
      </c>
      <c r="AW108" s="84">
        <v>1070</v>
      </c>
      <c r="AX108" s="84" t="s">
        <v>1391</v>
      </c>
      <c r="AY108" s="108"/>
      <c r="AZ108" s="84"/>
      <c r="BA108" s="84"/>
      <c r="BB108" s="84" t="s">
        <v>1398</v>
      </c>
      <c r="BC108" s="84"/>
      <c r="BD108" s="108"/>
      <c r="BE108" s="84">
        <v>0</v>
      </c>
      <c r="BF108" s="38" t="s">
        <v>534</v>
      </c>
      <c r="BG108" s="84" t="s">
        <v>1493</v>
      </c>
      <c r="BH108" s="114" t="s">
        <v>1655</v>
      </c>
      <c r="BI108" s="38" t="s">
        <v>110</v>
      </c>
      <c r="BJ108" s="85">
        <v>45881</v>
      </c>
      <c r="BK108" s="84"/>
      <c r="BL108" s="38" t="s">
        <v>115</v>
      </c>
      <c r="BM108" s="115" t="s">
        <v>130</v>
      </c>
      <c r="BN108" s="116" t="s">
        <v>201</v>
      </c>
      <c r="BO108" s="84" t="s">
        <v>244</v>
      </c>
      <c r="BP108" s="84"/>
      <c r="BQ108" s="117"/>
      <c r="BR108" s="118"/>
    </row>
    <row r="109" spans="1:70" s="113" customFormat="1" ht="15" customHeight="1" x14ac:dyDescent="0.35">
      <c r="A109" s="84">
        <v>105</v>
      </c>
      <c r="B109" s="38" t="s">
        <v>245</v>
      </c>
      <c r="C109" s="38" t="s">
        <v>246</v>
      </c>
      <c r="D109" s="38" t="s">
        <v>247</v>
      </c>
      <c r="E109" s="38" t="s">
        <v>248</v>
      </c>
      <c r="F109" s="38" t="s">
        <v>249</v>
      </c>
      <c r="G109" s="84" t="s">
        <v>250</v>
      </c>
      <c r="H109" s="38" t="s">
        <v>251</v>
      </c>
      <c r="I109" s="84">
        <v>135457</v>
      </c>
      <c r="J109" s="38" t="s">
        <v>252</v>
      </c>
      <c r="K109" s="84">
        <v>135457</v>
      </c>
      <c r="L109" s="84" t="s">
        <v>253</v>
      </c>
      <c r="M109" s="38" t="s">
        <v>254</v>
      </c>
      <c r="N109" s="84">
        <v>228589</v>
      </c>
      <c r="O109" s="84" t="s">
        <v>255</v>
      </c>
      <c r="P109" s="84">
        <v>301085</v>
      </c>
      <c r="Q109" s="38" t="s">
        <v>256</v>
      </c>
      <c r="R109" s="38" t="s">
        <v>435</v>
      </c>
      <c r="S109" s="84" t="s">
        <v>536</v>
      </c>
      <c r="T109" s="84" t="s">
        <v>536</v>
      </c>
      <c r="U109" s="84" t="s">
        <v>259</v>
      </c>
      <c r="V109" s="84" t="s">
        <v>260</v>
      </c>
      <c r="W109" s="84">
        <v>0</v>
      </c>
      <c r="X109" s="38" t="s">
        <v>261</v>
      </c>
      <c r="Y109" s="84">
        <v>30671421</v>
      </c>
      <c r="Z109" s="38" t="s">
        <v>537</v>
      </c>
      <c r="AA109" s="108" t="s">
        <v>948</v>
      </c>
      <c r="AB109" s="84">
        <v>41688</v>
      </c>
      <c r="AC109" s="108" t="s">
        <v>1070</v>
      </c>
      <c r="AD109" s="84">
        <v>24</v>
      </c>
      <c r="AE109" s="84" t="s">
        <v>1123</v>
      </c>
      <c r="AF109" s="84" t="s">
        <v>1143</v>
      </c>
      <c r="AG109" s="108" t="s">
        <v>1162</v>
      </c>
      <c r="AH109" s="84" t="s">
        <v>1148</v>
      </c>
      <c r="AI109" s="108" t="s">
        <v>948</v>
      </c>
      <c r="AJ109" s="84">
        <v>2150</v>
      </c>
      <c r="AK109" s="84">
        <v>2150</v>
      </c>
      <c r="AL109" s="108" t="s">
        <v>1130</v>
      </c>
      <c r="AM109" s="84">
        <v>3908.38</v>
      </c>
      <c r="AN109" s="112">
        <v>0</v>
      </c>
      <c r="AO109" s="112">
        <v>3908.38</v>
      </c>
      <c r="AP109" s="112">
        <v>39758.47</v>
      </c>
      <c r="AQ109" s="112">
        <v>8182.38</v>
      </c>
      <c r="AR109" s="112">
        <v>47940.85</v>
      </c>
      <c r="AS109" s="112">
        <v>39758.620000000003</v>
      </c>
      <c r="AT109" s="112">
        <v>8182.38</v>
      </c>
      <c r="AU109" s="112">
        <v>47941</v>
      </c>
      <c r="AV109" s="84">
        <v>47</v>
      </c>
      <c r="AW109" s="84">
        <v>1405</v>
      </c>
      <c r="AX109" s="84" t="s">
        <v>1391</v>
      </c>
      <c r="AY109" s="108"/>
      <c r="AZ109" s="84"/>
      <c r="BA109" s="84"/>
      <c r="BB109" s="84" t="s">
        <v>1398</v>
      </c>
      <c r="BC109" s="84"/>
      <c r="BD109" s="108"/>
      <c r="BE109" s="84">
        <v>0</v>
      </c>
      <c r="BF109" s="38" t="s">
        <v>536</v>
      </c>
      <c r="BG109" s="84" t="s">
        <v>1494</v>
      </c>
      <c r="BH109" s="114" t="s">
        <v>1655</v>
      </c>
      <c r="BI109" s="38" t="s">
        <v>110</v>
      </c>
      <c r="BJ109" s="85">
        <v>45880</v>
      </c>
      <c r="BK109" s="84"/>
      <c r="BL109" s="38" t="s">
        <v>115</v>
      </c>
      <c r="BM109" s="115" t="s">
        <v>130</v>
      </c>
      <c r="BN109" s="116" t="s">
        <v>201</v>
      </c>
      <c r="BO109" s="84" t="s">
        <v>244</v>
      </c>
      <c r="BP109" s="84"/>
      <c r="BQ109" s="117"/>
      <c r="BR109" s="118"/>
    </row>
    <row r="110" spans="1:70" s="113" customFormat="1" ht="15" customHeight="1" x14ac:dyDescent="0.35">
      <c r="A110" s="84">
        <v>106</v>
      </c>
      <c r="B110" s="38" t="s">
        <v>245</v>
      </c>
      <c r="C110" s="38" t="s">
        <v>246</v>
      </c>
      <c r="D110" s="38" t="s">
        <v>247</v>
      </c>
      <c r="E110" s="38" t="s">
        <v>248</v>
      </c>
      <c r="F110" s="38" t="s">
        <v>249</v>
      </c>
      <c r="G110" s="84" t="s">
        <v>250</v>
      </c>
      <c r="H110" s="38" t="s">
        <v>251</v>
      </c>
      <c r="I110" s="84">
        <v>135524</v>
      </c>
      <c r="J110" s="38" t="s">
        <v>251</v>
      </c>
      <c r="K110" s="84">
        <v>135524</v>
      </c>
      <c r="L110" s="84" t="s">
        <v>253</v>
      </c>
      <c r="M110" s="38" t="s">
        <v>254</v>
      </c>
      <c r="N110" s="84">
        <v>232649</v>
      </c>
      <c r="O110" s="84" t="s">
        <v>369</v>
      </c>
      <c r="P110" s="84">
        <v>306241</v>
      </c>
      <c r="Q110" s="38" t="s">
        <v>374</v>
      </c>
      <c r="R110" s="38" t="s">
        <v>474</v>
      </c>
      <c r="S110" s="84" t="s">
        <v>490</v>
      </c>
      <c r="T110" s="84" t="s">
        <v>490</v>
      </c>
      <c r="U110" s="84" t="s">
        <v>281</v>
      </c>
      <c r="V110" s="84" t="s">
        <v>376</v>
      </c>
      <c r="W110" s="84">
        <v>0</v>
      </c>
      <c r="X110" s="38" t="s">
        <v>476</v>
      </c>
      <c r="Y110" s="84">
        <v>30919848</v>
      </c>
      <c r="Z110" s="38" t="s">
        <v>491</v>
      </c>
      <c r="AA110" s="108" t="s">
        <v>948</v>
      </c>
      <c r="AB110" s="84">
        <v>13483</v>
      </c>
      <c r="AC110" s="108" t="s">
        <v>1113</v>
      </c>
      <c r="AD110" s="84">
        <v>19</v>
      </c>
      <c r="AE110" s="84" t="s">
        <v>1123</v>
      </c>
      <c r="AF110" s="84" t="s">
        <v>1098</v>
      </c>
      <c r="AG110" s="108" t="s">
        <v>1162</v>
      </c>
      <c r="AH110" s="84" t="s">
        <v>1077</v>
      </c>
      <c r="AI110" s="108" t="s">
        <v>948</v>
      </c>
      <c r="AJ110" s="84">
        <v>850</v>
      </c>
      <c r="AK110" s="84">
        <v>850</v>
      </c>
      <c r="AL110" s="108" t="s">
        <v>1075</v>
      </c>
      <c r="AM110" s="84">
        <v>1242.77</v>
      </c>
      <c r="AN110" s="112">
        <v>121.07</v>
      </c>
      <c r="AO110" s="112">
        <v>1363.84</v>
      </c>
      <c r="AP110" s="112">
        <v>12777.11</v>
      </c>
      <c r="AQ110" s="112">
        <v>2031.55</v>
      </c>
      <c r="AR110" s="112">
        <v>14808.66</v>
      </c>
      <c r="AS110" s="112">
        <v>12777.23</v>
      </c>
      <c r="AT110" s="112">
        <v>2031.55</v>
      </c>
      <c r="AU110" s="112">
        <v>14808.78</v>
      </c>
      <c r="AV110" s="84">
        <v>47</v>
      </c>
      <c r="AW110" s="84">
        <v>1405</v>
      </c>
      <c r="AX110" s="84" t="s">
        <v>1391</v>
      </c>
      <c r="AY110" s="108"/>
      <c r="AZ110" s="84"/>
      <c r="BA110" s="84"/>
      <c r="BB110" s="84" t="s">
        <v>1398</v>
      </c>
      <c r="BC110" s="84"/>
      <c r="BD110" s="108"/>
      <c r="BE110" s="84">
        <v>0</v>
      </c>
      <c r="BF110" s="38" t="s">
        <v>490</v>
      </c>
      <c r="BG110" s="84" t="s">
        <v>1473</v>
      </c>
      <c r="BH110" s="114" t="s">
        <v>1655</v>
      </c>
      <c r="BI110" s="38" t="s">
        <v>112</v>
      </c>
      <c r="BJ110" s="85">
        <v>45882</v>
      </c>
      <c r="BK110" s="84" t="s">
        <v>125</v>
      </c>
      <c r="BL110" s="38"/>
      <c r="BM110" s="115"/>
      <c r="BN110" s="116" t="s">
        <v>112</v>
      </c>
      <c r="BO110" s="84" t="s">
        <v>244</v>
      </c>
      <c r="BP110" s="84"/>
      <c r="BQ110" s="117" t="s">
        <v>112</v>
      </c>
      <c r="BR110" s="118"/>
    </row>
    <row r="111" spans="1:70" s="113" customFormat="1" ht="15" customHeight="1" x14ac:dyDescent="0.35">
      <c r="A111" s="84">
        <v>107</v>
      </c>
      <c r="B111" s="38" t="s">
        <v>245</v>
      </c>
      <c r="C111" s="38" t="s">
        <v>246</v>
      </c>
      <c r="D111" s="38" t="s">
        <v>247</v>
      </c>
      <c r="E111" s="38" t="s">
        <v>248</v>
      </c>
      <c r="F111" s="38" t="s">
        <v>249</v>
      </c>
      <c r="G111" s="84" t="s">
        <v>250</v>
      </c>
      <c r="H111" s="38" t="s">
        <v>251</v>
      </c>
      <c r="I111" s="84">
        <v>135457</v>
      </c>
      <c r="J111" s="38" t="s">
        <v>252</v>
      </c>
      <c r="K111" s="84">
        <v>135457</v>
      </c>
      <c r="L111" s="84" t="s">
        <v>253</v>
      </c>
      <c r="M111" s="38" t="s">
        <v>254</v>
      </c>
      <c r="N111" s="84">
        <v>228589</v>
      </c>
      <c r="O111" s="84" t="s">
        <v>255</v>
      </c>
      <c r="P111" s="84">
        <v>304522</v>
      </c>
      <c r="Q111" s="38" t="s">
        <v>266</v>
      </c>
      <c r="R111" s="38" t="s">
        <v>435</v>
      </c>
      <c r="S111" s="84" t="s">
        <v>538</v>
      </c>
      <c r="T111" s="84" t="s">
        <v>538</v>
      </c>
      <c r="U111" s="84" t="s">
        <v>264</v>
      </c>
      <c r="V111" s="84" t="s">
        <v>260</v>
      </c>
      <c r="W111" s="84">
        <v>0</v>
      </c>
      <c r="X111" s="38" t="s">
        <v>261</v>
      </c>
      <c r="Y111" s="84">
        <v>31017209</v>
      </c>
      <c r="Z111" s="38" t="s">
        <v>539</v>
      </c>
      <c r="AA111" s="108" t="s">
        <v>959</v>
      </c>
      <c r="AB111" s="84">
        <v>38577</v>
      </c>
      <c r="AC111" s="108" t="s">
        <v>1070</v>
      </c>
      <c r="AD111" s="84">
        <v>24</v>
      </c>
      <c r="AE111" s="84" t="s">
        <v>1093</v>
      </c>
      <c r="AF111" s="84" t="s">
        <v>1098</v>
      </c>
      <c r="AG111" s="108" t="s">
        <v>1175</v>
      </c>
      <c r="AH111" s="84" t="s">
        <v>1077</v>
      </c>
      <c r="AI111" s="108" t="s">
        <v>959</v>
      </c>
      <c r="AJ111" s="84">
        <v>2000</v>
      </c>
      <c r="AK111" s="84">
        <v>2000</v>
      </c>
      <c r="AL111" s="108" t="s">
        <v>1176</v>
      </c>
      <c r="AM111" s="84">
        <v>13605.12</v>
      </c>
      <c r="AN111" s="112">
        <v>3865.2</v>
      </c>
      <c r="AO111" s="112">
        <v>17470.32</v>
      </c>
      <c r="AP111" s="112">
        <v>25452.89</v>
      </c>
      <c r="AQ111" s="112">
        <v>3327.12</v>
      </c>
      <c r="AR111" s="112">
        <v>28780.01</v>
      </c>
      <c r="AS111" s="112">
        <v>25453.88</v>
      </c>
      <c r="AT111" s="112">
        <v>3327.12</v>
      </c>
      <c r="AU111" s="112">
        <v>28781</v>
      </c>
      <c r="AV111" s="84">
        <v>48</v>
      </c>
      <c r="AW111" s="84">
        <v>1193</v>
      </c>
      <c r="AX111" s="84" t="s">
        <v>1391</v>
      </c>
      <c r="AY111" s="108"/>
      <c r="AZ111" s="84"/>
      <c r="BA111" s="84"/>
      <c r="BB111" s="84" t="s">
        <v>1398</v>
      </c>
      <c r="BC111" s="84"/>
      <c r="BD111" s="108"/>
      <c r="BE111" s="84">
        <v>0</v>
      </c>
      <c r="BF111" s="38" t="s">
        <v>538</v>
      </c>
      <c r="BG111" s="84" t="s">
        <v>1495</v>
      </c>
      <c r="BH111" s="114" t="s">
        <v>1655</v>
      </c>
      <c r="BI111" s="38" t="s">
        <v>110</v>
      </c>
      <c r="BJ111" s="85">
        <v>45880</v>
      </c>
      <c r="BK111" s="84"/>
      <c r="BL111" s="38" t="s">
        <v>115</v>
      </c>
      <c r="BM111" s="115" t="s">
        <v>130</v>
      </c>
      <c r="BN111" s="116" t="s">
        <v>201</v>
      </c>
      <c r="BO111" s="84" t="s">
        <v>244</v>
      </c>
      <c r="BP111" s="84"/>
      <c r="BQ111" s="117"/>
      <c r="BR111" s="118"/>
    </row>
    <row r="112" spans="1:70" s="113" customFormat="1" ht="15" customHeight="1" x14ac:dyDescent="0.35">
      <c r="A112" s="84">
        <v>108</v>
      </c>
      <c r="B112" s="38" t="s">
        <v>245</v>
      </c>
      <c r="C112" s="38" t="s">
        <v>246</v>
      </c>
      <c r="D112" s="38" t="s">
        <v>247</v>
      </c>
      <c r="E112" s="38" t="s">
        <v>248</v>
      </c>
      <c r="F112" s="38" t="s">
        <v>249</v>
      </c>
      <c r="G112" s="84" t="s">
        <v>250</v>
      </c>
      <c r="H112" s="38" t="s">
        <v>251</v>
      </c>
      <c r="I112" s="84">
        <v>135524</v>
      </c>
      <c r="J112" s="38" t="s">
        <v>251</v>
      </c>
      <c r="K112" s="84">
        <v>135524</v>
      </c>
      <c r="L112" s="84" t="s">
        <v>253</v>
      </c>
      <c r="M112" s="38" t="s">
        <v>254</v>
      </c>
      <c r="N112" s="84">
        <v>232649</v>
      </c>
      <c r="O112" s="84" t="s">
        <v>369</v>
      </c>
      <c r="P112" s="84">
        <v>306263</v>
      </c>
      <c r="Q112" s="38" t="s">
        <v>370</v>
      </c>
      <c r="R112" s="38" t="s">
        <v>474</v>
      </c>
      <c r="S112" s="84" t="s">
        <v>540</v>
      </c>
      <c r="T112" s="84" t="s">
        <v>540</v>
      </c>
      <c r="U112" s="84" t="s">
        <v>281</v>
      </c>
      <c r="V112" s="84" t="s">
        <v>260</v>
      </c>
      <c r="W112" s="84">
        <v>0</v>
      </c>
      <c r="X112" s="38" t="s">
        <v>261</v>
      </c>
      <c r="Y112" s="84">
        <v>31256533</v>
      </c>
      <c r="Z112" s="38" t="s">
        <v>541</v>
      </c>
      <c r="AA112" s="108" t="s">
        <v>960</v>
      </c>
      <c r="AB112" s="84">
        <v>8595</v>
      </c>
      <c r="AC112" s="108" t="s">
        <v>1113</v>
      </c>
      <c r="AD112" s="84">
        <v>16</v>
      </c>
      <c r="AE112" s="84" t="s">
        <v>1071</v>
      </c>
      <c r="AF112" s="84" t="s">
        <v>1098</v>
      </c>
      <c r="AG112" s="108" t="s">
        <v>1177</v>
      </c>
      <c r="AH112" s="84" t="s">
        <v>1077</v>
      </c>
      <c r="AI112" s="108" t="s">
        <v>960</v>
      </c>
      <c r="AJ112" s="84">
        <v>600</v>
      </c>
      <c r="AK112" s="84">
        <v>600</v>
      </c>
      <c r="AL112" s="108" t="s">
        <v>1089</v>
      </c>
      <c r="AM112" s="84">
        <v>0</v>
      </c>
      <c r="AN112" s="112">
        <v>90.07</v>
      </c>
      <c r="AO112" s="112">
        <v>90.07</v>
      </c>
      <c r="AP112" s="112">
        <v>8595</v>
      </c>
      <c r="AQ112" s="112">
        <v>876.93</v>
      </c>
      <c r="AR112" s="112">
        <v>9471.93</v>
      </c>
      <c r="AS112" s="112">
        <v>8595</v>
      </c>
      <c r="AT112" s="112">
        <v>876.93</v>
      </c>
      <c r="AU112" s="112">
        <v>9471.93</v>
      </c>
      <c r="AV112" s="84">
        <v>48</v>
      </c>
      <c r="AW112" s="84">
        <v>1558</v>
      </c>
      <c r="AX112" s="84" t="s">
        <v>1391</v>
      </c>
      <c r="AY112" s="108"/>
      <c r="AZ112" s="84"/>
      <c r="BA112" s="84"/>
      <c r="BB112" s="84" t="s">
        <v>1398</v>
      </c>
      <c r="BC112" s="84"/>
      <c r="BD112" s="108"/>
      <c r="BE112" s="84">
        <v>0</v>
      </c>
      <c r="BF112" s="38" t="s">
        <v>540</v>
      </c>
      <c r="BG112" s="84" t="s">
        <v>1496</v>
      </c>
      <c r="BH112" s="114" t="s">
        <v>1655</v>
      </c>
      <c r="BI112" s="38" t="s">
        <v>112</v>
      </c>
      <c r="BJ112" s="85">
        <v>45882</v>
      </c>
      <c r="BK112" s="84" t="s">
        <v>128</v>
      </c>
      <c r="BL112" s="38"/>
      <c r="BM112" s="115"/>
      <c r="BN112" s="116" t="s">
        <v>112</v>
      </c>
      <c r="BO112" s="84" t="s">
        <v>244</v>
      </c>
      <c r="BP112" s="84"/>
      <c r="BQ112" s="117" t="s">
        <v>112</v>
      </c>
      <c r="BR112" s="118"/>
    </row>
    <row r="113" spans="1:70" s="113" customFormat="1" ht="15" customHeight="1" x14ac:dyDescent="0.35">
      <c r="A113" s="84">
        <v>109</v>
      </c>
      <c r="B113" s="38" t="s">
        <v>245</v>
      </c>
      <c r="C113" s="38" t="s">
        <v>246</v>
      </c>
      <c r="D113" s="38" t="s">
        <v>247</v>
      </c>
      <c r="E113" s="38" t="s">
        <v>248</v>
      </c>
      <c r="F113" s="38" t="s">
        <v>249</v>
      </c>
      <c r="G113" s="84" t="s">
        <v>250</v>
      </c>
      <c r="H113" s="38" t="s">
        <v>251</v>
      </c>
      <c r="I113" s="84">
        <v>135524</v>
      </c>
      <c r="J113" s="38" t="s">
        <v>251</v>
      </c>
      <c r="K113" s="84">
        <v>135524</v>
      </c>
      <c r="L113" s="84" t="s">
        <v>253</v>
      </c>
      <c r="M113" s="38" t="s">
        <v>254</v>
      </c>
      <c r="N113" s="84">
        <v>232649</v>
      </c>
      <c r="O113" s="84" t="s">
        <v>369</v>
      </c>
      <c r="P113" s="84">
        <v>306263</v>
      </c>
      <c r="Q113" s="38" t="s">
        <v>370</v>
      </c>
      <c r="R113" s="38" t="s">
        <v>474</v>
      </c>
      <c r="S113" s="84" t="s">
        <v>542</v>
      </c>
      <c r="T113" s="84" t="s">
        <v>542</v>
      </c>
      <c r="U113" s="84" t="s">
        <v>264</v>
      </c>
      <c r="V113" s="84" t="s">
        <v>376</v>
      </c>
      <c r="W113" s="84">
        <v>0</v>
      </c>
      <c r="X113" s="38" t="s">
        <v>261</v>
      </c>
      <c r="Y113" s="84">
        <v>31259993</v>
      </c>
      <c r="Z113" s="38" t="s">
        <v>543</v>
      </c>
      <c r="AA113" s="108" t="s">
        <v>960</v>
      </c>
      <c r="AB113" s="84">
        <v>8560</v>
      </c>
      <c r="AC113" s="108" t="s">
        <v>1113</v>
      </c>
      <c r="AD113" s="84">
        <v>16</v>
      </c>
      <c r="AE113" s="84" t="s">
        <v>1071</v>
      </c>
      <c r="AF113" s="84" t="s">
        <v>1098</v>
      </c>
      <c r="AG113" s="108" t="s">
        <v>1177</v>
      </c>
      <c r="AH113" s="84" t="s">
        <v>1077</v>
      </c>
      <c r="AI113" s="108" t="s">
        <v>960</v>
      </c>
      <c r="AJ113" s="84">
        <v>600</v>
      </c>
      <c r="AK113" s="84">
        <v>600</v>
      </c>
      <c r="AL113" s="108" t="s">
        <v>1089</v>
      </c>
      <c r="AM113" s="84">
        <v>0</v>
      </c>
      <c r="AN113" s="112">
        <v>90.07</v>
      </c>
      <c r="AO113" s="112">
        <v>90.07</v>
      </c>
      <c r="AP113" s="112">
        <v>8560</v>
      </c>
      <c r="AQ113" s="112">
        <v>873.93</v>
      </c>
      <c r="AR113" s="112">
        <v>9433.93</v>
      </c>
      <c r="AS113" s="112">
        <v>8560</v>
      </c>
      <c r="AT113" s="112">
        <v>873.93</v>
      </c>
      <c r="AU113" s="112">
        <v>9433.93</v>
      </c>
      <c r="AV113" s="84">
        <v>48</v>
      </c>
      <c r="AW113" s="84">
        <v>1558</v>
      </c>
      <c r="AX113" s="84" t="s">
        <v>1391</v>
      </c>
      <c r="AY113" s="108"/>
      <c r="AZ113" s="84"/>
      <c r="BA113" s="84"/>
      <c r="BB113" s="84" t="s">
        <v>1398</v>
      </c>
      <c r="BC113" s="84"/>
      <c r="BD113" s="108"/>
      <c r="BE113" s="84">
        <v>0</v>
      </c>
      <c r="BF113" s="38" t="s">
        <v>542</v>
      </c>
      <c r="BG113" s="84" t="s">
        <v>1497</v>
      </c>
      <c r="BH113" s="114" t="s">
        <v>1655</v>
      </c>
      <c r="BI113" s="38" t="s">
        <v>112</v>
      </c>
      <c r="BJ113" s="85">
        <v>45882</v>
      </c>
      <c r="BK113" s="84" t="s">
        <v>128</v>
      </c>
      <c r="BL113" s="38"/>
      <c r="BM113" s="115"/>
      <c r="BN113" s="116" t="s">
        <v>112</v>
      </c>
      <c r="BO113" s="84" t="s">
        <v>244</v>
      </c>
      <c r="BP113" s="84"/>
      <c r="BQ113" s="117" t="s">
        <v>112</v>
      </c>
      <c r="BR113" s="118"/>
    </row>
    <row r="114" spans="1:70" s="113" customFormat="1" ht="15" customHeight="1" x14ac:dyDescent="0.35">
      <c r="A114" s="84">
        <v>110</v>
      </c>
      <c r="B114" s="38" t="s">
        <v>245</v>
      </c>
      <c r="C114" s="38" t="s">
        <v>246</v>
      </c>
      <c r="D114" s="38" t="s">
        <v>247</v>
      </c>
      <c r="E114" s="38" t="s">
        <v>248</v>
      </c>
      <c r="F114" s="38" t="s">
        <v>249</v>
      </c>
      <c r="G114" s="84" t="s">
        <v>250</v>
      </c>
      <c r="H114" s="38" t="s">
        <v>251</v>
      </c>
      <c r="I114" s="84">
        <v>143975</v>
      </c>
      <c r="J114" s="38" t="s">
        <v>403</v>
      </c>
      <c r="K114" s="84">
        <v>143975</v>
      </c>
      <c r="L114" s="84" t="s">
        <v>253</v>
      </c>
      <c r="M114" s="38" t="s">
        <v>254</v>
      </c>
      <c r="N114" s="84">
        <v>243344</v>
      </c>
      <c r="O114" s="84" t="s">
        <v>443</v>
      </c>
      <c r="P114" s="84">
        <v>319836</v>
      </c>
      <c r="Q114" s="38" t="s">
        <v>444</v>
      </c>
      <c r="R114" s="38" t="s">
        <v>474</v>
      </c>
      <c r="S114" s="84" t="s">
        <v>445</v>
      </c>
      <c r="T114" s="84" t="s">
        <v>445</v>
      </c>
      <c r="U114" s="84" t="s">
        <v>264</v>
      </c>
      <c r="V114" s="84" t="s">
        <v>260</v>
      </c>
      <c r="W114" s="84">
        <v>0</v>
      </c>
      <c r="X114" s="38" t="s">
        <v>261</v>
      </c>
      <c r="Y114" s="84">
        <v>31272550</v>
      </c>
      <c r="Z114" s="38" t="s">
        <v>447</v>
      </c>
      <c r="AA114" s="108" t="s">
        <v>960</v>
      </c>
      <c r="AB114" s="84">
        <v>6955</v>
      </c>
      <c r="AC114" s="108" t="s">
        <v>1117</v>
      </c>
      <c r="AD114" s="84">
        <v>13</v>
      </c>
      <c r="AE114" s="84" t="s">
        <v>1093</v>
      </c>
      <c r="AF114" s="84" t="s">
        <v>1098</v>
      </c>
      <c r="AG114" s="108" t="s">
        <v>1137</v>
      </c>
      <c r="AH114" s="84" t="s">
        <v>1077</v>
      </c>
      <c r="AI114" s="108" t="s">
        <v>960</v>
      </c>
      <c r="AJ114" s="84">
        <v>600</v>
      </c>
      <c r="AK114" s="84">
        <v>600</v>
      </c>
      <c r="AL114" s="108" t="s">
        <v>1075</v>
      </c>
      <c r="AM114" s="84">
        <v>2033.61</v>
      </c>
      <c r="AN114" s="112">
        <v>23.24</v>
      </c>
      <c r="AO114" s="112">
        <v>2056.85</v>
      </c>
      <c r="AP114" s="112">
        <v>4971.59</v>
      </c>
      <c r="AQ114" s="112">
        <v>262.43</v>
      </c>
      <c r="AR114" s="112">
        <v>5234.0200000000004</v>
      </c>
      <c r="AS114" s="112">
        <v>4972.3900000000003</v>
      </c>
      <c r="AT114" s="112">
        <v>262.43</v>
      </c>
      <c r="AU114" s="112">
        <v>5234.82</v>
      </c>
      <c r="AV114" s="84">
        <v>47</v>
      </c>
      <c r="AW114" s="84">
        <v>1404</v>
      </c>
      <c r="AX114" s="84" t="s">
        <v>1391</v>
      </c>
      <c r="AY114" s="108"/>
      <c r="AZ114" s="84"/>
      <c r="BA114" s="84"/>
      <c r="BB114" s="84" t="s">
        <v>1398</v>
      </c>
      <c r="BC114" s="84"/>
      <c r="BD114" s="108"/>
      <c r="BE114" s="84">
        <v>0</v>
      </c>
      <c r="BF114" s="38" t="s">
        <v>445</v>
      </c>
      <c r="BG114" s="84" t="s">
        <v>1457</v>
      </c>
      <c r="BH114" s="114" t="s">
        <v>1655</v>
      </c>
      <c r="BI114" s="38" t="s">
        <v>110</v>
      </c>
      <c r="BJ114" s="85">
        <v>45881</v>
      </c>
      <c r="BK114" s="84"/>
      <c r="BL114" s="38" t="s">
        <v>115</v>
      </c>
      <c r="BM114" s="115" t="s">
        <v>120</v>
      </c>
      <c r="BN114" s="116" t="s">
        <v>201</v>
      </c>
      <c r="BO114" s="84" t="s">
        <v>244</v>
      </c>
      <c r="BP114" s="84"/>
      <c r="BQ114" s="117"/>
      <c r="BR114" s="118"/>
    </row>
    <row r="115" spans="1:70" s="113" customFormat="1" ht="15" customHeight="1" x14ac:dyDescent="0.35">
      <c r="A115" s="84">
        <v>111</v>
      </c>
      <c r="B115" s="38" t="s">
        <v>245</v>
      </c>
      <c r="C115" s="38" t="s">
        <v>246</v>
      </c>
      <c r="D115" s="38" t="s">
        <v>247</v>
      </c>
      <c r="E115" s="38" t="s">
        <v>248</v>
      </c>
      <c r="F115" s="38" t="s">
        <v>249</v>
      </c>
      <c r="G115" s="84" t="s">
        <v>250</v>
      </c>
      <c r="H115" s="38" t="s">
        <v>251</v>
      </c>
      <c r="I115" s="84">
        <v>147754</v>
      </c>
      <c r="J115" s="38" t="s">
        <v>424</v>
      </c>
      <c r="K115" s="84">
        <v>147754</v>
      </c>
      <c r="L115" s="84" t="s">
        <v>253</v>
      </c>
      <c r="M115" s="38" t="s">
        <v>254</v>
      </c>
      <c r="N115" s="84">
        <v>233609</v>
      </c>
      <c r="O115" s="84" t="s">
        <v>425</v>
      </c>
      <c r="P115" s="84">
        <v>307469</v>
      </c>
      <c r="Q115" s="38" t="s">
        <v>426</v>
      </c>
      <c r="R115" s="38" t="s">
        <v>435</v>
      </c>
      <c r="S115" s="84" t="s">
        <v>544</v>
      </c>
      <c r="T115" s="84" t="s">
        <v>544</v>
      </c>
      <c r="U115" s="84" t="s">
        <v>281</v>
      </c>
      <c r="V115" s="84" t="s">
        <v>260</v>
      </c>
      <c r="W115" s="84">
        <v>0</v>
      </c>
      <c r="X115" s="38" t="s">
        <v>383</v>
      </c>
      <c r="Y115" s="84">
        <v>34053650</v>
      </c>
      <c r="Z115" s="38" t="s">
        <v>545</v>
      </c>
      <c r="AA115" s="108" t="s">
        <v>961</v>
      </c>
      <c r="AB115" s="84">
        <v>61395</v>
      </c>
      <c r="AC115" s="108" t="s">
        <v>1126</v>
      </c>
      <c r="AD115" s="84">
        <v>24</v>
      </c>
      <c r="AE115" s="84" t="s">
        <v>1093</v>
      </c>
      <c r="AF115" s="84" t="s">
        <v>1098</v>
      </c>
      <c r="AG115" s="108" t="s">
        <v>1178</v>
      </c>
      <c r="AH115" s="84" t="s">
        <v>1077</v>
      </c>
      <c r="AI115" s="108" t="s">
        <v>961</v>
      </c>
      <c r="AJ115" s="84">
        <v>2700</v>
      </c>
      <c r="AK115" s="84">
        <v>3200</v>
      </c>
      <c r="AL115" s="108" t="s">
        <v>1089</v>
      </c>
      <c r="AM115" s="84">
        <v>31967.84</v>
      </c>
      <c r="AN115" s="112">
        <v>12951.64</v>
      </c>
      <c r="AO115" s="112">
        <v>44919.48</v>
      </c>
      <c r="AP115" s="112">
        <v>29427.16</v>
      </c>
      <c r="AQ115" s="112">
        <v>2383.36</v>
      </c>
      <c r="AR115" s="112">
        <v>31810.52</v>
      </c>
      <c r="AS115" s="112">
        <v>28997.16</v>
      </c>
      <c r="AT115" s="112">
        <v>2383.36</v>
      </c>
      <c r="AU115" s="112">
        <v>31380.52</v>
      </c>
      <c r="AV115" s="84">
        <v>47</v>
      </c>
      <c r="AW115" s="84">
        <v>951</v>
      </c>
      <c r="AX115" s="84" t="s">
        <v>1391</v>
      </c>
      <c r="AY115" s="108"/>
      <c r="AZ115" s="84"/>
      <c r="BA115" s="84"/>
      <c r="BB115" s="84" t="s">
        <v>1398</v>
      </c>
      <c r="BC115" s="84"/>
      <c r="BD115" s="108"/>
      <c r="BE115" s="84">
        <v>0</v>
      </c>
      <c r="BF115" s="38" t="s">
        <v>544</v>
      </c>
      <c r="BG115" s="84" t="s">
        <v>1498</v>
      </c>
      <c r="BH115" s="114" t="s">
        <v>1655</v>
      </c>
      <c r="BI115" s="38" t="s">
        <v>112</v>
      </c>
      <c r="BJ115" s="85">
        <v>45882</v>
      </c>
      <c r="BK115" s="84" t="s">
        <v>124</v>
      </c>
      <c r="BL115" s="38"/>
      <c r="BM115" s="115"/>
      <c r="BN115" s="116" t="s">
        <v>112</v>
      </c>
      <c r="BO115" s="84" t="s">
        <v>244</v>
      </c>
      <c r="BP115" s="84"/>
      <c r="BQ115" s="117" t="s">
        <v>112</v>
      </c>
      <c r="BR115" s="118"/>
    </row>
    <row r="116" spans="1:70" s="113" customFormat="1" ht="15" customHeight="1" x14ac:dyDescent="0.35">
      <c r="A116" s="84">
        <v>112</v>
      </c>
      <c r="B116" s="38" t="s">
        <v>245</v>
      </c>
      <c r="C116" s="38" t="s">
        <v>246</v>
      </c>
      <c r="D116" s="38" t="s">
        <v>247</v>
      </c>
      <c r="E116" s="38" t="s">
        <v>248</v>
      </c>
      <c r="F116" s="38" t="s">
        <v>249</v>
      </c>
      <c r="G116" s="84" t="s">
        <v>250</v>
      </c>
      <c r="H116" s="38" t="s">
        <v>251</v>
      </c>
      <c r="I116" s="84">
        <v>136199</v>
      </c>
      <c r="J116" s="38" t="s">
        <v>293</v>
      </c>
      <c r="K116" s="84">
        <v>136199</v>
      </c>
      <c r="L116" s="84" t="s">
        <v>253</v>
      </c>
      <c r="M116" s="38" t="s">
        <v>254</v>
      </c>
      <c r="N116" s="84">
        <v>229829</v>
      </c>
      <c r="O116" s="84" t="s">
        <v>294</v>
      </c>
      <c r="P116" s="84">
        <v>302644</v>
      </c>
      <c r="Q116" s="38" t="s">
        <v>295</v>
      </c>
      <c r="R116" s="38" t="s">
        <v>435</v>
      </c>
      <c r="S116" s="84" t="s">
        <v>546</v>
      </c>
      <c r="T116" s="84" t="s">
        <v>546</v>
      </c>
      <c r="U116" s="84" t="s">
        <v>264</v>
      </c>
      <c r="V116" s="84" t="s">
        <v>260</v>
      </c>
      <c r="W116" s="84">
        <v>0</v>
      </c>
      <c r="X116" s="38" t="s">
        <v>261</v>
      </c>
      <c r="Y116" s="84">
        <v>34082019</v>
      </c>
      <c r="Z116" s="38" t="s">
        <v>547</v>
      </c>
      <c r="AA116" s="108" t="s">
        <v>962</v>
      </c>
      <c r="AB116" s="84">
        <v>62432</v>
      </c>
      <c r="AC116" s="108" t="s">
        <v>1087</v>
      </c>
      <c r="AD116" s="84">
        <v>24</v>
      </c>
      <c r="AE116" s="84" t="s">
        <v>1093</v>
      </c>
      <c r="AF116" s="84" t="s">
        <v>1143</v>
      </c>
      <c r="AG116" s="108" t="s">
        <v>1179</v>
      </c>
      <c r="AH116" s="84" t="s">
        <v>1077</v>
      </c>
      <c r="AI116" s="108" t="s">
        <v>962</v>
      </c>
      <c r="AJ116" s="84">
        <v>3113</v>
      </c>
      <c r="AK116" s="84">
        <v>3250</v>
      </c>
      <c r="AL116" s="108" t="s">
        <v>1180</v>
      </c>
      <c r="AM116" s="84">
        <v>27231.78</v>
      </c>
      <c r="AN116" s="112">
        <v>11281.22</v>
      </c>
      <c r="AO116" s="112">
        <v>38513</v>
      </c>
      <c r="AP116" s="112">
        <v>35200.22</v>
      </c>
      <c r="AQ116" s="112">
        <v>4149.78</v>
      </c>
      <c r="AR116" s="112">
        <v>39350</v>
      </c>
      <c r="AS116" s="112">
        <v>35200.22</v>
      </c>
      <c r="AT116" s="112">
        <v>4149.78</v>
      </c>
      <c r="AU116" s="112">
        <v>39350</v>
      </c>
      <c r="AV116" s="84">
        <v>48</v>
      </c>
      <c r="AW116" s="84">
        <v>1042</v>
      </c>
      <c r="AX116" s="84" t="s">
        <v>1391</v>
      </c>
      <c r="AY116" s="108"/>
      <c r="AZ116" s="84"/>
      <c r="BA116" s="84"/>
      <c r="BB116" s="84" t="s">
        <v>1398</v>
      </c>
      <c r="BC116" s="84"/>
      <c r="BD116" s="108"/>
      <c r="BE116" s="84">
        <v>0</v>
      </c>
      <c r="BF116" s="38" t="s">
        <v>546</v>
      </c>
      <c r="BG116" s="84" t="s">
        <v>1499</v>
      </c>
      <c r="BH116" s="114" t="s">
        <v>1655</v>
      </c>
      <c r="BI116" s="38" t="s">
        <v>112</v>
      </c>
      <c r="BJ116" s="85">
        <v>45882</v>
      </c>
      <c r="BK116" s="84" t="s">
        <v>123</v>
      </c>
      <c r="BL116" s="38"/>
      <c r="BM116" s="115"/>
      <c r="BN116" s="116" t="s">
        <v>112</v>
      </c>
      <c r="BO116" s="84" t="s">
        <v>244</v>
      </c>
      <c r="BP116" s="84"/>
      <c r="BQ116" s="117" t="s">
        <v>112</v>
      </c>
      <c r="BR116" s="118"/>
    </row>
    <row r="117" spans="1:70" s="113" customFormat="1" ht="15" customHeight="1" x14ac:dyDescent="0.35">
      <c r="A117" s="84">
        <v>113</v>
      </c>
      <c r="B117" s="38" t="s">
        <v>245</v>
      </c>
      <c r="C117" s="38" t="s">
        <v>246</v>
      </c>
      <c r="D117" s="38" t="s">
        <v>247</v>
      </c>
      <c r="E117" s="38" t="s">
        <v>248</v>
      </c>
      <c r="F117" s="38" t="s">
        <v>249</v>
      </c>
      <c r="G117" s="84" t="s">
        <v>250</v>
      </c>
      <c r="H117" s="38" t="s">
        <v>251</v>
      </c>
      <c r="I117" s="84">
        <v>136557</v>
      </c>
      <c r="J117" s="38" t="s">
        <v>326</v>
      </c>
      <c r="K117" s="84">
        <v>136557</v>
      </c>
      <c r="L117" s="84" t="s">
        <v>253</v>
      </c>
      <c r="M117" s="38" t="s">
        <v>254</v>
      </c>
      <c r="N117" s="84">
        <v>230438</v>
      </c>
      <c r="O117" s="84" t="s">
        <v>327</v>
      </c>
      <c r="P117" s="84">
        <v>387446</v>
      </c>
      <c r="Q117" s="38" t="s">
        <v>548</v>
      </c>
      <c r="R117" s="38" t="s">
        <v>435</v>
      </c>
      <c r="S117" s="84" t="s">
        <v>549</v>
      </c>
      <c r="T117" s="84" t="s">
        <v>549</v>
      </c>
      <c r="U117" s="84" t="s">
        <v>550</v>
      </c>
      <c r="V117" s="84"/>
      <c r="W117" s="84">
        <v>0</v>
      </c>
      <c r="X117" s="38" t="s">
        <v>261</v>
      </c>
      <c r="Y117" s="84">
        <v>34409977</v>
      </c>
      <c r="Z117" s="38" t="s">
        <v>551</v>
      </c>
      <c r="AA117" s="108" t="s">
        <v>963</v>
      </c>
      <c r="AB117" s="84">
        <v>31116</v>
      </c>
      <c r="AC117" s="108" t="s">
        <v>1100</v>
      </c>
      <c r="AD117" s="84">
        <v>24</v>
      </c>
      <c r="AE117" s="84" t="s">
        <v>1071</v>
      </c>
      <c r="AF117" s="84" t="s">
        <v>1181</v>
      </c>
      <c r="AG117" s="108" t="s">
        <v>1182</v>
      </c>
      <c r="AH117" s="84" t="s">
        <v>1148</v>
      </c>
      <c r="AI117" s="108" t="s">
        <v>963</v>
      </c>
      <c r="AJ117" s="84">
        <v>740</v>
      </c>
      <c r="AK117" s="84">
        <v>1650</v>
      </c>
      <c r="AL117" s="108" t="s">
        <v>1183</v>
      </c>
      <c r="AM117" s="84">
        <v>1639.07</v>
      </c>
      <c r="AN117" s="112">
        <v>1660.93</v>
      </c>
      <c r="AO117" s="112">
        <v>3300</v>
      </c>
      <c r="AP117" s="112">
        <v>29476.93</v>
      </c>
      <c r="AQ117" s="112">
        <v>5913.07</v>
      </c>
      <c r="AR117" s="112">
        <v>35390</v>
      </c>
      <c r="AS117" s="112">
        <v>29476.93</v>
      </c>
      <c r="AT117" s="112">
        <v>5913.07</v>
      </c>
      <c r="AU117" s="112">
        <v>35390</v>
      </c>
      <c r="AV117" s="84">
        <v>46</v>
      </c>
      <c r="AW117" s="84">
        <v>1311</v>
      </c>
      <c r="AX117" s="84" t="s">
        <v>1391</v>
      </c>
      <c r="AY117" s="108"/>
      <c r="AZ117" s="84"/>
      <c r="BA117" s="84"/>
      <c r="BB117" s="84" t="s">
        <v>1398</v>
      </c>
      <c r="BC117" s="84"/>
      <c r="BD117" s="108"/>
      <c r="BE117" s="84">
        <v>0</v>
      </c>
      <c r="BF117" s="38" t="s">
        <v>549</v>
      </c>
      <c r="BG117" s="84" t="s">
        <v>145</v>
      </c>
      <c r="BH117" s="114" t="s">
        <v>1655</v>
      </c>
      <c r="BI117" s="38" t="s">
        <v>112</v>
      </c>
      <c r="BJ117" s="85">
        <v>45882</v>
      </c>
      <c r="BK117" s="84" t="s">
        <v>123</v>
      </c>
      <c r="BL117" s="38"/>
      <c r="BM117" s="115"/>
      <c r="BN117" s="116" t="s">
        <v>112</v>
      </c>
      <c r="BO117" s="84" t="s">
        <v>244</v>
      </c>
      <c r="BP117" s="84"/>
      <c r="BQ117" s="117" t="s">
        <v>112</v>
      </c>
      <c r="BR117" s="118"/>
    </row>
    <row r="118" spans="1:70" s="113" customFormat="1" ht="15" customHeight="1" x14ac:dyDescent="0.35">
      <c r="A118" s="84">
        <v>114</v>
      </c>
      <c r="B118" s="38" t="s">
        <v>245</v>
      </c>
      <c r="C118" s="38" t="s">
        <v>246</v>
      </c>
      <c r="D118" s="38" t="s">
        <v>247</v>
      </c>
      <c r="E118" s="38" t="s">
        <v>248</v>
      </c>
      <c r="F118" s="38" t="s">
        <v>249</v>
      </c>
      <c r="G118" s="84" t="s">
        <v>250</v>
      </c>
      <c r="H118" s="38" t="s">
        <v>251</v>
      </c>
      <c r="I118" s="84">
        <v>147754</v>
      </c>
      <c r="J118" s="38" t="s">
        <v>424</v>
      </c>
      <c r="K118" s="84">
        <v>147754</v>
      </c>
      <c r="L118" s="84" t="s">
        <v>253</v>
      </c>
      <c r="M118" s="38" t="s">
        <v>254</v>
      </c>
      <c r="N118" s="84">
        <v>250391</v>
      </c>
      <c r="O118" s="84" t="s">
        <v>478</v>
      </c>
      <c r="P118" s="84">
        <v>421541</v>
      </c>
      <c r="Q118" s="38" t="s">
        <v>552</v>
      </c>
      <c r="R118" s="38" t="s">
        <v>435</v>
      </c>
      <c r="S118" s="84" t="s">
        <v>553</v>
      </c>
      <c r="T118" s="84" t="s">
        <v>553</v>
      </c>
      <c r="U118" s="84" t="s">
        <v>550</v>
      </c>
      <c r="V118" s="84"/>
      <c r="W118" s="84">
        <v>0</v>
      </c>
      <c r="X118" s="38" t="s">
        <v>261</v>
      </c>
      <c r="Y118" s="84">
        <v>34491509</v>
      </c>
      <c r="Z118" s="38" t="s">
        <v>554</v>
      </c>
      <c r="AA118" s="108" t="s">
        <v>964</v>
      </c>
      <c r="AB118" s="84">
        <v>41688</v>
      </c>
      <c r="AC118" s="108" t="s">
        <v>1087</v>
      </c>
      <c r="AD118" s="84">
        <v>24</v>
      </c>
      <c r="AE118" s="84" t="s">
        <v>1071</v>
      </c>
      <c r="AF118" s="84" t="s">
        <v>1181</v>
      </c>
      <c r="AG118" s="108" t="s">
        <v>1184</v>
      </c>
      <c r="AH118" s="84" t="s">
        <v>1148</v>
      </c>
      <c r="AI118" s="108" t="s">
        <v>964</v>
      </c>
      <c r="AJ118" s="84">
        <v>2624</v>
      </c>
      <c r="AK118" s="84">
        <v>2150</v>
      </c>
      <c r="AL118" s="108" t="s">
        <v>1185</v>
      </c>
      <c r="AM118" s="84">
        <v>37499.379999999997</v>
      </c>
      <c r="AN118" s="112">
        <v>10274.620000000001</v>
      </c>
      <c r="AO118" s="112">
        <v>47774</v>
      </c>
      <c r="AP118" s="112">
        <v>4188.62</v>
      </c>
      <c r="AQ118" s="112">
        <v>111.38</v>
      </c>
      <c r="AR118" s="112">
        <v>4300</v>
      </c>
      <c r="AS118" s="112">
        <v>4188.62</v>
      </c>
      <c r="AT118" s="112">
        <v>111.38</v>
      </c>
      <c r="AU118" s="112">
        <v>4300</v>
      </c>
      <c r="AV118" s="84">
        <v>46</v>
      </c>
      <c r="AW118" s="84">
        <v>675</v>
      </c>
      <c r="AX118" s="84" t="s">
        <v>1391</v>
      </c>
      <c r="AY118" s="108"/>
      <c r="AZ118" s="84"/>
      <c r="BA118" s="84"/>
      <c r="BB118" s="84" t="s">
        <v>1398</v>
      </c>
      <c r="BC118" s="84"/>
      <c r="BD118" s="108"/>
      <c r="BE118" s="84">
        <v>0</v>
      </c>
      <c r="BF118" s="38" t="s">
        <v>553</v>
      </c>
      <c r="BG118" s="84" t="s">
        <v>145</v>
      </c>
      <c r="BH118" s="114" t="s">
        <v>1655</v>
      </c>
      <c r="BI118" s="38" t="s">
        <v>110</v>
      </c>
      <c r="BJ118" s="85">
        <v>45881</v>
      </c>
      <c r="BK118" s="84"/>
      <c r="BL118" s="38" t="s">
        <v>115</v>
      </c>
      <c r="BM118" s="115" t="s">
        <v>130</v>
      </c>
      <c r="BN118" s="116" t="s">
        <v>201</v>
      </c>
      <c r="BO118" s="84" t="s">
        <v>244</v>
      </c>
      <c r="BP118" s="84"/>
      <c r="BQ118" s="117"/>
      <c r="BR118" s="118"/>
    </row>
    <row r="119" spans="1:70" s="113" customFormat="1" ht="15" customHeight="1" x14ac:dyDescent="0.35">
      <c r="A119" s="84">
        <v>115</v>
      </c>
      <c r="B119" s="38" t="s">
        <v>245</v>
      </c>
      <c r="C119" s="38" t="s">
        <v>246</v>
      </c>
      <c r="D119" s="38" t="s">
        <v>247</v>
      </c>
      <c r="E119" s="38" t="s">
        <v>248</v>
      </c>
      <c r="F119" s="38" t="s">
        <v>249</v>
      </c>
      <c r="G119" s="84" t="s">
        <v>250</v>
      </c>
      <c r="H119" s="38" t="s">
        <v>251</v>
      </c>
      <c r="I119" s="84">
        <v>144502</v>
      </c>
      <c r="J119" s="38" t="s">
        <v>555</v>
      </c>
      <c r="K119" s="84">
        <v>144502</v>
      </c>
      <c r="L119" s="84" t="s">
        <v>253</v>
      </c>
      <c r="M119" s="38" t="s">
        <v>254</v>
      </c>
      <c r="N119" s="84">
        <v>244274</v>
      </c>
      <c r="O119" s="84" t="s">
        <v>556</v>
      </c>
      <c r="P119" s="84">
        <v>321017</v>
      </c>
      <c r="Q119" s="38" t="s">
        <v>557</v>
      </c>
      <c r="R119" s="38" t="s">
        <v>435</v>
      </c>
      <c r="S119" s="84" t="s">
        <v>558</v>
      </c>
      <c r="T119" s="84" t="s">
        <v>558</v>
      </c>
      <c r="U119" s="84" t="s">
        <v>550</v>
      </c>
      <c r="V119" s="84"/>
      <c r="W119" s="84">
        <v>0</v>
      </c>
      <c r="X119" s="38" t="s">
        <v>261</v>
      </c>
      <c r="Y119" s="84">
        <v>34505053</v>
      </c>
      <c r="Z119" s="38" t="s">
        <v>559</v>
      </c>
      <c r="AA119" s="108" t="s">
        <v>965</v>
      </c>
      <c r="AB119" s="84">
        <v>62432</v>
      </c>
      <c r="AC119" s="108" t="s">
        <v>1079</v>
      </c>
      <c r="AD119" s="84">
        <v>24</v>
      </c>
      <c r="AE119" s="84" t="s">
        <v>1071</v>
      </c>
      <c r="AF119" s="84" t="s">
        <v>1098</v>
      </c>
      <c r="AG119" s="108" t="s">
        <v>1132</v>
      </c>
      <c r="AH119" s="84" t="s">
        <v>1077</v>
      </c>
      <c r="AI119" s="108" t="s">
        <v>965</v>
      </c>
      <c r="AJ119" s="84">
        <v>3473</v>
      </c>
      <c r="AK119" s="84">
        <v>3250</v>
      </c>
      <c r="AL119" s="108" t="s">
        <v>1186</v>
      </c>
      <c r="AM119" s="84">
        <v>32045.73</v>
      </c>
      <c r="AN119" s="112">
        <v>12850.2</v>
      </c>
      <c r="AO119" s="112">
        <v>44895.93</v>
      </c>
      <c r="AP119" s="112">
        <v>30386.27</v>
      </c>
      <c r="AQ119" s="112">
        <v>2940.8</v>
      </c>
      <c r="AR119" s="112">
        <v>33327.07</v>
      </c>
      <c r="AS119" s="112">
        <v>30386.27</v>
      </c>
      <c r="AT119" s="112">
        <v>2940.8</v>
      </c>
      <c r="AU119" s="112">
        <v>33327.07</v>
      </c>
      <c r="AV119" s="84">
        <v>45</v>
      </c>
      <c r="AW119" s="84">
        <v>949</v>
      </c>
      <c r="AX119" s="84" t="s">
        <v>1391</v>
      </c>
      <c r="AY119" s="108"/>
      <c r="AZ119" s="84"/>
      <c r="BA119" s="84"/>
      <c r="BB119" s="84" t="s">
        <v>1398</v>
      </c>
      <c r="BC119" s="84"/>
      <c r="BD119" s="108"/>
      <c r="BE119" s="84">
        <v>0</v>
      </c>
      <c r="BF119" s="38" t="s">
        <v>558</v>
      </c>
      <c r="BG119" s="84" t="s">
        <v>1500</v>
      </c>
      <c r="BH119" s="114" t="s">
        <v>1655</v>
      </c>
      <c r="BI119" s="38" t="s">
        <v>110</v>
      </c>
      <c r="BJ119" s="85">
        <v>45881</v>
      </c>
      <c r="BK119" s="84"/>
      <c r="BL119" s="38" t="s">
        <v>115</v>
      </c>
      <c r="BM119" s="115" t="s">
        <v>120</v>
      </c>
      <c r="BN119" s="116" t="s">
        <v>201</v>
      </c>
      <c r="BO119" s="84" t="s">
        <v>244</v>
      </c>
      <c r="BP119" s="84"/>
      <c r="BQ119" s="117"/>
      <c r="BR119" s="118"/>
    </row>
    <row r="120" spans="1:70" s="113" customFormat="1" ht="15" customHeight="1" x14ac:dyDescent="0.35">
      <c r="A120" s="84">
        <v>116</v>
      </c>
      <c r="B120" s="38" t="s">
        <v>245</v>
      </c>
      <c r="C120" s="38" t="s">
        <v>246</v>
      </c>
      <c r="D120" s="38" t="s">
        <v>247</v>
      </c>
      <c r="E120" s="38" t="s">
        <v>248</v>
      </c>
      <c r="F120" s="38" t="s">
        <v>249</v>
      </c>
      <c r="G120" s="84" t="s">
        <v>250</v>
      </c>
      <c r="H120" s="38" t="s">
        <v>251</v>
      </c>
      <c r="I120" s="84">
        <v>135789</v>
      </c>
      <c r="J120" s="38" t="s">
        <v>269</v>
      </c>
      <c r="K120" s="84">
        <v>135789</v>
      </c>
      <c r="L120" s="84" t="s">
        <v>253</v>
      </c>
      <c r="M120" s="38" t="s">
        <v>254</v>
      </c>
      <c r="N120" s="84">
        <v>229114</v>
      </c>
      <c r="O120" s="84" t="s">
        <v>270</v>
      </c>
      <c r="P120" s="84">
        <v>301742</v>
      </c>
      <c r="Q120" s="38" t="s">
        <v>271</v>
      </c>
      <c r="R120" s="38" t="s">
        <v>435</v>
      </c>
      <c r="S120" s="84" t="s">
        <v>560</v>
      </c>
      <c r="T120" s="84" t="s">
        <v>560</v>
      </c>
      <c r="U120" s="84" t="s">
        <v>550</v>
      </c>
      <c r="V120" s="84"/>
      <c r="W120" s="84">
        <v>0</v>
      </c>
      <c r="X120" s="38" t="s">
        <v>261</v>
      </c>
      <c r="Y120" s="84">
        <v>34511423</v>
      </c>
      <c r="Z120" s="38" t="s">
        <v>402</v>
      </c>
      <c r="AA120" s="108" t="s">
        <v>965</v>
      </c>
      <c r="AB120" s="84">
        <v>62432</v>
      </c>
      <c r="AC120" s="108" t="s">
        <v>1079</v>
      </c>
      <c r="AD120" s="84">
        <v>24</v>
      </c>
      <c r="AE120" s="84" t="s">
        <v>1071</v>
      </c>
      <c r="AF120" s="84" t="s">
        <v>1072</v>
      </c>
      <c r="AG120" s="108" t="s">
        <v>1187</v>
      </c>
      <c r="AH120" s="84" t="s">
        <v>1077</v>
      </c>
      <c r="AI120" s="108" t="s">
        <v>965</v>
      </c>
      <c r="AJ120" s="84">
        <v>3473</v>
      </c>
      <c r="AK120" s="84">
        <v>3250</v>
      </c>
      <c r="AL120" s="108" t="s">
        <v>1188</v>
      </c>
      <c r="AM120" s="84">
        <v>51548.18</v>
      </c>
      <c r="AN120" s="112">
        <v>15452.62</v>
      </c>
      <c r="AO120" s="112">
        <v>67000.800000000003</v>
      </c>
      <c r="AP120" s="112">
        <v>10883.82</v>
      </c>
      <c r="AQ120" s="112">
        <v>338.38</v>
      </c>
      <c r="AR120" s="112">
        <v>11222.2</v>
      </c>
      <c r="AS120" s="112">
        <v>10883.82</v>
      </c>
      <c r="AT120" s="112">
        <v>338.38</v>
      </c>
      <c r="AU120" s="112">
        <v>11222.2</v>
      </c>
      <c r="AV120" s="84">
        <v>45</v>
      </c>
      <c r="AW120" s="84">
        <v>740</v>
      </c>
      <c r="AX120" s="84" t="s">
        <v>1391</v>
      </c>
      <c r="AY120" s="108"/>
      <c r="AZ120" s="84"/>
      <c r="BA120" s="84"/>
      <c r="BB120" s="84" t="s">
        <v>1398</v>
      </c>
      <c r="BC120" s="84"/>
      <c r="BD120" s="108"/>
      <c r="BE120" s="84">
        <v>0</v>
      </c>
      <c r="BF120" s="38" t="s">
        <v>560</v>
      </c>
      <c r="BG120" s="84" t="s">
        <v>145</v>
      </c>
      <c r="BH120" s="114" t="s">
        <v>1655</v>
      </c>
      <c r="BI120" s="38" t="s">
        <v>110</v>
      </c>
      <c r="BJ120" s="85">
        <v>45882</v>
      </c>
      <c r="BK120" s="84"/>
      <c r="BL120" s="38" t="s">
        <v>115</v>
      </c>
      <c r="BM120" s="115" t="s">
        <v>130</v>
      </c>
      <c r="BN120" s="116" t="s">
        <v>201</v>
      </c>
      <c r="BO120" s="84" t="s">
        <v>244</v>
      </c>
      <c r="BP120" s="84"/>
      <c r="BQ120" s="117"/>
      <c r="BR120" s="118"/>
    </row>
    <row r="121" spans="1:70" s="113" customFormat="1" ht="15" customHeight="1" x14ac:dyDescent="0.35">
      <c r="A121" s="84">
        <v>117</v>
      </c>
      <c r="B121" s="38" t="s">
        <v>245</v>
      </c>
      <c r="C121" s="38" t="s">
        <v>246</v>
      </c>
      <c r="D121" s="38" t="s">
        <v>247</v>
      </c>
      <c r="E121" s="38" t="s">
        <v>248</v>
      </c>
      <c r="F121" s="38" t="s">
        <v>249</v>
      </c>
      <c r="G121" s="84" t="s">
        <v>250</v>
      </c>
      <c r="H121" s="38" t="s">
        <v>251</v>
      </c>
      <c r="I121" s="84">
        <v>181222</v>
      </c>
      <c r="J121" s="38" t="s">
        <v>465</v>
      </c>
      <c r="K121" s="84">
        <v>181222</v>
      </c>
      <c r="L121" s="84" t="s">
        <v>253</v>
      </c>
      <c r="M121" s="38" t="s">
        <v>254</v>
      </c>
      <c r="N121" s="84">
        <v>233351</v>
      </c>
      <c r="O121" s="84" t="s">
        <v>466</v>
      </c>
      <c r="P121" s="84">
        <v>307140</v>
      </c>
      <c r="Q121" s="38" t="s">
        <v>467</v>
      </c>
      <c r="R121" s="38" t="s">
        <v>435</v>
      </c>
      <c r="S121" s="84" t="s">
        <v>561</v>
      </c>
      <c r="T121" s="84" t="s">
        <v>561</v>
      </c>
      <c r="U121" s="84" t="s">
        <v>550</v>
      </c>
      <c r="V121" s="84"/>
      <c r="W121" s="84">
        <v>0</v>
      </c>
      <c r="X121" s="38" t="s">
        <v>261</v>
      </c>
      <c r="Y121" s="84">
        <v>34681908</v>
      </c>
      <c r="Z121" s="38" t="s">
        <v>562</v>
      </c>
      <c r="AA121" s="108" t="s">
        <v>966</v>
      </c>
      <c r="AB121" s="84">
        <v>52390</v>
      </c>
      <c r="AC121" s="108" t="s">
        <v>1079</v>
      </c>
      <c r="AD121" s="84">
        <v>24</v>
      </c>
      <c r="AE121" s="84" t="s">
        <v>1071</v>
      </c>
      <c r="AF121" s="84" t="s">
        <v>1143</v>
      </c>
      <c r="AG121" s="108" t="s">
        <v>1189</v>
      </c>
      <c r="AH121" s="84" t="s">
        <v>1077</v>
      </c>
      <c r="AI121" s="108" t="s">
        <v>966</v>
      </c>
      <c r="AJ121" s="84">
        <v>3059</v>
      </c>
      <c r="AK121" s="84">
        <v>2700</v>
      </c>
      <c r="AL121" s="108" t="s">
        <v>1190</v>
      </c>
      <c r="AM121" s="84">
        <v>25616.799999999999</v>
      </c>
      <c r="AN121" s="112">
        <v>9842.2000000000007</v>
      </c>
      <c r="AO121" s="112">
        <v>35459</v>
      </c>
      <c r="AP121" s="112">
        <v>26773.200000000001</v>
      </c>
      <c r="AQ121" s="112">
        <v>2926.8</v>
      </c>
      <c r="AR121" s="112">
        <v>29700</v>
      </c>
      <c r="AS121" s="112">
        <v>26773.200000000001</v>
      </c>
      <c r="AT121" s="112">
        <v>2926.8</v>
      </c>
      <c r="AU121" s="112">
        <v>29700</v>
      </c>
      <c r="AV121" s="84">
        <v>45</v>
      </c>
      <c r="AW121" s="84">
        <v>949</v>
      </c>
      <c r="AX121" s="84" t="s">
        <v>1391</v>
      </c>
      <c r="AY121" s="108"/>
      <c r="AZ121" s="84"/>
      <c r="BA121" s="84"/>
      <c r="BB121" s="84" t="s">
        <v>1398</v>
      </c>
      <c r="BC121" s="84"/>
      <c r="BD121" s="108"/>
      <c r="BE121" s="84">
        <v>0</v>
      </c>
      <c r="BF121" s="38" t="s">
        <v>561</v>
      </c>
      <c r="BG121" s="84" t="s">
        <v>145</v>
      </c>
      <c r="BH121" s="114" t="s">
        <v>1655</v>
      </c>
      <c r="BI121" s="38" t="s">
        <v>110</v>
      </c>
      <c r="BJ121" s="85">
        <v>45880</v>
      </c>
      <c r="BK121" s="84"/>
      <c r="BL121" s="38" t="s">
        <v>115</v>
      </c>
      <c r="BM121" s="115" t="s">
        <v>130</v>
      </c>
      <c r="BN121" s="116" t="s">
        <v>201</v>
      </c>
      <c r="BO121" s="84" t="s">
        <v>244</v>
      </c>
      <c r="BP121" s="84"/>
      <c r="BQ121" s="117"/>
      <c r="BR121" s="118"/>
    </row>
    <row r="122" spans="1:70" s="113" customFormat="1" ht="15" customHeight="1" x14ac:dyDescent="0.35">
      <c r="A122" s="84">
        <v>118</v>
      </c>
      <c r="B122" s="38" t="s">
        <v>245</v>
      </c>
      <c r="C122" s="38" t="s">
        <v>246</v>
      </c>
      <c r="D122" s="38" t="s">
        <v>247</v>
      </c>
      <c r="E122" s="38" t="s">
        <v>248</v>
      </c>
      <c r="F122" s="38" t="s">
        <v>249</v>
      </c>
      <c r="G122" s="84" t="s">
        <v>250</v>
      </c>
      <c r="H122" s="38" t="s">
        <v>251</v>
      </c>
      <c r="I122" s="84">
        <v>138524</v>
      </c>
      <c r="J122" s="38" t="s">
        <v>389</v>
      </c>
      <c r="K122" s="84">
        <v>138524</v>
      </c>
      <c r="L122" s="84" t="s">
        <v>253</v>
      </c>
      <c r="M122" s="38" t="s">
        <v>254</v>
      </c>
      <c r="N122" s="84">
        <v>233831</v>
      </c>
      <c r="O122" s="84" t="s">
        <v>390</v>
      </c>
      <c r="P122" s="84">
        <v>307772</v>
      </c>
      <c r="Q122" s="38" t="s">
        <v>391</v>
      </c>
      <c r="R122" s="38" t="s">
        <v>563</v>
      </c>
      <c r="S122" s="84" t="s">
        <v>564</v>
      </c>
      <c r="T122" s="84" t="s">
        <v>564</v>
      </c>
      <c r="U122" s="84" t="s">
        <v>320</v>
      </c>
      <c r="V122" s="84" t="s">
        <v>260</v>
      </c>
      <c r="W122" s="84">
        <v>541</v>
      </c>
      <c r="X122" s="38" t="s">
        <v>261</v>
      </c>
      <c r="Y122" s="84">
        <v>347524003</v>
      </c>
      <c r="Z122" s="38" t="s">
        <v>565</v>
      </c>
      <c r="AA122" s="108" t="s">
        <v>967</v>
      </c>
      <c r="AB122" s="84">
        <v>41752</v>
      </c>
      <c r="AC122" s="108" t="s">
        <v>1117</v>
      </c>
      <c r="AD122" s="84">
        <v>24</v>
      </c>
      <c r="AE122" s="84" t="s">
        <v>1071</v>
      </c>
      <c r="AF122" s="84" t="s">
        <v>1181</v>
      </c>
      <c r="AG122" s="108" t="s">
        <v>1191</v>
      </c>
      <c r="AH122" s="84" t="s">
        <v>1148</v>
      </c>
      <c r="AI122" s="108" t="s">
        <v>1192</v>
      </c>
      <c r="AJ122" s="84">
        <v>1482</v>
      </c>
      <c r="AK122" s="84">
        <v>2200</v>
      </c>
      <c r="AL122" s="108" t="s">
        <v>1193</v>
      </c>
      <c r="AM122" s="84">
        <v>15496.26</v>
      </c>
      <c r="AN122" s="112">
        <v>7085.74</v>
      </c>
      <c r="AO122" s="112">
        <v>22582</v>
      </c>
      <c r="AP122" s="112">
        <v>26255.74</v>
      </c>
      <c r="AQ122" s="112">
        <v>3244.26</v>
      </c>
      <c r="AR122" s="112">
        <v>29500</v>
      </c>
      <c r="AS122" s="112">
        <v>26255.74</v>
      </c>
      <c r="AT122" s="112">
        <v>3244.26</v>
      </c>
      <c r="AU122" s="112">
        <v>29500</v>
      </c>
      <c r="AV122" s="84">
        <v>41</v>
      </c>
      <c r="AW122" s="84">
        <v>916</v>
      </c>
      <c r="AX122" s="84" t="s">
        <v>1391</v>
      </c>
      <c r="AY122" s="108"/>
      <c r="AZ122" s="84"/>
      <c r="BA122" s="84"/>
      <c r="BB122" s="84" t="s">
        <v>1398</v>
      </c>
      <c r="BC122" s="84"/>
      <c r="BD122" s="108"/>
      <c r="BE122" s="84">
        <v>0</v>
      </c>
      <c r="BF122" s="38" t="s">
        <v>564</v>
      </c>
      <c r="BG122" s="84" t="s">
        <v>1501</v>
      </c>
      <c r="BH122" s="114" t="s">
        <v>1655</v>
      </c>
      <c r="BI122" s="38" t="s">
        <v>110</v>
      </c>
      <c r="BJ122" s="85">
        <v>45882</v>
      </c>
      <c r="BK122" s="84"/>
      <c r="BL122" s="38" t="s">
        <v>115</v>
      </c>
      <c r="BM122" s="115" t="s">
        <v>120</v>
      </c>
      <c r="BN122" s="116" t="s">
        <v>201</v>
      </c>
      <c r="BO122" s="84" t="s">
        <v>244</v>
      </c>
      <c r="BP122" s="84"/>
      <c r="BQ122" s="117"/>
      <c r="BR122" s="118"/>
    </row>
    <row r="123" spans="1:70" s="113" customFormat="1" ht="15" customHeight="1" x14ac:dyDescent="0.35">
      <c r="A123" s="84">
        <v>119</v>
      </c>
      <c r="B123" s="38" t="s">
        <v>245</v>
      </c>
      <c r="C123" s="38" t="s">
        <v>246</v>
      </c>
      <c r="D123" s="38" t="s">
        <v>247</v>
      </c>
      <c r="E123" s="38" t="s">
        <v>248</v>
      </c>
      <c r="F123" s="38" t="s">
        <v>249</v>
      </c>
      <c r="G123" s="84" t="s">
        <v>250</v>
      </c>
      <c r="H123" s="38" t="s">
        <v>251</v>
      </c>
      <c r="I123" s="84">
        <v>138524</v>
      </c>
      <c r="J123" s="38" t="s">
        <v>389</v>
      </c>
      <c r="K123" s="84">
        <v>138524</v>
      </c>
      <c r="L123" s="84" t="s">
        <v>253</v>
      </c>
      <c r="M123" s="38" t="s">
        <v>254</v>
      </c>
      <c r="N123" s="84">
        <v>233831</v>
      </c>
      <c r="O123" s="84" t="s">
        <v>390</v>
      </c>
      <c r="P123" s="84">
        <v>307772</v>
      </c>
      <c r="Q123" s="38" t="s">
        <v>391</v>
      </c>
      <c r="R123" s="38" t="s">
        <v>563</v>
      </c>
      <c r="S123" s="84" t="s">
        <v>566</v>
      </c>
      <c r="T123" s="84" t="s">
        <v>566</v>
      </c>
      <c r="U123" s="84" t="s">
        <v>264</v>
      </c>
      <c r="V123" s="84" t="s">
        <v>260</v>
      </c>
      <c r="W123" s="84">
        <v>541</v>
      </c>
      <c r="X123" s="38" t="s">
        <v>261</v>
      </c>
      <c r="Y123" s="84">
        <v>347852808</v>
      </c>
      <c r="Z123" s="38" t="s">
        <v>567</v>
      </c>
      <c r="AA123" s="108" t="s">
        <v>968</v>
      </c>
      <c r="AB123" s="84">
        <v>65759</v>
      </c>
      <c r="AC123" s="108" t="s">
        <v>1117</v>
      </c>
      <c r="AD123" s="84">
        <v>24</v>
      </c>
      <c r="AE123" s="84" t="s">
        <v>1123</v>
      </c>
      <c r="AF123" s="84" t="s">
        <v>1098</v>
      </c>
      <c r="AG123" s="108" t="s">
        <v>1194</v>
      </c>
      <c r="AH123" s="84" t="s">
        <v>1077</v>
      </c>
      <c r="AI123" s="108" t="s">
        <v>1195</v>
      </c>
      <c r="AJ123" s="84">
        <v>3608</v>
      </c>
      <c r="AK123" s="84">
        <v>3400</v>
      </c>
      <c r="AL123" s="108" t="s">
        <v>1138</v>
      </c>
      <c r="AM123" s="84">
        <v>7266.61</v>
      </c>
      <c r="AN123" s="112">
        <v>4841.3900000000003</v>
      </c>
      <c r="AO123" s="112">
        <v>12108</v>
      </c>
      <c r="AP123" s="112">
        <v>58492.39</v>
      </c>
      <c r="AQ123" s="112">
        <v>11207.61</v>
      </c>
      <c r="AR123" s="112">
        <v>69700</v>
      </c>
      <c r="AS123" s="112">
        <v>58492.39</v>
      </c>
      <c r="AT123" s="112">
        <v>11207.61</v>
      </c>
      <c r="AU123" s="112">
        <v>69700</v>
      </c>
      <c r="AV123" s="84">
        <v>40</v>
      </c>
      <c r="AW123" s="84">
        <v>1100</v>
      </c>
      <c r="AX123" s="84" t="s">
        <v>1391</v>
      </c>
      <c r="AY123" s="108"/>
      <c r="AZ123" s="84"/>
      <c r="BA123" s="84"/>
      <c r="BB123" s="84" t="s">
        <v>1398</v>
      </c>
      <c r="BC123" s="84"/>
      <c r="BD123" s="108"/>
      <c r="BE123" s="84">
        <v>0</v>
      </c>
      <c r="BF123" s="38" t="s">
        <v>566</v>
      </c>
      <c r="BG123" s="84" t="s">
        <v>1502</v>
      </c>
      <c r="BH123" s="114" t="s">
        <v>1655</v>
      </c>
      <c r="BI123" s="38" t="s">
        <v>110</v>
      </c>
      <c r="BJ123" s="85">
        <v>45882</v>
      </c>
      <c r="BK123" s="84"/>
      <c r="BL123" s="38" t="s">
        <v>115</v>
      </c>
      <c r="BM123" s="115" t="s">
        <v>120</v>
      </c>
      <c r="BN123" s="116" t="s">
        <v>201</v>
      </c>
      <c r="BO123" s="84" t="s">
        <v>244</v>
      </c>
      <c r="BP123" s="84"/>
      <c r="BQ123" s="117"/>
      <c r="BR123" s="118"/>
    </row>
    <row r="124" spans="1:70" s="113" customFormat="1" ht="15" customHeight="1" x14ac:dyDescent="0.35">
      <c r="A124" s="84">
        <v>120</v>
      </c>
      <c r="B124" s="38" t="s">
        <v>245</v>
      </c>
      <c r="C124" s="38" t="s">
        <v>246</v>
      </c>
      <c r="D124" s="38" t="s">
        <v>247</v>
      </c>
      <c r="E124" s="38" t="s">
        <v>248</v>
      </c>
      <c r="F124" s="38" t="s">
        <v>249</v>
      </c>
      <c r="G124" s="84" t="s">
        <v>250</v>
      </c>
      <c r="H124" s="38" t="s">
        <v>251</v>
      </c>
      <c r="I124" s="84">
        <v>147754</v>
      </c>
      <c r="J124" s="38" t="s">
        <v>424</v>
      </c>
      <c r="K124" s="84">
        <v>147754</v>
      </c>
      <c r="L124" s="84" t="s">
        <v>253</v>
      </c>
      <c r="M124" s="38" t="s">
        <v>254</v>
      </c>
      <c r="N124" s="84">
        <v>250391</v>
      </c>
      <c r="O124" s="84" t="s">
        <v>478</v>
      </c>
      <c r="P124" s="84">
        <v>328979</v>
      </c>
      <c r="Q124" s="38" t="s">
        <v>568</v>
      </c>
      <c r="R124" s="38" t="s">
        <v>563</v>
      </c>
      <c r="S124" s="84" t="s">
        <v>569</v>
      </c>
      <c r="T124" s="84" t="s">
        <v>569</v>
      </c>
      <c r="U124" s="84" t="s">
        <v>320</v>
      </c>
      <c r="V124" s="84" t="s">
        <v>260</v>
      </c>
      <c r="W124" s="84">
        <v>541</v>
      </c>
      <c r="X124" s="38" t="s">
        <v>570</v>
      </c>
      <c r="Y124" s="84">
        <v>349029553</v>
      </c>
      <c r="Z124" s="38" t="s">
        <v>571</v>
      </c>
      <c r="AA124" s="108" t="s">
        <v>969</v>
      </c>
      <c r="AB124" s="84">
        <v>52190</v>
      </c>
      <c r="AC124" s="108" t="s">
        <v>1087</v>
      </c>
      <c r="AD124" s="84">
        <v>24</v>
      </c>
      <c r="AE124" s="84" t="s">
        <v>1093</v>
      </c>
      <c r="AF124" s="84" t="s">
        <v>1196</v>
      </c>
      <c r="AG124" s="108" t="s">
        <v>1197</v>
      </c>
      <c r="AH124" s="84" t="s">
        <v>1148</v>
      </c>
      <c r="AI124" s="108" t="s">
        <v>1198</v>
      </c>
      <c r="AJ124" s="84">
        <v>2196</v>
      </c>
      <c r="AK124" s="84">
        <v>2800</v>
      </c>
      <c r="AL124" s="108" t="s">
        <v>1199</v>
      </c>
      <c r="AM124" s="84">
        <v>44119.46</v>
      </c>
      <c r="AN124" s="112">
        <v>14076.54</v>
      </c>
      <c r="AO124" s="112">
        <v>58196</v>
      </c>
      <c r="AP124" s="112">
        <v>8070.54</v>
      </c>
      <c r="AQ124" s="112">
        <v>329.46</v>
      </c>
      <c r="AR124" s="112">
        <v>8400</v>
      </c>
      <c r="AS124" s="112">
        <v>8070.54</v>
      </c>
      <c r="AT124" s="112">
        <v>329.46</v>
      </c>
      <c r="AU124" s="112">
        <v>8400</v>
      </c>
      <c r="AV124" s="84">
        <v>34</v>
      </c>
      <c r="AW124" s="84">
        <v>370</v>
      </c>
      <c r="AX124" s="84" t="s">
        <v>1391</v>
      </c>
      <c r="AY124" s="108"/>
      <c r="AZ124" s="84"/>
      <c r="BA124" s="84"/>
      <c r="BB124" s="84" t="s">
        <v>1398</v>
      </c>
      <c r="BC124" s="84"/>
      <c r="BD124" s="108"/>
      <c r="BE124" s="84">
        <v>0</v>
      </c>
      <c r="BF124" s="38" t="s">
        <v>569</v>
      </c>
      <c r="BG124" s="84" t="s">
        <v>1503</v>
      </c>
      <c r="BH124" s="114" t="s">
        <v>1655</v>
      </c>
      <c r="BI124" s="38" t="s">
        <v>112</v>
      </c>
      <c r="BJ124" s="85">
        <v>45882</v>
      </c>
      <c r="BK124" s="84" t="s">
        <v>124</v>
      </c>
      <c r="BL124" s="38"/>
      <c r="BM124" s="115"/>
      <c r="BN124" s="116" t="s">
        <v>112</v>
      </c>
      <c r="BO124" s="84" t="s">
        <v>244</v>
      </c>
      <c r="BP124" s="84"/>
      <c r="BQ124" s="117" t="s">
        <v>112</v>
      </c>
      <c r="BR124" s="118"/>
    </row>
    <row r="125" spans="1:70" s="113" customFormat="1" ht="15" customHeight="1" x14ac:dyDescent="0.35">
      <c r="A125" s="84">
        <v>121</v>
      </c>
      <c r="B125" s="38" t="s">
        <v>245</v>
      </c>
      <c r="C125" s="38" t="s">
        <v>246</v>
      </c>
      <c r="D125" s="38" t="s">
        <v>247</v>
      </c>
      <c r="E125" s="38" t="s">
        <v>248</v>
      </c>
      <c r="F125" s="38" t="s">
        <v>249</v>
      </c>
      <c r="G125" s="84" t="s">
        <v>250</v>
      </c>
      <c r="H125" s="38" t="s">
        <v>251</v>
      </c>
      <c r="I125" s="84">
        <v>137930</v>
      </c>
      <c r="J125" s="38" t="s">
        <v>379</v>
      </c>
      <c r="K125" s="84">
        <v>137930</v>
      </c>
      <c r="L125" s="84" t="s">
        <v>253</v>
      </c>
      <c r="M125" s="38" t="s">
        <v>254</v>
      </c>
      <c r="N125" s="84">
        <v>232742</v>
      </c>
      <c r="O125" s="84" t="s">
        <v>380</v>
      </c>
      <c r="P125" s="84">
        <v>306362</v>
      </c>
      <c r="Q125" s="38" t="s">
        <v>381</v>
      </c>
      <c r="R125" s="38" t="s">
        <v>563</v>
      </c>
      <c r="S125" s="84" t="s">
        <v>572</v>
      </c>
      <c r="T125" s="84" t="s">
        <v>572</v>
      </c>
      <c r="U125" s="84" t="s">
        <v>264</v>
      </c>
      <c r="V125" s="84" t="s">
        <v>260</v>
      </c>
      <c r="W125" s="84">
        <v>541</v>
      </c>
      <c r="X125" s="38" t="s">
        <v>573</v>
      </c>
      <c r="Y125" s="84">
        <v>349080805</v>
      </c>
      <c r="Z125" s="38" t="s">
        <v>574</v>
      </c>
      <c r="AA125" s="108" t="s">
        <v>970</v>
      </c>
      <c r="AB125" s="84">
        <v>41952</v>
      </c>
      <c r="AC125" s="108" t="s">
        <v>1083</v>
      </c>
      <c r="AD125" s="84">
        <v>24</v>
      </c>
      <c r="AE125" s="84" t="s">
        <v>1071</v>
      </c>
      <c r="AF125" s="84" t="s">
        <v>1196</v>
      </c>
      <c r="AG125" s="108" t="s">
        <v>1200</v>
      </c>
      <c r="AH125" s="84" t="s">
        <v>1148</v>
      </c>
      <c r="AI125" s="108" t="s">
        <v>1201</v>
      </c>
      <c r="AJ125" s="84">
        <v>1806</v>
      </c>
      <c r="AK125" s="84">
        <v>2250</v>
      </c>
      <c r="AL125" s="108" t="s">
        <v>1050</v>
      </c>
      <c r="AM125" s="84">
        <v>39745.519999999997</v>
      </c>
      <c r="AN125" s="112">
        <v>11560.48</v>
      </c>
      <c r="AO125" s="112">
        <v>51306</v>
      </c>
      <c r="AP125" s="112">
        <v>2206.48</v>
      </c>
      <c r="AQ125" s="112">
        <v>43.52</v>
      </c>
      <c r="AR125" s="112">
        <v>2250</v>
      </c>
      <c r="AS125" s="112">
        <v>2206.48</v>
      </c>
      <c r="AT125" s="112">
        <v>43.52</v>
      </c>
      <c r="AU125" s="112">
        <v>2250</v>
      </c>
      <c r="AV125" s="84">
        <v>34</v>
      </c>
      <c r="AW125" s="84">
        <v>309</v>
      </c>
      <c r="AX125" s="84" t="s">
        <v>1391</v>
      </c>
      <c r="AY125" s="108"/>
      <c r="AZ125" s="84"/>
      <c r="BA125" s="84"/>
      <c r="BB125" s="84" t="s">
        <v>1398</v>
      </c>
      <c r="BC125" s="84"/>
      <c r="BD125" s="108"/>
      <c r="BE125" s="84">
        <v>0</v>
      </c>
      <c r="BF125" s="38" t="s">
        <v>572</v>
      </c>
      <c r="BG125" s="84" t="s">
        <v>1504</v>
      </c>
      <c r="BH125" s="114" t="s">
        <v>1655</v>
      </c>
      <c r="BI125" s="38" t="s">
        <v>110</v>
      </c>
      <c r="BJ125" s="85">
        <v>45881</v>
      </c>
      <c r="BK125" s="84"/>
      <c r="BL125" s="38" t="s">
        <v>115</v>
      </c>
      <c r="BM125" s="115" t="s">
        <v>130</v>
      </c>
      <c r="BN125" s="116" t="s">
        <v>201</v>
      </c>
      <c r="BO125" s="84" t="s">
        <v>244</v>
      </c>
      <c r="BP125" s="84"/>
      <c r="BQ125" s="117"/>
      <c r="BR125" s="118"/>
    </row>
    <row r="126" spans="1:70" s="113" customFormat="1" ht="15" customHeight="1" x14ac:dyDescent="0.35">
      <c r="A126" s="84">
        <v>122</v>
      </c>
      <c r="B126" s="38" t="s">
        <v>245</v>
      </c>
      <c r="C126" s="38" t="s">
        <v>246</v>
      </c>
      <c r="D126" s="38" t="s">
        <v>247</v>
      </c>
      <c r="E126" s="38" t="s">
        <v>248</v>
      </c>
      <c r="F126" s="38" t="s">
        <v>249</v>
      </c>
      <c r="G126" s="84" t="s">
        <v>250</v>
      </c>
      <c r="H126" s="38" t="s">
        <v>251</v>
      </c>
      <c r="I126" s="84">
        <v>147754</v>
      </c>
      <c r="J126" s="38" t="s">
        <v>424</v>
      </c>
      <c r="K126" s="84">
        <v>147754</v>
      </c>
      <c r="L126" s="84" t="s">
        <v>253</v>
      </c>
      <c r="M126" s="38" t="s">
        <v>254</v>
      </c>
      <c r="N126" s="84">
        <v>365498</v>
      </c>
      <c r="O126" s="84" t="s">
        <v>575</v>
      </c>
      <c r="P126" s="84">
        <v>529211</v>
      </c>
      <c r="Q126" s="38" t="s">
        <v>576</v>
      </c>
      <c r="R126" s="38" t="s">
        <v>563</v>
      </c>
      <c r="S126" s="84" t="s">
        <v>577</v>
      </c>
      <c r="T126" s="84" t="s">
        <v>577</v>
      </c>
      <c r="U126" s="84" t="s">
        <v>578</v>
      </c>
      <c r="V126" s="84" t="s">
        <v>260</v>
      </c>
      <c r="W126" s="84">
        <v>541</v>
      </c>
      <c r="X126" s="38" t="s">
        <v>579</v>
      </c>
      <c r="Y126" s="84">
        <v>349660962</v>
      </c>
      <c r="Z126" s="38" t="s">
        <v>580</v>
      </c>
      <c r="AA126" s="108" t="s">
        <v>971</v>
      </c>
      <c r="AB126" s="84">
        <v>41952</v>
      </c>
      <c r="AC126" s="108" t="s">
        <v>1087</v>
      </c>
      <c r="AD126" s="84">
        <v>24</v>
      </c>
      <c r="AE126" s="84" t="s">
        <v>1071</v>
      </c>
      <c r="AF126" s="84" t="s">
        <v>1196</v>
      </c>
      <c r="AG126" s="108" t="s">
        <v>1202</v>
      </c>
      <c r="AH126" s="84" t="s">
        <v>1203</v>
      </c>
      <c r="AI126" s="108" t="s">
        <v>1204</v>
      </c>
      <c r="AJ126" s="84">
        <v>2016</v>
      </c>
      <c r="AK126" s="84">
        <v>2250</v>
      </c>
      <c r="AL126" s="108" t="s">
        <v>1205</v>
      </c>
      <c r="AM126" s="84">
        <v>8484.35</v>
      </c>
      <c r="AN126" s="112">
        <v>4781.6499999999996</v>
      </c>
      <c r="AO126" s="112">
        <v>13266</v>
      </c>
      <c r="AP126" s="112">
        <v>33467.65</v>
      </c>
      <c r="AQ126" s="112">
        <v>7032.35</v>
      </c>
      <c r="AR126" s="112">
        <v>40500</v>
      </c>
      <c r="AS126" s="112">
        <v>33467.65</v>
      </c>
      <c r="AT126" s="112">
        <v>7032.35</v>
      </c>
      <c r="AU126" s="112">
        <v>40500</v>
      </c>
      <c r="AV126" s="84">
        <v>32</v>
      </c>
      <c r="AW126" s="84">
        <v>766</v>
      </c>
      <c r="AX126" s="84" t="s">
        <v>1391</v>
      </c>
      <c r="AY126" s="108"/>
      <c r="AZ126" s="84"/>
      <c r="BA126" s="84"/>
      <c r="BB126" s="84" t="s">
        <v>1398</v>
      </c>
      <c r="BC126" s="84"/>
      <c r="BD126" s="108"/>
      <c r="BE126" s="84">
        <v>0</v>
      </c>
      <c r="BF126" s="38" t="s">
        <v>577</v>
      </c>
      <c r="BG126" s="84" t="s">
        <v>1505</v>
      </c>
      <c r="BH126" s="114" t="s">
        <v>1655</v>
      </c>
      <c r="BI126" s="38" t="s">
        <v>112</v>
      </c>
      <c r="BJ126" s="85">
        <v>45882</v>
      </c>
      <c r="BK126" s="84" t="s">
        <v>124</v>
      </c>
      <c r="BL126" s="38"/>
      <c r="BM126" s="115"/>
      <c r="BN126" s="116" t="s">
        <v>112</v>
      </c>
      <c r="BO126" s="84" t="s">
        <v>244</v>
      </c>
      <c r="BP126" s="84"/>
      <c r="BQ126" s="117" t="s">
        <v>112</v>
      </c>
      <c r="BR126" s="118"/>
    </row>
    <row r="127" spans="1:70" s="113" customFormat="1" ht="15" customHeight="1" x14ac:dyDescent="0.35">
      <c r="A127" s="84">
        <v>123</v>
      </c>
      <c r="B127" s="38" t="s">
        <v>245</v>
      </c>
      <c r="C127" s="38" t="s">
        <v>246</v>
      </c>
      <c r="D127" s="38" t="s">
        <v>247</v>
      </c>
      <c r="E127" s="38" t="s">
        <v>248</v>
      </c>
      <c r="F127" s="38" t="s">
        <v>249</v>
      </c>
      <c r="G127" s="84" t="s">
        <v>250</v>
      </c>
      <c r="H127" s="38" t="s">
        <v>251</v>
      </c>
      <c r="I127" s="84">
        <v>176813</v>
      </c>
      <c r="J127" s="38" t="s">
        <v>316</v>
      </c>
      <c r="K127" s="84">
        <v>176813</v>
      </c>
      <c r="L127" s="84" t="s">
        <v>253</v>
      </c>
      <c r="M127" s="38" t="s">
        <v>254</v>
      </c>
      <c r="N127" s="84">
        <v>299017</v>
      </c>
      <c r="O127" s="84" t="s">
        <v>581</v>
      </c>
      <c r="P127" s="84">
        <v>538994</v>
      </c>
      <c r="Q127" s="38" t="s">
        <v>582</v>
      </c>
      <c r="R127" s="38" t="s">
        <v>563</v>
      </c>
      <c r="S127" s="84" t="s">
        <v>583</v>
      </c>
      <c r="T127" s="84" t="s">
        <v>583</v>
      </c>
      <c r="U127" s="84" t="s">
        <v>578</v>
      </c>
      <c r="V127" s="84" t="s">
        <v>376</v>
      </c>
      <c r="W127" s="84">
        <v>541</v>
      </c>
      <c r="X127" s="38" t="s">
        <v>261</v>
      </c>
      <c r="Y127" s="84">
        <v>349849723</v>
      </c>
      <c r="Z127" s="38" t="s">
        <v>584</v>
      </c>
      <c r="AA127" s="108" t="s">
        <v>972</v>
      </c>
      <c r="AB127" s="84">
        <v>41952</v>
      </c>
      <c r="AC127" s="108" t="s">
        <v>1083</v>
      </c>
      <c r="AD127" s="84">
        <v>24</v>
      </c>
      <c r="AE127" s="84" t="s">
        <v>1071</v>
      </c>
      <c r="AF127" s="84" t="s">
        <v>1196</v>
      </c>
      <c r="AG127" s="108" t="s">
        <v>1206</v>
      </c>
      <c r="AH127" s="84" t="s">
        <v>1203</v>
      </c>
      <c r="AI127" s="108" t="s">
        <v>1207</v>
      </c>
      <c r="AJ127" s="84">
        <v>2775</v>
      </c>
      <c r="AK127" s="84">
        <v>2250</v>
      </c>
      <c r="AL127" s="108" t="s">
        <v>1208</v>
      </c>
      <c r="AM127" s="84">
        <v>37588.44</v>
      </c>
      <c r="AN127" s="112">
        <v>12436.56</v>
      </c>
      <c r="AO127" s="112">
        <v>50025</v>
      </c>
      <c r="AP127" s="112">
        <v>4363.5600000000004</v>
      </c>
      <c r="AQ127" s="112">
        <v>136.44</v>
      </c>
      <c r="AR127" s="112">
        <v>4500</v>
      </c>
      <c r="AS127" s="112">
        <v>4363.5600000000004</v>
      </c>
      <c r="AT127" s="112">
        <v>136.44</v>
      </c>
      <c r="AU127" s="112">
        <v>4500</v>
      </c>
      <c r="AV127" s="84">
        <v>30</v>
      </c>
      <c r="AW127" s="84">
        <v>248</v>
      </c>
      <c r="AX127" s="84" t="s">
        <v>1391</v>
      </c>
      <c r="AY127" s="108"/>
      <c r="AZ127" s="84"/>
      <c r="BA127" s="84"/>
      <c r="BB127" s="84" t="s">
        <v>1398</v>
      </c>
      <c r="BC127" s="84"/>
      <c r="BD127" s="108"/>
      <c r="BE127" s="84">
        <v>0</v>
      </c>
      <c r="BF127" s="38" t="s">
        <v>583</v>
      </c>
      <c r="BG127" s="84" t="s">
        <v>1506</v>
      </c>
      <c r="BH127" s="114" t="s">
        <v>1655</v>
      </c>
      <c r="BI127" s="38" t="s">
        <v>110</v>
      </c>
      <c r="BJ127" s="85">
        <v>45881</v>
      </c>
      <c r="BK127" s="84"/>
      <c r="BL127" s="38" t="s">
        <v>115</v>
      </c>
      <c r="BM127" s="115" t="s">
        <v>130</v>
      </c>
      <c r="BN127" s="116" t="s">
        <v>201</v>
      </c>
      <c r="BO127" s="84" t="s">
        <v>244</v>
      </c>
      <c r="BP127" s="84"/>
      <c r="BQ127" s="117"/>
      <c r="BR127" s="118"/>
    </row>
    <row r="128" spans="1:70" s="113" customFormat="1" ht="15" customHeight="1" x14ac:dyDescent="0.35">
      <c r="A128" s="84">
        <v>124</v>
      </c>
      <c r="B128" s="38" t="s">
        <v>245</v>
      </c>
      <c r="C128" s="38" t="s">
        <v>246</v>
      </c>
      <c r="D128" s="38" t="s">
        <v>247</v>
      </c>
      <c r="E128" s="38" t="s">
        <v>248</v>
      </c>
      <c r="F128" s="38" t="s">
        <v>249</v>
      </c>
      <c r="G128" s="84" t="s">
        <v>250</v>
      </c>
      <c r="H128" s="38" t="s">
        <v>251</v>
      </c>
      <c r="I128" s="84">
        <v>136557</v>
      </c>
      <c r="J128" s="38" t="s">
        <v>326</v>
      </c>
      <c r="K128" s="84">
        <v>136557</v>
      </c>
      <c r="L128" s="84" t="s">
        <v>253</v>
      </c>
      <c r="M128" s="38" t="s">
        <v>254</v>
      </c>
      <c r="N128" s="84">
        <v>230438</v>
      </c>
      <c r="O128" s="84" t="s">
        <v>327</v>
      </c>
      <c r="P128" s="84">
        <v>303427</v>
      </c>
      <c r="Q128" s="38" t="s">
        <v>328</v>
      </c>
      <c r="R128" s="38" t="s">
        <v>563</v>
      </c>
      <c r="S128" s="84" t="s">
        <v>585</v>
      </c>
      <c r="T128" s="84" t="s">
        <v>585</v>
      </c>
      <c r="U128" s="84" t="s">
        <v>281</v>
      </c>
      <c r="V128" s="84" t="s">
        <v>260</v>
      </c>
      <c r="W128" s="84">
        <v>541</v>
      </c>
      <c r="X128" s="38" t="s">
        <v>261</v>
      </c>
      <c r="Y128" s="84">
        <v>350610076</v>
      </c>
      <c r="Z128" s="38" t="s">
        <v>586</v>
      </c>
      <c r="AA128" s="108" t="s">
        <v>973</v>
      </c>
      <c r="AB128" s="84">
        <v>47171</v>
      </c>
      <c r="AC128" s="108" t="s">
        <v>1100</v>
      </c>
      <c r="AD128" s="84">
        <v>24</v>
      </c>
      <c r="AE128" s="84" t="s">
        <v>1123</v>
      </c>
      <c r="AF128" s="84" t="s">
        <v>1098</v>
      </c>
      <c r="AG128" s="108" t="s">
        <v>1164</v>
      </c>
      <c r="AH128" s="84" t="s">
        <v>1077</v>
      </c>
      <c r="AI128" s="108" t="s">
        <v>1209</v>
      </c>
      <c r="AJ128" s="84">
        <v>2657</v>
      </c>
      <c r="AK128" s="84">
        <v>2550</v>
      </c>
      <c r="AL128" s="108" t="s">
        <v>1057</v>
      </c>
      <c r="AM128" s="84">
        <v>35183.57</v>
      </c>
      <c r="AN128" s="112">
        <v>13373.43</v>
      </c>
      <c r="AO128" s="112">
        <v>48557</v>
      </c>
      <c r="AP128" s="112">
        <v>11987.43</v>
      </c>
      <c r="AQ128" s="112">
        <v>762.57</v>
      </c>
      <c r="AR128" s="112">
        <v>12750</v>
      </c>
      <c r="AS128" s="112">
        <v>11987.43</v>
      </c>
      <c r="AT128" s="112">
        <v>762.57</v>
      </c>
      <c r="AU128" s="112">
        <v>12750</v>
      </c>
      <c r="AV128" s="84">
        <v>29</v>
      </c>
      <c r="AW128" s="84">
        <v>280</v>
      </c>
      <c r="AX128" s="84" t="s">
        <v>1391</v>
      </c>
      <c r="AY128" s="108"/>
      <c r="AZ128" s="84"/>
      <c r="BA128" s="84"/>
      <c r="BB128" s="84" t="s">
        <v>1398</v>
      </c>
      <c r="BC128" s="84"/>
      <c r="BD128" s="108"/>
      <c r="BE128" s="84">
        <v>0</v>
      </c>
      <c r="BF128" s="38" t="s">
        <v>585</v>
      </c>
      <c r="BG128" s="84" t="s">
        <v>1507</v>
      </c>
      <c r="BH128" s="114" t="s">
        <v>1655</v>
      </c>
      <c r="BI128" s="38" t="s">
        <v>112</v>
      </c>
      <c r="BJ128" s="85">
        <v>45882</v>
      </c>
      <c r="BK128" s="84" t="s">
        <v>123</v>
      </c>
      <c r="BL128" s="38"/>
      <c r="BM128" s="115"/>
      <c r="BN128" s="116" t="s">
        <v>112</v>
      </c>
      <c r="BO128" s="84" t="s">
        <v>244</v>
      </c>
      <c r="BP128" s="84"/>
      <c r="BQ128" s="117" t="s">
        <v>112</v>
      </c>
      <c r="BR128" s="118"/>
    </row>
    <row r="129" spans="1:70" s="113" customFormat="1" ht="15" customHeight="1" x14ac:dyDescent="0.35">
      <c r="A129" s="84">
        <v>125</v>
      </c>
      <c r="B129" s="38" t="s">
        <v>245</v>
      </c>
      <c r="C129" s="38" t="s">
        <v>246</v>
      </c>
      <c r="D129" s="38" t="s">
        <v>247</v>
      </c>
      <c r="E129" s="38" t="s">
        <v>248</v>
      </c>
      <c r="F129" s="38" t="s">
        <v>249</v>
      </c>
      <c r="G129" s="84" t="s">
        <v>250</v>
      </c>
      <c r="H129" s="38" t="s">
        <v>251</v>
      </c>
      <c r="I129" s="84">
        <v>189564</v>
      </c>
      <c r="J129" s="38" t="s">
        <v>587</v>
      </c>
      <c r="K129" s="84">
        <v>189564</v>
      </c>
      <c r="L129" s="84" t="s">
        <v>253</v>
      </c>
      <c r="M129" s="38" t="s">
        <v>254</v>
      </c>
      <c r="N129" s="84">
        <v>373460</v>
      </c>
      <c r="O129" s="84" t="s">
        <v>588</v>
      </c>
      <c r="P129" s="84">
        <v>544316</v>
      </c>
      <c r="Q129" s="38" t="s">
        <v>589</v>
      </c>
      <c r="R129" s="38" t="s">
        <v>563</v>
      </c>
      <c r="S129" s="84" t="s">
        <v>590</v>
      </c>
      <c r="T129" s="84" t="s">
        <v>590</v>
      </c>
      <c r="U129" s="84" t="s">
        <v>320</v>
      </c>
      <c r="V129" s="84" t="s">
        <v>260</v>
      </c>
      <c r="W129" s="84">
        <v>541</v>
      </c>
      <c r="X129" s="38" t="s">
        <v>261</v>
      </c>
      <c r="Y129" s="84">
        <v>350631821</v>
      </c>
      <c r="Z129" s="38" t="s">
        <v>591</v>
      </c>
      <c r="AA129" s="108" t="s">
        <v>974</v>
      </c>
      <c r="AB129" s="84">
        <v>41952</v>
      </c>
      <c r="AC129" s="108" t="s">
        <v>1113</v>
      </c>
      <c r="AD129" s="84">
        <v>24</v>
      </c>
      <c r="AE129" s="84" t="s">
        <v>1071</v>
      </c>
      <c r="AF129" s="84" t="s">
        <v>1196</v>
      </c>
      <c r="AG129" s="108" t="s">
        <v>1210</v>
      </c>
      <c r="AH129" s="84" t="s">
        <v>1203</v>
      </c>
      <c r="AI129" s="108" t="s">
        <v>1193</v>
      </c>
      <c r="AJ129" s="84">
        <v>2629</v>
      </c>
      <c r="AK129" s="84">
        <v>2250</v>
      </c>
      <c r="AL129" s="108" t="s">
        <v>1211</v>
      </c>
      <c r="AM129" s="84">
        <v>37587.019999999997</v>
      </c>
      <c r="AN129" s="112">
        <v>12291.98</v>
      </c>
      <c r="AO129" s="112">
        <v>49879</v>
      </c>
      <c r="AP129" s="112">
        <v>4364.9799999999996</v>
      </c>
      <c r="AQ129" s="112">
        <v>135.02000000000001</v>
      </c>
      <c r="AR129" s="112">
        <v>4500</v>
      </c>
      <c r="AS129" s="112">
        <v>4364.9799999999996</v>
      </c>
      <c r="AT129" s="112">
        <v>135.02000000000001</v>
      </c>
      <c r="AU129" s="112">
        <v>4500</v>
      </c>
      <c r="AV129" s="84">
        <v>29</v>
      </c>
      <c r="AW129" s="84">
        <v>189</v>
      </c>
      <c r="AX129" s="84" t="s">
        <v>1391</v>
      </c>
      <c r="AY129" s="108"/>
      <c r="AZ129" s="84"/>
      <c r="BA129" s="84"/>
      <c r="BB129" s="84" t="s">
        <v>1398</v>
      </c>
      <c r="BC129" s="84"/>
      <c r="BD129" s="108"/>
      <c r="BE129" s="84">
        <v>0</v>
      </c>
      <c r="BF129" s="38" t="s">
        <v>590</v>
      </c>
      <c r="BG129" s="84" t="s">
        <v>1508</v>
      </c>
      <c r="BH129" s="114" t="s">
        <v>1655</v>
      </c>
      <c r="BI129" s="38" t="s">
        <v>112</v>
      </c>
      <c r="BJ129" s="85">
        <v>45882</v>
      </c>
      <c r="BK129" s="84" t="s">
        <v>129</v>
      </c>
      <c r="BL129" s="38"/>
      <c r="BM129" s="115"/>
      <c r="BN129" s="116" t="s">
        <v>112</v>
      </c>
      <c r="BO129" s="84" t="s">
        <v>244</v>
      </c>
      <c r="BP129" s="84"/>
      <c r="BQ129" s="117" t="s">
        <v>112</v>
      </c>
      <c r="BR129" s="118"/>
    </row>
    <row r="130" spans="1:70" s="113" customFormat="1" ht="15" customHeight="1" x14ac:dyDescent="0.35">
      <c r="A130" s="84">
        <v>126</v>
      </c>
      <c r="B130" s="38" t="s">
        <v>245</v>
      </c>
      <c r="C130" s="38" t="s">
        <v>246</v>
      </c>
      <c r="D130" s="38" t="s">
        <v>247</v>
      </c>
      <c r="E130" s="38" t="s">
        <v>248</v>
      </c>
      <c r="F130" s="38" t="s">
        <v>249</v>
      </c>
      <c r="G130" s="84" t="s">
        <v>250</v>
      </c>
      <c r="H130" s="38" t="s">
        <v>251</v>
      </c>
      <c r="I130" s="84">
        <v>192317</v>
      </c>
      <c r="J130" s="38" t="s">
        <v>592</v>
      </c>
      <c r="K130" s="84">
        <v>192317</v>
      </c>
      <c r="L130" s="84" t="s">
        <v>253</v>
      </c>
      <c r="M130" s="38" t="s">
        <v>254</v>
      </c>
      <c r="N130" s="84">
        <v>402397</v>
      </c>
      <c r="O130" s="84" t="s">
        <v>593</v>
      </c>
      <c r="P130" s="84">
        <v>603780</v>
      </c>
      <c r="Q130" s="38" t="s">
        <v>594</v>
      </c>
      <c r="R130" s="38" t="s">
        <v>563</v>
      </c>
      <c r="S130" s="84" t="s">
        <v>595</v>
      </c>
      <c r="T130" s="84" t="s">
        <v>595</v>
      </c>
      <c r="U130" s="84" t="s">
        <v>320</v>
      </c>
      <c r="V130" s="84" t="s">
        <v>260</v>
      </c>
      <c r="W130" s="84">
        <v>541</v>
      </c>
      <c r="X130" s="38" t="s">
        <v>261</v>
      </c>
      <c r="Y130" s="84">
        <v>351313565</v>
      </c>
      <c r="Z130" s="38" t="s">
        <v>596</v>
      </c>
      <c r="AA130" s="108" t="s">
        <v>975</v>
      </c>
      <c r="AB130" s="84">
        <v>41952</v>
      </c>
      <c r="AC130" s="108" t="s">
        <v>1079</v>
      </c>
      <c r="AD130" s="84">
        <v>24</v>
      </c>
      <c r="AE130" s="84" t="s">
        <v>1071</v>
      </c>
      <c r="AF130" s="84" t="s">
        <v>1196</v>
      </c>
      <c r="AG130" s="108" t="s">
        <v>1212</v>
      </c>
      <c r="AH130" s="84" t="s">
        <v>1203</v>
      </c>
      <c r="AI130" s="108" t="s">
        <v>977</v>
      </c>
      <c r="AJ130" s="84">
        <v>2126</v>
      </c>
      <c r="AK130" s="84">
        <v>2250</v>
      </c>
      <c r="AL130" s="108" t="s">
        <v>1050</v>
      </c>
      <c r="AM130" s="84">
        <v>27434.33</v>
      </c>
      <c r="AN130" s="112">
        <v>10691.67</v>
      </c>
      <c r="AO130" s="112">
        <v>38126</v>
      </c>
      <c r="AP130" s="112">
        <v>14517.67</v>
      </c>
      <c r="AQ130" s="112">
        <v>1232.33</v>
      </c>
      <c r="AR130" s="112">
        <v>15750</v>
      </c>
      <c r="AS130" s="112">
        <v>14517.67</v>
      </c>
      <c r="AT130" s="112">
        <v>1232.33</v>
      </c>
      <c r="AU130" s="112">
        <v>15750</v>
      </c>
      <c r="AV130" s="84">
        <v>28</v>
      </c>
      <c r="AW130" s="84">
        <v>313</v>
      </c>
      <c r="AX130" s="84" t="s">
        <v>1391</v>
      </c>
      <c r="AY130" s="108"/>
      <c r="AZ130" s="84"/>
      <c r="BA130" s="84"/>
      <c r="BB130" s="84" t="s">
        <v>1398</v>
      </c>
      <c r="BC130" s="84"/>
      <c r="BD130" s="108"/>
      <c r="BE130" s="84">
        <v>0</v>
      </c>
      <c r="BF130" s="38" t="s">
        <v>595</v>
      </c>
      <c r="BG130" s="84" t="s">
        <v>1509</v>
      </c>
      <c r="BH130" s="114" t="s">
        <v>1655</v>
      </c>
      <c r="BI130" s="38" t="s">
        <v>110</v>
      </c>
      <c r="BJ130" s="85">
        <v>45881</v>
      </c>
      <c r="BK130" s="84"/>
      <c r="BL130" s="38" t="s">
        <v>115</v>
      </c>
      <c r="BM130" s="115" t="s">
        <v>130</v>
      </c>
      <c r="BN130" s="116" t="s">
        <v>201</v>
      </c>
      <c r="BO130" s="84" t="s">
        <v>244</v>
      </c>
      <c r="BP130" s="84"/>
      <c r="BQ130" s="117"/>
      <c r="BR130" s="118"/>
    </row>
    <row r="131" spans="1:70" s="113" customFormat="1" ht="15" customHeight="1" x14ac:dyDescent="0.35">
      <c r="A131" s="84">
        <v>127</v>
      </c>
      <c r="B131" s="38" t="s">
        <v>245</v>
      </c>
      <c r="C131" s="38" t="s">
        <v>246</v>
      </c>
      <c r="D131" s="38" t="s">
        <v>247</v>
      </c>
      <c r="E131" s="38" t="s">
        <v>248</v>
      </c>
      <c r="F131" s="38" t="s">
        <v>249</v>
      </c>
      <c r="G131" s="84" t="s">
        <v>250</v>
      </c>
      <c r="H131" s="38" t="s">
        <v>251</v>
      </c>
      <c r="I131" s="84">
        <v>136557</v>
      </c>
      <c r="J131" s="38" t="s">
        <v>326</v>
      </c>
      <c r="K131" s="84">
        <v>136557</v>
      </c>
      <c r="L131" s="84" t="s">
        <v>253</v>
      </c>
      <c r="M131" s="38" t="s">
        <v>254</v>
      </c>
      <c r="N131" s="84">
        <v>230438</v>
      </c>
      <c r="O131" s="84" t="s">
        <v>327</v>
      </c>
      <c r="P131" s="84">
        <v>387446</v>
      </c>
      <c r="Q131" s="38" t="s">
        <v>548</v>
      </c>
      <c r="R131" s="38" t="s">
        <v>563</v>
      </c>
      <c r="S131" s="84" t="s">
        <v>597</v>
      </c>
      <c r="T131" s="84" t="s">
        <v>597</v>
      </c>
      <c r="U131" s="84" t="s">
        <v>320</v>
      </c>
      <c r="V131" s="84" t="s">
        <v>260</v>
      </c>
      <c r="W131" s="84">
        <v>541</v>
      </c>
      <c r="X131" s="38" t="s">
        <v>261</v>
      </c>
      <c r="Y131" s="84">
        <v>351435911</v>
      </c>
      <c r="Z131" s="38" t="s">
        <v>598</v>
      </c>
      <c r="AA131" s="108" t="s">
        <v>976</v>
      </c>
      <c r="AB131" s="84">
        <v>52000</v>
      </c>
      <c r="AC131" s="108" t="s">
        <v>1100</v>
      </c>
      <c r="AD131" s="84">
        <v>24</v>
      </c>
      <c r="AE131" s="84" t="s">
        <v>1093</v>
      </c>
      <c r="AF131" s="84" t="s">
        <v>1181</v>
      </c>
      <c r="AG131" s="108" t="s">
        <v>1182</v>
      </c>
      <c r="AH131" s="84" t="s">
        <v>1148</v>
      </c>
      <c r="AI131" s="108" t="s">
        <v>1213</v>
      </c>
      <c r="AJ131" s="84">
        <v>2800</v>
      </c>
      <c r="AK131" s="84">
        <v>2800</v>
      </c>
      <c r="AL131" s="108" t="s">
        <v>1214</v>
      </c>
      <c r="AM131" s="84">
        <v>43538.7</v>
      </c>
      <c r="AN131" s="112">
        <v>15261.3</v>
      </c>
      <c r="AO131" s="112">
        <v>58800</v>
      </c>
      <c r="AP131" s="112">
        <v>8461.2999999999993</v>
      </c>
      <c r="AQ131" s="112">
        <v>350.7</v>
      </c>
      <c r="AR131" s="112">
        <v>8812</v>
      </c>
      <c r="AS131" s="112">
        <v>8461.2999999999993</v>
      </c>
      <c r="AT131" s="112">
        <v>350.7</v>
      </c>
      <c r="AU131" s="112">
        <v>8812</v>
      </c>
      <c r="AV131" s="84">
        <v>27</v>
      </c>
      <c r="AW131" s="84">
        <v>161</v>
      </c>
      <c r="AX131" s="84" t="s">
        <v>1393</v>
      </c>
      <c r="AY131" s="108"/>
      <c r="AZ131" s="84"/>
      <c r="BA131" s="84"/>
      <c r="BB131" s="84" t="s">
        <v>1398</v>
      </c>
      <c r="BC131" s="84"/>
      <c r="BD131" s="108"/>
      <c r="BE131" s="84">
        <v>0</v>
      </c>
      <c r="BF131" s="38" t="s">
        <v>597</v>
      </c>
      <c r="BG131" s="84" t="s">
        <v>1510</v>
      </c>
      <c r="BH131" s="114" t="s">
        <v>1655</v>
      </c>
      <c r="BI131" s="38" t="s">
        <v>112</v>
      </c>
      <c r="BJ131" s="85">
        <v>45882</v>
      </c>
      <c r="BK131" s="84" t="s">
        <v>128</v>
      </c>
      <c r="BL131" s="38"/>
      <c r="BM131" s="115"/>
      <c r="BN131" s="116" t="s">
        <v>112</v>
      </c>
      <c r="BO131" s="84" t="s">
        <v>244</v>
      </c>
      <c r="BP131" s="84"/>
      <c r="BQ131" s="117" t="s">
        <v>112</v>
      </c>
      <c r="BR131" s="118"/>
    </row>
    <row r="132" spans="1:70" s="113" customFormat="1" ht="15" customHeight="1" x14ac:dyDescent="0.35">
      <c r="A132" s="84">
        <v>128</v>
      </c>
      <c r="B132" s="38" t="s">
        <v>245</v>
      </c>
      <c r="C132" s="38" t="s">
        <v>246</v>
      </c>
      <c r="D132" s="38" t="s">
        <v>247</v>
      </c>
      <c r="E132" s="38" t="s">
        <v>248</v>
      </c>
      <c r="F132" s="38" t="s">
        <v>249</v>
      </c>
      <c r="G132" s="84" t="s">
        <v>250</v>
      </c>
      <c r="H132" s="38" t="s">
        <v>251</v>
      </c>
      <c r="I132" s="84">
        <v>136782</v>
      </c>
      <c r="J132" s="38" t="s">
        <v>403</v>
      </c>
      <c r="K132" s="84">
        <v>136782</v>
      </c>
      <c r="L132" s="84" t="s">
        <v>253</v>
      </c>
      <c r="M132" s="38" t="s">
        <v>254</v>
      </c>
      <c r="N132" s="84">
        <v>230812</v>
      </c>
      <c r="O132" s="84" t="s">
        <v>404</v>
      </c>
      <c r="P132" s="84">
        <v>309361</v>
      </c>
      <c r="Q132" s="38" t="s">
        <v>405</v>
      </c>
      <c r="R132" s="38" t="s">
        <v>563</v>
      </c>
      <c r="S132" s="84" t="s">
        <v>599</v>
      </c>
      <c r="T132" s="84" t="s">
        <v>599</v>
      </c>
      <c r="U132" s="84" t="s">
        <v>320</v>
      </c>
      <c r="V132" s="84" t="s">
        <v>260</v>
      </c>
      <c r="W132" s="84">
        <v>541</v>
      </c>
      <c r="X132" s="38" t="s">
        <v>261</v>
      </c>
      <c r="Y132" s="84">
        <v>351529540</v>
      </c>
      <c r="Z132" s="38" t="s">
        <v>600</v>
      </c>
      <c r="AA132" s="108" t="s">
        <v>977</v>
      </c>
      <c r="AB132" s="84">
        <v>52000</v>
      </c>
      <c r="AC132" s="108" t="s">
        <v>1079</v>
      </c>
      <c r="AD132" s="84">
        <v>24</v>
      </c>
      <c r="AE132" s="84" t="s">
        <v>1093</v>
      </c>
      <c r="AF132" s="84" t="s">
        <v>1181</v>
      </c>
      <c r="AG132" s="108" t="s">
        <v>1215</v>
      </c>
      <c r="AH132" s="84" t="s">
        <v>1148</v>
      </c>
      <c r="AI132" s="108" t="s">
        <v>1216</v>
      </c>
      <c r="AJ132" s="84">
        <v>2800</v>
      </c>
      <c r="AK132" s="84">
        <v>2800</v>
      </c>
      <c r="AL132" s="108" t="s">
        <v>1217</v>
      </c>
      <c r="AM132" s="84">
        <v>41817.19</v>
      </c>
      <c r="AN132" s="112">
        <v>14182.81</v>
      </c>
      <c r="AO132" s="112">
        <v>56000</v>
      </c>
      <c r="AP132" s="112">
        <v>10182.81</v>
      </c>
      <c r="AQ132" s="112">
        <v>513.19000000000005</v>
      </c>
      <c r="AR132" s="112">
        <v>10696</v>
      </c>
      <c r="AS132" s="112">
        <v>10182.81</v>
      </c>
      <c r="AT132" s="112">
        <v>513.19000000000005</v>
      </c>
      <c r="AU132" s="112">
        <v>10696</v>
      </c>
      <c r="AV132" s="84">
        <v>27</v>
      </c>
      <c r="AW132" s="84">
        <v>187</v>
      </c>
      <c r="AX132" s="84" t="s">
        <v>1391</v>
      </c>
      <c r="AY132" s="108"/>
      <c r="AZ132" s="84"/>
      <c r="BA132" s="84"/>
      <c r="BB132" s="84" t="s">
        <v>1398</v>
      </c>
      <c r="BC132" s="84"/>
      <c r="BD132" s="108"/>
      <c r="BE132" s="84">
        <v>0</v>
      </c>
      <c r="BF132" s="38" t="s">
        <v>599</v>
      </c>
      <c r="BG132" s="84" t="s">
        <v>1511</v>
      </c>
      <c r="BH132" s="114" t="s">
        <v>1655</v>
      </c>
      <c r="BI132" s="38" t="s">
        <v>110</v>
      </c>
      <c r="BJ132" s="85">
        <v>45881</v>
      </c>
      <c r="BK132" s="84"/>
      <c r="BL132" s="38" t="s">
        <v>115</v>
      </c>
      <c r="BM132" s="115" t="s">
        <v>130</v>
      </c>
      <c r="BN132" s="116" t="s">
        <v>201</v>
      </c>
      <c r="BO132" s="84" t="s">
        <v>244</v>
      </c>
      <c r="BP132" s="84"/>
      <c r="BQ132" s="117"/>
      <c r="BR132" s="118"/>
    </row>
    <row r="133" spans="1:70" s="113" customFormat="1" ht="15" customHeight="1" x14ac:dyDescent="0.35">
      <c r="A133" s="84">
        <v>129</v>
      </c>
      <c r="B133" s="38" t="s">
        <v>245</v>
      </c>
      <c r="C133" s="38" t="s">
        <v>246</v>
      </c>
      <c r="D133" s="38" t="s">
        <v>247</v>
      </c>
      <c r="E133" s="38" t="s">
        <v>248</v>
      </c>
      <c r="F133" s="38" t="s">
        <v>249</v>
      </c>
      <c r="G133" s="84" t="s">
        <v>250</v>
      </c>
      <c r="H133" s="38" t="s">
        <v>251</v>
      </c>
      <c r="I133" s="84">
        <v>136782</v>
      </c>
      <c r="J133" s="38" t="s">
        <v>403</v>
      </c>
      <c r="K133" s="84">
        <v>136782</v>
      </c>
      <c r="L133" s="84" t="s">
        <v>253</v>
      </c>
      <c r="M133" s="38" t="s">
        <v>254</v>
      </c>
      <c r="N133" s="84">
        <v>230812</v>
      </c>
      <c r="O133" s="84" t="s">
        <v>404</v>
      </c>
      <c r="P133" s="84">
        <v>309361</v>
      </c>
      <c r="Q133" s="38" t="s">
        <v>405</v>
      </c>
      <c r="R133" s="38" t="s">
        <v>563</v>
      </c>
      <c r="S133" s="84" t="s">
        <v>601</v>
      </c>
      <c r="T133" s="84" t="s">
        <v>601</v>
      </c>
      <c r="U133" s="84" t="s">
        <v>320</v>
      </c>
      <c r="V133" s="84" t="s">
        <v>260</v>
      </c>
      <c r="W133" s="84">
        <v>541</v>
      </c>
      <c r="X133" s="38" t="s">
        <v>261</v>
      </c>
      <c r="Y133" s="84">
        <v>351637490</v>
      </c>
      <c r="Z133" s="38" t="s">
        <v>602</v>
      </c>
      <c r="AA133" s="108" t="s">
        <v>978</v>
      </c>
      <c r="AB133" s="84">
        <v>32000</v>
      </c>
      <c r="AC133" s="108" t="s">
        <v>1079</v>
      </c>
      <c r="AD133" s="84">
        <v>24</v>
      </c>
      <c r="AE133" s="84" t="s">
        <v>1093</v>
      </c>
      <c r="AF133" s="84" t="s">
        <v>1218</v>
      </c>
      <c r="AG133" s="108" t="s">
        <v>1121</v>
      </c>
      <c r="AH133" s="84" t="s">
        <v>1203</v>
      </c>
      <c r="AI133" s="108" t="s">
        <v>1219</v>
      </c>
      <c r="AJ133" s="84">
        <v>1750</v>
      </c>
      <c r="AK133" s="84">
        <v>1750</v>
      </c>
      <c r="AL133" s="108" t="s">
        <v>1220</v>
      </c>
      <c r="AM133" s="84">
        <v>27585.97</v>
      </c>
      <c r="AN133" s="112">
        <v>9164.0300000000007</v>
      </c>
      <c r="AO133" s="112">
        <v>36750</v>
      </c>
      <c r="AP133" s="112">
        <v>4414.03</v>
      </c>
      <c r="AQ133" s="112">
        <v>173.97</v>
      </c>
      <c r="AR133" s="112">
        <v>4588</v>
      </c>
      <c r="AS133" s="112">
        <v>4414.03</v>
      </c>
      <c r="AT133" s="112">
        <v>173.97</v>
      </c>
      <c r="AU133" s="112">
        <v>4588</v>
      </c>
      <c r="AV133" s="84">
        <v>26</v>
      </c>
      <c r="AW133" s="84">
        <v>131</v>
      </c>
      <c r="AX133" s="84" t="s">
        <v>1394</v>
      </c>
      <c r="AY133" s="108"/>
      <c r="AZ133" s="84"/>
      <c r="BA133" s="84"/>
      <c r="BB133" s="84" t="s">
        <v>1398</v>
      </c>
      <c r="BC133" s="84"/>
      <c r="BD133" s="108"/>
      <c r="BE133" s="84">
        <v>0</v>
      </c>
      <c r="BF133" s="38" t="s">
        <v>601</v>
      </c>
      <c r="BG133" s="84" t="s">
        <v>1512</v>
      </c>
      <c r="BH133" s="114" t="s">
        <v>1655</v>
      </c>
      <c r="BI133" s="38" t="s">
        <v>110</v>
      </c>
      <c r="BJ133" s="85">
        <v>45881</v>
      </c>
      <c r="BK133" s="84"/>
      <c r="BL133" s="38" t="s">
        <v>115</v>
      </c>
      <c r="BM133" s="115" t="s">
        <v>130</v>
      </c>
      <c r="BN133" s="116" t="s">
        <v>201</v>
      </c>
      <c r="BO133" s="84" t="s">
        <v>244</v>
      </c>
      <c r="BP133" s="84"/>
      <c r="BQ133" s="117"/>
      <c r="BR133" s="118"/>
    </row>
    <row r="134" spans="1:70" s="113" customFormat="1" ht="15" customHeight="1" x14ac:dyDescent="0.35">
      <c r="A134" s="84">
        <v>130</v>
      </c>
      <c r="B134" s="38" t="s">
        <v>245</v>
      </c>
      <c r="C134" s="38" t="s">
        <v>246</v>
      </c>
      <c r="D134" s="38" t="s">
        <v>247</v>
      </c>
      <c r="E134" s="38" t="s">
        <v>248</v>
      </c>
      <c r="F134" s="38" t="s">
        <v>249</v>
      </c>
      <c r="G134" s="84" t="s">
        <v>250</v>
      </c>
      <c r="H134" s="38" t="s">
        <v>251</v>
      </c>
      <c r="I134" s="84">
        <v>136199</v>
      </c>
      <c r="J134" s="38" t="s">
        <v>293</v>
      </c>
      <c r="K134" s="84">
        <v>136199</v>
      </c>
      <c r="L134" s="84" t="s">
        <v>253</v>
      </c>
      <c r="M134" s="38" t="s">
        <v>254</v>
      </c>
      <c r="N134" s="84">
        <v>229829</v>
      </c>
      <c r="O134" s="84" t="s">
        <v>294</v>
      </c>
      <c r="P134" s="84">
        <v>405815</v>
      </c>
      <c r="Q134" s="38" t="s">
        <v>603</v>
      </c>
      <c r="R134" s="38" t="s">
        <v>563</v>
      </c>
      <c r="S134" s="84" t="s">
        <v>604</v>
      </c>
      <c r="T134" s="84" t="s">
        <v>604</v>
      </c>
      <c r="U134" s="84" t="s">
        <v>578</v>
      </c>
      <c r="V134" s="84" t="s">
        <v>260</v>
      </c>
      <c r="W134" s="84">
        <v>541</v>
      </c>
      <c r="X134" s="38" t="s">
        <v>579</v>
      </c>
      <c r="Y134" s="84">
        <v>352096517</v>
      </c>
      <c r="Z134" s="38" t="s">
        <v>605</v>
      </c>
      <c r="AA134" s="108" t="s">
        <v>979</v>
      </c>
      <c r="AB134" s="84">
        <v>42000</v>
      </c>
      <c r="AC134" s="108" t="s">
        <v>1087</v>
      </c>
      <c r="AD134" s="84">
        <v>24</v>
      </c>
      <c r="AE134" s="84" t="s">
        <v>1071</v>
      </c>
      <c r="AF134" s="84" t="s">
        <v>1218</v>
      </c>
      <c r="AG134" s="108" t="s">
        <v>1221</v>
      </c>
      <c r="AH134" s="84" t="s">
        <v>1203</v>
      </c>
      <c r="AI134" s="108" t="s">
        <v>1222</v>
      </c>
      <c r="AJ134" s="84">
        <v>2240</v>
      </c>
      <c r="AK134" s="84">
        <v>2240</v>
      </c>
      <c r="AL134" s="108" t="s">
        <v>1223</v>
      </c>
      <c r="AM134" s="84">
        <v>38638.660000000003</v>
      </c>
      <c r="AN134" s="112">
        <v>12881.34</v>
      </c>
      <c r="AO134" s="112">
        <v>51520</v>
      </c>
      <c r="AP134" s="112">
        <v>3361.34</v>
      </c>
      <c r="AQ134" s="112">
        <v>64.66</v>
      </c>
      <c r="AR134" s="112">
        <v>3426</v>
      </c>
      <c r="AS134" s="112">
        <v>3361.34</v>
      </c>
      <c r="AT134" s="112">
        <v>64.66</v>
      </c>
      <c r="AU134" s="112">
        <v>3426</v>
      </c>
      <c r="AV134" s="84">
        <v>25</v>
      </c>
      <c r="AW134" s="84">
        <v>10</v>
      </c>
      <c r="AX134" s="84" t="s">
        <v>1395</v>
      </c>
      <c r="AY134" s="108"/>
      <c r="AZ134" s="84"/>
      <c r="BA134" s="84"/>
      <c r="BB134" s="84" t="s">
        <v>1398</v>
      </c>
      <c r="BC134" s="84"/>
      <c r="BD134" s="108"/>
      <c r="BE134" s="84">
        <v>0</v>
      </c>
      <c r="BF134" s="38" t="s">
        <v>604</v>
      </c>
      <c r="BG134" s="84">
        <v>9987109554</v>
      </c>
      <c r="BH134" s="114" t="s">
        <v>1655</v>
      </c>
      <c r="BI134" s="38" t="s">
        <v>111</v>
      </c>
      <c r="BJ134" s="85">
        <v>45882</v>
      </c>
      <c r="BK134" s="84"/>
      <c r="BL134" s="38"/>
      <c r="BM134" s="115" t="s">
        <v>119</v>
      </c>
      <c r="BN134" s="116" t="s">
        <v>200</v>
      </c>
      <c r="BO134" s="84" t="s">
        <v>243</v>
      </c>
      <c r="BP134" s="84"/>
      <c r="BQ134" s="117"/>
      <c r="BR134" s="118"/>
    </row>
    <row r="135" spans="1:70" s="113" customFormat="1" ht="15" customHeight="1" x14ac:dyDescent="0.35">
      <c r="A135" s="84">
        <v>131</v>
      </c>
      <c r="B135" s="38" t="s">
        <v>245</v>
      </c>
      <c r="C135" s="38" t="s">
        <v>246</v>
      </c>
      <c r="D135" s="38" t="s">
        <v>247</v>
      </c>
      <c r="E135" s="38" t="s">
        <v>248</v>
      </c>
      <c r="F135" s="38" t="s">
        <v>249</v>
      </c>
      <c r="G135" s="84" t="s">
        <v>250</v>
      </c>
      <c r="H135" s="38" t="s">
        <v>251</v>
      </c>
      <c r="I135" s="84">
        <v>147754</v>
      </c>
      <c r="J135" s="38" t="s">
        <v>424</v>
      </c>
      <c r="K135" s="84">
        <v>147754</v>
      </c>
      <c r="L135" s="84" t="s">
        <v>253</v>
      </c>
      <c r="M135" s="38" t="s">
        <v>254</v>
      </c>
      <c r="N135" s="84">
        <v>365498</v>
      </c>
      <c r="O135" s="84" t="s">
        <v>575</v>
      </c>
      <c r="P135" s="84">
        <v>640525</v>
      </c>
      <c r="Q135" s="38" t="s">
        <v>606</v>
      </c>
      <c r="R135" s="38" t="s">
        <v>563</v>
      </c>
      <c r="S135" s="84" t="s">
        <v>607</v>
      </c>
      <c r="T135" s="84" t="s">
        <v>607</v>
      </c>
      <c r="U135" s="84" t="s">
        <v>320</v>
      </c>
      <c r="V135" s="84" t="s">
        <v>260</v>
      </c>
      <c r="W135" s="84">
        <v>541</v>
      </c>
      <c r="X135" s="38" t="s">
        <v>608</v>
      </c>
      <c r="Y135" s="84">
        <v>352128329</v>
      </c>
      <c r="Z135" s="38" t="s">
        <v>609</v>
      </c>
      <c r="AA135" s="108" t="s">
        <v>980</v>
      </c>
      <c r="AB135" s="84">
        <v>42000</v>
      </c>
      <c r="AC135" s="108" t="s">
        <v>1087</v>
      </c>
      <c r="AD135" s="84">
        <v>24</v>
      </c>
      <c r="AE135" s="84" t="s">
        <v>1071</v>
      </c>
      <c r="AF135" s="84" t="s">
        <v>1218</v>
      </c>
      <c r="AG135" s="108" t="s">
        <v>1224</v>
      </c>
      <c r="AH135" s="84" t="s">
        <v>1203</v>
      </c>
      <c r="AI135" s="108" t="s">
        <v>1222</v>
      </c>
      <c r="AJ135" s="84">
        <v>2240</v>
      </c>
      <c r="AK135" s="84">
        <v>2240</v>
      </c>
      <c r="AL135" s="108" t="s">
        <v>1225</v>
      </c>
      <c r="AM135" s="84">
        <v>38729.370000000003</v>
      </c>
      <c r="AN135" s="112">
        <v>12790.63</v>
      </c>
      <c r="AO135" s="112">
        <v>51520</v>
      </c>
      <c r="AP135" s="112">
        <v>3270.63</v>
      </c>
      <c r="AQ135" s="112">
        <v>63.37</v>
      </c>
      <c r="AR135" s="112">
        <v>3334</v>
      </c>
      <c r="AS135" s="112">
        <v>3270.63</v>
      </c>
      <c r="AT135" s="112">
        <v>63.37</v>
      </c>
      <c r="AU135" s="112">
        <v>3334</v>
      </c>
      <c r="AV135" s="84">
        <v>25</v>
      </c>
      <c r="AW135" s="84">
        <v>10</v>
      </c>
      <c r="AX135" s="84" t="s">
        <v>1395</v>
      </c>
      <c r="AY135" s="108"/>
      <c r="AZ135" s="84"/>
      <c r="BA135" s="84"/>
      <c r="BB135" s="84" t="s">
        <v>1398</v>
      </c>
      <c r="BC135" s="84"/>
      <c r="BD135" s="108"/>
      <c r="BE135" s="84">
        <v>0</v>
      </c>
      <c r="BF135" s="38" t="s">
        <v>607</v>
      </c>
      <c r="BG135" s="84" t="s">
        <v>1513</v>
      </c>
      <c r="BH135" s="114" t="s">
        <v>1655</v>
      </c>
      <c r="BI135" s="38" t="s">
        <v>111</v>
      </c>
      <c r="BJ135" s="85">
        <v>45882</v>
      </c>
      <c r="BK135" s="84"/>
      <c r="BL135" s="38"/>
      <c r="BM135" s="115" t="s">
        <v>120</v>
      </c>
      <c r="BN135" s="116" t="s">
        <v>200</v>
      </c>
      <c r="BO135" s="84" t="s">
        <v>243</v>
      </c>
      <c r="BP135" s="84"/>
      <c r="BQ135" s="117"/>
      <c r="BR135" s="118"/>
    </row>
    <row r="136" spans="1:70" s="113" customFormat="1" ht="15" customHeight="1" x14ac:dyDescent="0.35">
      <c r="A136" s="84">
        <v>132</v>
      </c>
      <c r="B136" s="38" t="s">
        <v>245</v>
      </c>
      <c r="C136" s="38" t="s">
        <v>246</v>
      </c>
      <c r="D136" s="38" t="s">
        <v>247</v>
      </c>
      <c r="E136" s="38" t="s">
        <v>248</v>
      </c>
      <c r="F136" s="38" t="s">
        <v>249</v>
      </c>
      <c r="G136" s="84" t="s">
        <v>250</v>
      </c>
      <c r="H136" s="38" t="s">
        <v>251</v>
      </c>
      <c r="I136" s="84">
        <v>147754</v>
      </c>
      <c r="J136" s="38" t="s">
        <v>424</v>
      </c>
      <c r="K136" s="84">
        <v>147754</v>
      </c>
      <c r="L136" s="84" t="s">
        <v>253</v>
      </c>
      <c r="M136" s="38" t="s">
        <v>254</v>
      </c>
      <c r="N136" s="84">
        <v>365498</v>
      </c>
      <c r="O136" s="84" t="s">
        <v>575</v>
      </c>
      <c r="P136" s="84">
        <v>640525</v>
      </c>
      <c r="Q136" s="38" t="s">
        <v>606</v>
      </c>
      <c r="R136" s="38" t="s">
        <v>563</v>
      </c>
      <c r="S136" s="84" t="s">
        <v>610</v>
      </c>
      <c r="T136" s="84" t="s">
        <v>610</v>
      </c>
      <c r="U136" s="84" t="s">
        <v>320</v>
      </c>
      <c r="V136" s="84" t="s">
        <v>260</v>
      </c>
      <c r="W136" s="84">
        <v>541</v>
      </c>
      <c r="X136" s="38" t="s">
        <v>261</v>
      </c>
      <c r="Y136" s="84">
        <v>352128429</v>
      </c>
      <c r="Z136" s="38" t="s">
        <v>611</v>
      </c>
      <c r="AA136" s="108" t="s">
        <v>980</v>
      </c>
      <c r="AB136" s="84">
        <v>42000</v>
      </c>
      <c r="AC136" s="108" t="s">
        <v>1087</v>
      </c>
      <c r="AD136" s="84">
        <v>24</v>
      </c>
      <c r="AE136" s="84" t="s">
        <v>1071</v>
      </c>
      <c r="AF136" s="84" t="s">
        <v>1218</v>
      </c>
      <c r="AG136" s="108" t="s">
        <v>1224</v>
      </c>
      <c r="AH136" s="84" t="s">
        <v>1203</v>
      </c>
      <c r="AI136" s="108" t="s">
        <v>1222</v>
      </c>
      <c r="AJ136" s="84">
        <v>2240</v>
      </c>
      <c r="AK136" s="84">
        <v>2240</v>
      </c>
      <c r="AL136" s="108" t="s">
        <v>1064</v>
      </c>
      <c r="AM136" s="84">
        <v>38729.370000000003</v>
      </c>
      <c r="AN136" s="112">
        <v>12790.63</v>
      </c>
      <c r="AO136" s="112">
        <v>51520</v>
      </c>
      <c r="AP136" s="112">
        <v>3270.63</v>
      </c>
      <c r="AQ136" s="112">
        <v>63.37</v>
      </c>
      <c r="AR136" s="112">
        <v>3334</v>
      </c>
      <c r="AS136" s="112">
        <v>3270.63</v>
      </c>
      <c r="AT136" s="112">
        <v>63.37</v>
      </c>
      <c r="AU136" s="112">
        <v>3334</v>
      </c>
      <c r="AV136" s="84">
        <v>25</v>
      </c>
      <c r="AW136" s="84">
        <v>10</v>
      </c>
      <c r="AX136" s="84" t="s">
        <v>1395</v>
      </c>
      <c r="AY136" s="108"/>
      <c r="AZ136" s="84"/>
      <c r="BA136" s="84"/>
      <c r="BB136" s="84" t="s">
        <v>1398</v>
      </c>
      <c r="BC136" s="84"/>
      <c r="BD136" s="108"/>
      <c r="BE136" s="84">
        <v>0</v>
      </c>
      <c r="BF136" s="38" t="s">
        <v>610</v>
      </c>
      <c r="BG136" s="84" t="s">
        <v>1514</v>
      </c>
      <c r="BH136" s="114" t="s">
        <v>1655</v>
      </c>
      <c r="BI136" s="38" t="s">
        <v>111</v>
      </c>
      <c r="BJ136" s="85">
        <v>45882</v>
      </c>
      <c r="BK136" s="84"/>
      <c r="BL136" s="38"/>
      <c r="BM136" s="115" t="s">
        <v>119</v>
      </c>
      <c r="BN136" s="116" t="s">
        <v>200</v>
      </c>
      <c r="BO136" s="84" t="s">
        <v>243</v>
      </c>
      <c r="BP136" s="84"/>
      <c r="BQ136" s="117"/>
      <c r="BR136" s="118"/>
    </row>
    <row r="137" spans="1:70" s="113" customFormat="1" ht="15" customHeight="1" x14ac:dyDescent="0.35">
      <c r="A137" s="84">
        <v>133</v>
      </c>
      <c r="B137" s="38" t="s">
        <v>245</v>
      </c>
      <c r="C137" s="38" t="s">
        <v>246</v>
      </c>
      <c r="D137" s="38" t="s">
        <v>247</v>
      </c>
      <c r="E137" s="38" t="s">
        <v>248</v>
      </c>
      <c r="F137" s="38" t="s">
        <v>249</v>
      </c>
      <c r="G137" s="84" t="s">
        <v>250</v>
      </c>
      <c r="H137" s="38" t="s">
        <v>251</v>
      </c>
      <c r="I137" s="84">
        <v>143190</v>
      </c>
      <c r="J137" s="38" t="s">
        <v>251</v>
      </c>
      <c r="K137" s="84">
        <v>143190</v>
      </c>
      <c r="L137" s="84" t="s">
        <v>253</v>
      </c>
      <c r="M137" s="38" t="s">
        <v>254</v>
      </c>
      <c r="N137" s="84">
        <v>241993</v>
      </c>
      <c r="O137" s="84" t="s">
        <v>612</v>
      </c>
      <c r="P137" s="84">
        <v>409550</v>
      </c>
      <c r="Q137" s="38" t="s">
        <v>613</v>
      </c>
      <c r="R137" s="38" t="s">
        <v>563</v>
      </c>
      <c r="S137" s="84" t="s">
        <v>614</v>
      </c>
      <c r="T137" s="84" t="s">
        <v>614</v>
      </c>
      <c r="U137" s="84" t="s">
        <v>320</v>
      </c>
      <c r="V137" s="84" t="s">
        <v>260</v>
      </c>
      <c r="W137" s="84">
        <v>541</v>
      </c>
      <c r="X137" s="38" t="s">
        <v>261</v>
      </c>
      <c r="Y137" s="84">
        <v>352146719</v>
      </c>
      <c r="Z137" s="38" t="s">
        <v>615</v>
      </c>
      <c r="AA137" s="108" t="s">
        <v>981</v>
      </c>
      <c r="AB137" s="84">
        <v>38000</v>
      </c>
      <c r="AC137" s="108" t="s">
        <v>1079</v>
      </c>
      <c r="AD137" s="84">
        <v>24</v>
      </c>
      <c r="AE137" s="84" t="s">
        <v>1071</v>
      </c>
      <c r="AF137" s="84" t="s">
        <v>1218</v>
      </c>
      <c r="AG137" s="108" t="s">
        <v>1226</v>
      </c>
      <c r="AH137" s="84" t="s">
        <v>1203</v>
      </c>
      <c r="AI137" s="108" t="s">
        <v>1159</v>
      </c>
      <c r="AJ137" s="84">
        <v>2030</v>
      </c>
      <c r="AK137" s="84">
        <v>2030</v>
      </c>
      <c r="AL137" s="108" t="s">
        <v>1227</v>
      </c>
      <c r="AM137" s="84">
        <v>35175.82</v>
      </c>
      <c r="AN137" s="112">
        <v>11514.18</v>
      </c>
      <c r="AO137" s="112">
        <v>46690</v>
      </c>
      <c r="AP137" s="112">
        <v>2824.18</v>
      </c>
      <c r="AQ137" s="112">
        <v>67.819999999999993</v>
      </c>
      <c r="AR137" s="112">
        <v>2892</v>
      </c>
      <c r="AS137" s="112">
        <v>2824.18</v>
      </c>
      <c r="AT137" s="112">
        <v>67.819999999999993</v>
      </c>
      <c r="AU137" s="112">
        <v>2892</v>
      </c>
      <c r="AV137" s="84">
        <v>24</v>
      </c>
      <c r="AW137" s="84">
        <v>5</v>
      </c>
      <c r="AX137" s="84" t="s">
        <v>1395</v>
      </c>
      <c r="AY137" s="108"/>
      <c r="AZ137" s="84"/>
      <c r="BA137" s="84"/>
      <c r="BB137" s="84" t="s">
        <v>1398</v>
      </c>
      <c r="BC137" s="84"/>
      <c r="BD137" s="108"/>
      <c r="BE137" s="84">
        <v>0</v>
      </c>
      <c r="BF137" s="38" t="s">
        <v>614</v>
      </c>
      <c r="BG137" s="84" t="s">
        <v>1515</v>
      </c>
      <c r="BH137" s="114" t="s">
        <v>1655</v>
      </c>
      <c r="BI137" s="38" t="s">
        <v>110</v>
      </c>
      <c r="BJ137" s="85">
        <v>45880</v>
      </c>
      <c r="BK137" s="84"/>
      <c r="BL137" s="38" t="s">
        <v>115</v>
      </c>
      <c r="BM137" s="115" t="s">
        <v>130</v>
      </c>
      <c r="BN137" s="116" t="s">
        <v>201</v>
      </c>
      <c r="BO137" s="84" t="s">
        <v>244</v>
      </c>
      <c r="BP137" s="84"/>
      <c r="BQ137" s="117"/>
      <c r="BR137" s="130" t="s">
        <v>1758</v>
      </c>
    </row>
    <row r="138" spans="1:70" s="113" customFormat="1" ht="15" customHeight="1" x14ac:dyDescent="0.35">
      <c r="A138" s="84">
        <v>134</v>
      </c>
      <c r="B138" s="38" t="s">
        <v>245</v>
      </c>
      <c r="C138" s="38" t="s">
        <v>246</v>
      </c>
      <c r="D138" s="38" t="s">
        <v>247</v>
      </c>
      <c r="E138" s="38" t="s">
        <v>248</v>
      </c>
      <c r="F138" s="38" t="s">
        <v>249</v>
      </c>
      <c r="G138" s="84" t="s">
        <v>250</v>
      </c>
      <c r="H138" s="38" t="s">
        <v>251</v>
      </c>
      <c r="I138" s="84">
        <v>143190</v>
      </c>
      <c r="J138" s="38" t="s">
        <v>251</v>
      </c>
      <c r="K138" s="84">
        <v>143190</v>
      </c>
      <c r="L138" s="84" t="s">
        <v>253</v>
      </c>
      <c r="M138" s="38" t="s">
        <v>254</v>
      </c>
      <c r="N138" s="84">
        <v>241993</v>
      </c>
      <c r="O138" s="84" t="s">
        <v>612</v>
      </c>
      <c r="P138" s="84">
        <v>409550</v>
      </c>
      <c r="Q138" s="38" t="s">
        <v>613</v>
      </c>
      <c r="R138" s="38" t="s">
        <v>563</v>
      </c>
      <c r="S138" s="84" t="s">
        <v>616</v>
      </c>
      <c r="T138" s="84" t="s">
        <v>616</v>
      </c>
      <c r="U138" s="84" t="s">
        <v>320</v>
      </c>
      <c r="V138" s="84" t="s">
        <v>260</v>
      </c>
      <c r="W138" s="84">
        <v>541</v>
      </c>
      <c r="X138" s="38" t="s">
        <v>261</v>
      </c>
      <c r="Y138" s="84">
        <v>352149406</v>
      </c>
      <c r="Z138" s="38" t="s">
        <v>617</v>
      </c>
      <c r="AA138" s="108" t="s">
        <v>981</v>
      </c>
      <c r="AB138" s="84">
        <v>42000</v>
      </c>
      <c r="AC138" s="108" t="s">
        <v>1079</v>
      </c>
      <c r="AD138" s="84">
        <v>24</v>
      </c>
      <c r="AE138" s="84" t="s">
        <v>1071</v>
      </c>
      <c r="AF138" s="84" t="s">
        <v>1218</v>
      </c>
      <c r="AG138" s="108" t="s">
        <v>1226</v>
      </c>
      <c r="AH138" s="84" t="s">
        <v>1203</v>
      </c>
      <c r="AI138" s="108" t="s">
        <v>1159</v>
      </c>
      <c r="AJ138" s="84">
        <v>2240</v>
      </c>
      <c r="AK138" s="84">
        <v>2240</v>
      </c>
      <c r="AL138" s="108" t="s">
        <v>1227</v>
      </c>
      <c r="AM138" s="84">
        <v>38771.440000000002</v>
      </c>
      <c r="AN138" s="112">
        <v>12748.56</v>
      </c>
      <c r="AO138" s="112">
        <v>51520</v>
      </c>
      <c r="AP138" s="112">
        <v>3228.56</v>
      </c>
      <c r="AQ138" s="112">
        <v>77.44</v>
      </c>
      <c r="AR138" s="112">
        <v>3306</v>
      </c>
      <c r="AS138" s="112">
        <v>3228.56</v>
      </c>
      <c r="AT138" s="112">
        <v>77.44</v>
      </c>
      <c r="AU138" s="112">
        <v>3306</v>
      </c>
      <c r="AV138" s="84">
        <v>24</v>
      </c>
      <c r="AW138" s="84">
        <v>5</v>
      </c>
      <c r="AX138" s="84" t="s">
        <v>1395</v>
      </c>
      <c r="AY138" s="108"/>
      <c r="AZ138" s="84"/>
      <c r="BA138" s="84"/>
      <c r="BB138" s="84" t="s">
        <v>1398</v>
      </c>
      <c r="BC138" s="84"/>
      <c r="BD138" s="108"/>
      <c r="BE138" s="84">
        <v>0</v>
      </c>
      <c r="BF138" s="38" t="s">
        <v>616</v>
      </c>
      <c r="BG138" s="84" t="s">
        <v>1516</v>
      </c>
      <c r="BH138" s="114" t="s">
        <v>1655</v>
      </c>
      <c r="BI138" s="38" t="s">
        <v>110</v>
      </c>
      <c r="BJ138" s="85">
        <v>45880</v>
      </c>
      <c r="BK138" s="84"/>
      <c r="BL138" s="38" t="s">
        <v>114</v>
      </c>
      <c r="BM138" s="115" t="s">
        <v>119</v>
      </c>
      <c r="BN138" s="116" t="s">
        <v>200</v>
      </c>
      <c r="BO138" s="84" t="s">
        <v>243</v>
      </c>
      <c r="BP138" s="84"/>
      <c r="BQ138" s="117"/>
      <c r="BR138" s="130" t="s">
        <v>1668</v>
      </c>
    </row>
    <row r="139" spans="1:70" s="113" customFormat="1" ht="15" customHeight="1" x14ac:dyDescent="0.35">
      <c r="A139" s="84">
        <v>135</v>
      </c>
      <c r="B139" s="38" t="s">
        <v>245</v>
      </c>
      <c r="C139" s="38" t="s">
        <v>246</v>
      </c>
      <c r="D139" s="38" t="s">
        <v>247</v>
      </c>
      <c r="E139" s="38" t="s">
        <v>248</v>
      </c>
      <c r="F139" s="38" t="s">
        <v>249</v>
      </c>
      <c r="G139" s="84" t="s">
        <v>250</v>
      </c>
      <c r="H139" s="38" t="s">
        <v>251</v>
      </c>
      <c r="I139" s="84">
        <v>136557</v>
      </c>
      <c r="J139" s="38" t="s">
        <v>326</v>
      </c>
      <c r="K139" s="84">
        <v>136557</v>
      </c>
      <c r="L139" s="84" t="s">
        <v>253</v>
      </c>
      <c r="M139" s="38" t="s">
        <v>254</v>
      </c>
      <c r="N139" s="84">
        <v>360129</v>
      </c>
      <c r="O139" s="84" t="s">
        <v>618</v>
      </c>
      <c r="P139" s="84">
        <v>644617</v>
      </c>
      <c r="Q139" s="38" t="s">
        <v>619</v>
      </c>
      <c r="R139" s="38" t="s">
        <v>563</v>
      </c>
      <c r="S139" s="84" t="s">
        <v>620</v>
      </c>
      <c r="T139" s="84" t="s">
        <v>620</v>
      </c>
      <c r="U139" s="84" t="s">
        <v>320</v>
      </c>
      <c r="V139" s="84" t="s">
        <v>260</v>
      </c>
      <c r="W139" s="84">
        <v>541</v>
      </c>
      <c r="X139" s="38" t="s">
        <v>261</v>
      </c>
      <c r="Y139" s="84">
        <v>352231717</v>
      </c>
      <c r="Z139" s="38" t="s">
        <v>621</v>
      </c>
      <c r="AA139" s="108" t="s">
        <v>982</v>
      </c>
      <c r="AB139" s="84">
        <v>42000</v>
      </c>
      <c r="AC139" s="108" t="s">
        <v>1100</v>
      </c>
      <c r="AD139" s="84">
        <v>24</v>
      </c>
      <c r="AE139" s="84" t="s">
        <v>1071</v>
      </c>
      <c r="AF139" s="84" t="s">
        <v>1218</v>
      </c>
      <c r="AG139" s="108" t="s">
        <v>1228</v>
      </c>
      <c r="AH139" s="84" t="s">
        <v>1203</v>
      </c>
      <c r="AI139" s="108" t="s">
        <v>1229</v>
      </c>
      <c r="AJ139" s="84">
        <v>2240</v>
      </c>
      <c r="AK139" s="84">
        <v>2240</v>
      </c>
      <c r="AL139" s="108" t="s">
        <v>1230</v>
      </c>
      <c r="AM139" s="84">
        <v>39224.22</v>
      </c>
      <c r="AN139" s="112">
        <v>12295.78</v>
      </c>
      <c r="AO139" s="112">
        <v>51520</v>
      </c>
      <c r="AP139" s="112">
        <v>2775.78</v>
      </c>
      <c r="AQ139" s="112">
        <v>54.22</v>
      </c>
      <c r="AR139" s="112">
        <v>2830</v>
      </c>
      <c r="AS139" s="112">
        <v>2775.78</v>
      </c>
      <c r="AT139" s="112">
        <v>54.22</v>
      </c>
      <c r="AU139" s="112">
        <v>2830</v>
      </c>
      <c r="AV139" s="84">
        <v>24</v>
      </c>
      <c r="AW139" s="84">
        <v>7</v>
      </c>
      <c r="AX139" s="84" t="s">
        <v>1395</v>
      </c>
      <c r="AY139" s="108"/>
      <c r="AZ139" s="84"/>
      <c r="BA139" s="84"/>
      <c r="BB139" s="84" t="s">
        <v>1398</v>
      </c>
      <c r="BC139" s="84"/>
      <c r="BD139" s="108"/>
      <c r="BE139" s="84">
        <v>0</v>
      </c>
      <c r="BF139" s="38" t="s">
        <v>620</v>
      </c>
      <c r="BG139" s="84" t="s">
        <v>1517</v>
      </c>
      <c r="BH139" s="114" t="s">
        <v>1655</v>
      </c>
      <c r="BI139" s="38" t="s">
        <v>112</v>
      </c>
      <c r="BJ139" s="85">
        <v>45882</v>
      </c>
      <c r="BK139" s="84" t="s">
        <v>125</v>
      </c>
      <c r="BL139" s="38"/>
      <c r="BM139" s="115"/>
      <c r="BN139" s="116" t="s">
        <v>112</v>
      </c>
      <c r="BO139" s="84" t="s">
        <v>244</v>
      </c>
      <c r="BP139" s="84"/>
      <c r="BQ139" s="117" t="s">
        <v>112</v>
      </c>
      <c r="BR139" s="118"/>
    </row>
    <row r="140" spans="1:70" s="113" customFormat="1" ht="15" customHeight="1" x14ac:dyDescent="0.35">
      <c r="A140" s="84">
        <v>136</v>
      </c>
      <c r="B140" s="38" t="s">
        <v>245</v>
      </c>
      <c r="C140" s="38" t="s">
        <v>246</v>
      </c>
      <c r="D140" s="38" t="s">
        <v>247</v>
      </c>
      <c r="E140" s="38" t="s">
        <v>248</v>
      </c>
      <c r="F140" s="38" t="s">
        <v>249</v>
      </c>
      <c r="G140" s="84" t="s">
        <v>250</v>
      </c>
      <c r="H140" s="38" t="s">
        <v>251</v>
      </c>
      <c r="I140" s="84">
        <v>143190</v>
      </c>
      <c r="J140" s="38" t="s">
        <v>251</v>
      </c>
      <c r="K140" s="84">
        <v>143190</v>
      </c>
      <c r="L140" s="84" t="s">
        <v>253</v>
      </c>
      <c r="M140" s="38" t="s">
        <v>254</v>
      </c>
      <c r="N140" s="84">
        <v>241993</v>
      </c>
      <c r="O140" s="84" t="s">
        <v>612</v>
      </c>
      <c r="P140" s="84">
        <v>409550</v>
      </c>
      <c r="Q140" s="38" t="s">
        <v>613</v>
      </c>
      <c r="R140" s="38" t="s">
        <v>563</v>
      </c>
      <c r="S140" s="84" t="s">
        <v>622</v>
      </c>
      <c r="T140" s="84" t="s">
        <v>622</v>
      </c>
      <c r="U140" s="84" t="s">
        <v>320</v>
      </c>
      <c r="V140" s="84" t="s">
        <v>260</v>
      </c>
      <c r="W140" s="84">
        <v>541</v>
      </c>
      <c r="X140" s="38" t="s">
        <v>579</v>
      </c>
      <c r="Y140" s="84">
        <v>352281378</v>
      </c>
      <c r="Z140" s="38" t="s">
        <v>268</v>
      </c>
      <c r="AA140" s="108" t="s">
        <v>983</v>
      </c>
      <c r="AB140" s="84">
        <v>42000</v>
      </c>
      <c r="AC140" s="108" t="s">
        <v>1079</v>
      </c>
      <c r="AD140" s="84">
        <v>24</v>
      </c>
      <c r="AE140" s="84" t="s">
        <v>1071</v>
      </c>
      <c r="AF140" s="84" t="s">
        <v>1218</v>
      </c>
      <c r="AG140" s="108" t="s">
        <v>1231</v>
      </c>
      <c r="AH140" s="84" t="s">
        <v>1203</v>
      </c>
      <c r="AI140" s="108" t="s">
        <v>1159</v>
      </c>
      <c r="AJ140" s="84">
        <v>2240</v>
      </c>
      <c r="AK140" s="84">
        <v>2240</v>
      </c>
      <c r="AL140" s="108" t="s">
        <v>1232</v>
      </c>
      <c r="AM140" s="84">
        <v>39268.03</v>
      </c>
      <c r="AN140" s="112">
        <v>12251.97</v>
      </c>
      <c r="AO140" s="112">
        <v>51520</v>
      </c>
      <c r="AP140" s="112">
        <v>2731.97</v>
      </c>
      <c r="AQ140" s="112">
        <v>66.03</v>
      </c>
      <c r="AR140" s="112">
        <v>2798</v>
      </c>
      <c r="AS140" s="112">
        <v>2731.97</v>
      </c>
      <c r="AT140" s="112">
        <v>66.03</v>
      </c>
      <c r="AU140" s="112">
        <v>2798</v>
      </c>
      <c r="AV140" s="84">
        <v>24</v>
      </c>
      <c r="AW140" s="84">
        <v>5</v>
      </c>
      <c r="AX140" s="84" t="s">
        <v>1395</v>
      </c>
      <c r="AY140" s="108"/>
      <c r="AZ140" s="84"/>
      <c r="BA140" s="84"/>
      <c r="BB140" s="84" t="s">
        <v>1398</v>
      </c>
      <c r="BC140" s="84"/>
      <c r="BD140" s="108"/>
      <c r="BE140" s="84">
        <v>0</v>
      </c>
      <c r="BF140" s="38" t="s">
        <v>622</v>
      </c>
      <c r="BG140" s="84" t="s">
        <v>1518</v>
      </c>
      <c r="BH140" s="114" t="s">
        <v>1655</v>
      </c>
      <c r="BI140" s="38" t="s">
        <v>110</v>
      </c>
      <c r="BJ140" s="85">
        <v>45880</v>
      </c>
      <c r="BK140" s="84"/>
      <c r="BL140" s="38" t="s">
        <v>115</v>
      </c>
      <c r="BM140" s="115" t="s">
        <v>130</v>
      </c>
      <c r="BN140" s="116" t="s">
        <v>201</v>
      </c>
      <c r="BO140" s="84" t="s">
        <v>244</v>
      </c>
      <c r="BP140" s="84"/>
      <c r="BQ140" s="117"/>
      <c r="BR140" s="118"/>
    </row>
    <row r="141" spans="1:70" s="113" customFormat="1" ht="15" customHeight="1" x14ac:dyDescent="0.35">
      <c r="A141" s="84">
        <v>137</v>
      </c>
      <c r="B141" s="38" t="s">
        <v>245</v>
      </c>
      <c r="C141" s="38" t="s">
        <v>246</v>
      </c>
      <c r="D141" s="38" t="s">
        <v>247</v>
      </c>
      <c r="E141" s="38" t="s">
        <v>248</v>
      </c>
      <c r="F141" s="38" t="s">
        <v>249</v>
      </c>
      <c r="G141" s="84" t="s">
        <v>250</v>
      </c>
      <c r="H141" s="38" t="s">
        <v>251</v>
      </c>
      <c r="I141" s="84">
        <v>147754</v>
      </c>
      <c r="J141" s="38" t="s">
        <v>424</v>
      </c>
      <c r="K141" s="84">
        <v>147754</v>
      </c>
      <c r="L141" s="84" t="s">
        <v>253</v>
      </c>
      <c r="M141" s="38" t="s">
        <v>254</v>
      </c>
      <c r="N141" s="84">
        <v>250391</v>
      </c>
      <c r="O141" s="84" t="s">
        <v>478</v>
      </c>
      <c r="P141" s="84">
        <v>337446</v>
      </c>
      <c r="Q141" s="38" t="s">
        <v>623</v>
      </c>
      <c r="R141" s="38" t="s">
        <v>563</v>
      </c>
      <c r="S141" s="84" t="s">
        <v>624</v>
      </c>
      <c r="T141" s="84" t="s">
        <v>624</v>
      </c>
      <c r="U141" s="84" t="s">
        <v>264</v>
      </c>
      <c r="V141" s="84" t="s">
        <v>260</v>
      </c>
      <c r="W141" s="84">
        <v>541</v>
      </c>
      <c r="X141" s="38" t="s">
        <v>261</v>
      </c>
      <c r="Y141" s="84">
        <v>352385034</v>
      </c>
      <c r="Z141" s="38" t="s">
        <v>625</v>
      </c>
      <c r="AA141" s="108" t="s">
        <v>984</v>
      </c>
      <c r="AB141" s="84">
        <v>42000</v>
      </c>
      <c r="AC141" s="108" t="s">
        <v>1087</v>
      </c>
      <c r="AD141" s="84">
        <v>24</v>
      </c>
      <c r="AE141" s="84" t="s">
        <v>1071</v>
      </c>
      <c r="AF141" s="84" t="s">
        <v>1218</v>
      </c>
      <c r="AG141" s="108" t="s">
        <v>1233</v>
      </c>
      <c r="AH141" s="84" t="s">
        <v>1203</v>
      </c>
      <c r="AI141" s="108" t="s">
        <v>1222</v>
      </c>
      <c r="AJ141" s="84">
        <v>2240</v>
      </c>
      <c r="AK141" s="84">
        <v>2240</v>
      </c>
      <c r="AL141" s="108" t="s">
        <v>1234</v>
      </c>
      <c r="AM141" s="84">
        <v>38308.92</v>
      </c>
      <c r="AN141" s="112">
        <v>13211.08</v>
      </c>
      <c r="AO141" s="112">
        <v>51520</v>
      </c>
      <c r="AP141" s="112">
        <v>3691.08</v>
      </c>
      <c r="AQ141" s="112">
        <v>88.92</v>
      </c>
      <c r="AR141" s="112">
        <v>3780</v>
      </c>
      <c r="AS141" s="112">
        <v>0</v>
      </c>
      <c r="AT141" s="112">
        <v>0</v>
      </c>
      <c r="AU141" s="112">
        <v>0</v>
      </c>
      <c r="AV141" s="84">
        <v>23</v>
      </c>
      <c r="AW141" s="84">
        <v>0</v>
      </c>
      <c r="AX141" s="84" t="s">
        <v>1392</v>
      </c>
      <c r="AY141" s="108"/>
      <c r="AZ141" s="84"/>
      <c r="BA141" s="84"/>
      <c r="BB141" s="84" t="s">
        <v>1398</v>
      </c>
      <c r="BC141" s="84"/>
      <c r="BD141" s="108"/>
      <c r="BE141" s="84">
        <v>0</v>
      </c>
      <c r="BF141" s="38" t="s">
        <v>624</v>
      </c>
      <c r="BG141" s="84" t="s">
        <v>1519</v>
      </c>
      <c r="BH141" s="114" t="s">
        <v>1655</v>
      </c>
      <c r="BI141" s="38" t="s">
        <v>111</v>
      </c>
      <c r="BJ141" s="85">
        <v>45882</v>
      </c>
      <c r="BK141" s="84"/>
      <c r="BL141" s="38"/>
      <c r="BM141" s="115" t="s">
        <v>120</v>
      </c>
      <c r="BN141" s="116" t="s">
        <v>200</v>
      </c>
      <c r="BO141" s="84" t="s">
        <v>243</v>
      </c>
      <c r="BP141" s="84"/>
      <c r="BQ141" s="117"/>
      <c r="BR141" s="118"/>
    </row>
    <row r="142" spans="1:70" s="113" customFormat="1" ht="15" customHeight="1" x14ac:dyDescent="0.35">
      <c r="A142" s="84">
        <v>138</v>
      </c>
      <c r="B142" s="38" t="s">
        <v>245</v>
      </c>
      <c r="C142" s="38" t="s">
        <v>246</v>
      </c>
      <c r="D142" s="38" t="s">
        <v>247</v>
      </c>
      <c r="E142" s="38" t="s">
        <v>248</v>
      </c>
      <c r="F142" s="38" t="s">
        <v>249</v>
      </c>
      <c r="G142" s="84" t="s">
        <v>250</v>
      </c>
      <c r="H142" s="38" t="s">
        <v>251</v>
      </c>
      <c r="I142" s="84">
        <v>136782</v>
      </c>
      <c r="J142" s="38" t="s">
        <v>403</v>
      </c>
      <c r="K142" s="84">
        <v>136782</v>
      </c>
      <c r="L142" s="84" t="s">
        <v>253</v>
      </c>
      <c r="M142" s="38" t="s">
        <v>254</v>
      </c>
      <c r="N142" s="84">
        <v>230812</v>
      </c>
      <c r="O142" s="84" t="s">
        <v>404</v>
      </c>
      <c r="P142" s="84">
        <v>303897</v>
      </c>
      <c r="Q142" s="38" t="s">
        <v>484</v>
      </c>
      <c r="R142" s="38" t="s">
        <v>563</v>
      </c>
      <c r="S142" s="84" t="s">
        <v>626</v>
      </c>
      <c r="T142" s="84" t="s">
        <v>626</v>
      </c>
      <c r="U142" s="84" t="s">
        <v>281</v>
      </c>
      <c r="V142" s="84" t="s">
        <v>260</v>
      </c>
      <c r="W142" s="84">
        <v>541</v>
      </c>
      <c r="X142" s="38" t="s">
        <v>579</v>
      </c>
      <c r="Y142" s="84">
        <v>352573690</v>
      </c>
      <c r="Z142" s="38" t="s">
        <v>627</v>
      </c>
      <c r="AA142" s="108" t="s">
        <v>985</v>
      </c>
      <c r="AB142" s="84">
        <v>42000</v>
      </c>
      <c r="AC142" s="108" t="s">
        <v>1079</v>
      </c>
      <c r="AD142" s="84">
        <v>24</v>
      </c>
      <c r="AE142" s="84" t="s">
        <v>1071</v>
      </c>
      <c r="AF142" s="84" t="s">
        <v>1218</v>
      </c>
      <c r="AG142" s="108" t="s">
        <v>1235</v>
      </c>
      <c r="AH142" s="84" t="s">
        <v>1203</v>
      </c>
      <c r="AI142" s="108" t="s">
        <v>1236</v>
      </c>
      <c r="AJ142" s="84">
        <v>2240</v>
      </c>
      <c r="AK142" s="84">
        <v>2240</v>
      </c>
      <c r="AL142" s="108" t="s">
        <v>1237</v>
      </c>
      <c r="AM142" s="84">
        <v>24954.87</v>
      </c>
      <c r="AN142" s="112">
        <v>10885.13</v>
      </c>
      <c r="AO142" s="112">
        <v>35840</v>
      </c>
      <c r="AP142" s="112">
        <v>17045.13</v>
      </c>
      <c r="AQ142" s="112">
        <v>322.87</v>
      </c>
      <c r="AR142" s="112">
        <v>17368</v>
      </c>
      <c r="AS142" s="112">
        <v>15396.81</v>
      </c>
      <c r="AT142" s="112">
        <v>283.19</v>
      </c>
      <c r="AU142" s="112">
        <v>15680</v>
      </c>
      <c r="AV142" s="84">
        <v>23</v>
      </c>
      <c r="AW142" s="84">
        <v>222</v>
      </c>
      <c r="AX142" s="84" t="s">
        <v>1391</v>
      </c>
      <c r="AY142" s="108"/>
      <c r="AZ142" s="84"/>
      <c r="BA142" s="84"/>
      <c r="BB142" s="84" t="s">
        <v>1398</v>
      </c>
      <c r="BC142" s="84"/>
      <c r="BD142" s="108"/>
      <c r="BE142" s="84">
        <v>0</v>
      </c>
      <c r="BF142" s="38" t="s">
        <v>626</v>
      </c>
      <c r="BG142" s="84" t="s">
        <v>1520</v>
      </c>
      <c r="BH142" s="114" t="s">
        <v>1655</v>
      </c>
      <c r="BI142" s="38" t="s">
        <v>110</v>
      </c>
      <c r="BJ142" s="85">
        <v>45881</v>
      </c>
      <c r="BK142" s="84"/>
      <c r="BL142" s="38" t="s">
        <v>115</v>
      </c>
      <c r="BM142" s="115" t="s">
        <v>130</v>
      </c>
      <c r="BN142" s="116" t="s">
        <v>201</v>
      </c>
      <c r="BO142" s="84" t="s">
        <v>244</v>
      </c>
      <c r="BP142" s="84"/>
      <c r="BQ142" s="117"/>
      <c r="BR142" s="118"/>
    </row>
    <row r="143" spans="1:70" s="113" customFormat="1" ht="15" customHeight="1" x14ac:dyDescent="0.35">
      <c r="A143" s="84">
        <v>139</v>
      </c>
      <c r="B143" s="38" t="s">
        <v>245</v>
      </c>
      <c r="C143" s="38" t="s">
        <v>246</v>
      </c>
      <c r="D143" s="38" t="s">
        <v>247</v>
      </c>
      <c r="E143" s="38" t="s">
        <v>248</v>
      </c>
      <c r="F143" s="38" t="s">
        <v>249</v>
      </c>
      <c r="G143" s="84" t="s">
        <v>250</v>
      </c>
      <c r="H143" s="38" t="s">
        <v>251</v>
      </c>
      <c r="I143" s="84">
        <v>144502</v>
      </c>
      <c r="J143" s="38" t="s">
        <v>555</v>
      </c>
      <c r="K143" s="84">
        <v>144502</v>
      </c>
      <c r="L143" s="84" t="s">
        <v>253</v>
      </c>
      <c r="M143" s="38" t="s">
        <v>254</v>
      </c>
      <c r="N143" s="84">
        <v>244274</v>
      </c>
      <c r="O143" s="84" t="s">
        <v>556</v>
      </c>
      <c r="P143" s="84">
        <v>321017</v>
      </c>
      <c r="Q143" s="38" t="s">
        <v>557</v>
      </c>
      <c r="R143" s="38" t="s">
        <v>563</v>
      </c>
      <c r="S143" s="84" t="s">
        <v>628</v>
      </c>
      <c r="T143" s="84" t="s">
        <v>628</v>
      </c>
      <c r="U143" s="84" t="s">
        <v>264</v>
      </c>
      <c r="V143" s="84" t="s">
        <v>260</v>
      </c>
      <c r="W143" s="84">
        <v>541</v>
      </c>
      <c r="X143" s="38" t="s">
        <v>261</v>
      </c>
      <c r="Y143" s="84">
        <v>352592138</v>
      </c>
      <c r="Z143" s="38" t="s">
        <v>629</v>
      </c>
      <c r="AA143" s="108" t="s">
        <v>986</v>
      </c>
      <c r="AB143" s="84">
        <v>53000</v>
      </c>
      <c r="AC143" s="108" t="s">
        <v>1079</v>
      </c>
      <c r="AD143" s="84">
        <v>24</v>
      </c>
      <c r="AE143" s="84" t="s">
        <v>1123</v>
      </c>
      <c r="AF143" s="84" t="s">
        <v>1218</v>
      </c>
      <c r="AG143" s="108" t="s">
        <v>1238</v>
      </c>
      <c r="AH143" s="84" t="s">
        <v>1203</v>
      </c>
      <c r="AI143" s="108" t="s">
        <v>1236</v>
      </c>
      <c r="AJ143" s="84">
        <v>2830</v>
      </c>
      <c r="AK143" s="84">
        <v>2830</v>
      </c>
      <c r="AL143" s="108" t="s">
        <v>1227</v>
      </c>
      <c r="AM143" s="84">
        <v>46819.14</v>
      </c>
      <c r="AN143" s="112">
        <v>15440.86</v>
      </c>
      <c r="AO143" s="112">
        <v>62260</v>
      </c>
      <c r="AP143" s="112">
        <v>6180.86</v>
      </c>
      <c r="AQ143" s="112">
        <v>216.14</v>
      </c>
      <c r="AR143" s="112">
        <v>6397</v>
      </c>
      <c r="AS143" s="112">
        <v>2681.83</v>
      </c>
      <c r="AT143" s="112">
        <v>148.16999999999999</v>
      </c>
      <c r="AU143" s="112">
        <v>2830</v>
      </c>
      <c r="AV143" s="84">
        <v>23</v>
      </c>
      <c r="AW143" s="84">
        <v>5</v>
      </c>
      <c r="AX143" s="84" t="s">
        <v>1395</v>
      </c>
      <c r="AY143" s="108"/>
      <c r="AZ143" s="84"/>
      <c r="BA143" s="84"/>
      <c r="BB143" s="84" t="s">
        <v>1398</v>
      </c>
      <c r="BC143" s="84"/>
      <c r="BD143" s="108"/>
      <c r="BE143" s="84">
        <v>0</v>
      </c>
      <c r="BF143" s="38" t="s">
        <v>628</v>
      </c>
      <c r="BG143" s="84" t="s">
        <v>1521</v>
      </c>
      <c r="BH143" s="114" t="s">
        <v>1655</v>
      </c>
      <c r="BI143" s="38" t="s">
        <v>110</v>
      </c>
      <c r="BJ143" s="85">
        <v>45881</v>
      </c>
      <c r="BK143" s="84"/>
      <c r="BL143" s="38" t="s">
        <v>115</v>
      </c>
      <c r="BM143" s="115" t="s">
        <v>120</v>
      </c>
      <c r="BN143" s="116" t="s">
        <v>200</v>
      </c>
      <c r="BO143" s="84" t="s">
        <v>242</v>
      </c>
      <c r="BP143" s="84">
        <v>2830</v>
      </c>
      <c r="BQ143" s="117" t="s">
        <v>202</v>
      </c>
      <c r="BR143" s="130" t="s">
        <v>1656</v>
      </c>
    </row>
    <row r="144" spans="1:70" s="113" customFormat="1" ht="15" customHeight="1" x14ac:dyDescent="0.35">
      <c r="A144" s="84">
        <v>140</v>
      </c>
      <c r="B144" s="38" t="s">
        <v>245</v>
      </c>
      <c r="C144" s="38" t="s">
        <v>246</v>
      </c>
      <c r="D144" s="38" t="s">
        <v>247</v>
      </c>
      <c r="E144" s="38" t="s">
        <v>248</v>
      </c>
      <c r="F144" s="38" t="s">
        <v>249</v>
      </c>
      <c r="G144" s="84" t="s">
        <v>250</v>
      </c>
      <c r="H144" s="38" t="s">
        <v>251</v>
      </c>
      <c r="I144" s="84">
        <v>135789</v>
      </c>
      <c r="J144" s="38" t="s">
        <v>269</v>
      </c>
      <c r="K144" s="84">
        <v>135789</v>
      </c>
      <c r="L144" s="84" t="s">
        <v>253</v>
      </c>
      <c r="M144" s="38" t="s">
        <v>254</v>
      </c>
      <c r="N144" s="84">
        <v>229114</v>
      </c>
      <c r="O144" s="84" t="s">
        <v>270</v>
      </c>
      <c r="P144" s="84">
        <v>301742</v>
      </c>
      <c r="Q144" s="38" t="s">
        <v>271</v>
      </c>
      <c r="R144" s="38" t="s">
        <v>563</v>
      </c>
      <c r="S144" s="84" t="s">
        <v>630</v>
      </c>
      <c r="T144" s="84" t="s">
        <v>630</v>
      </c>
      <c r="U144" s="84" t="s">
        <v>320</v>
      </c>
      <c r="V144" s="84" t="s">
        <v>260</v>
      </c>
      <c r="W144" s="84">
        <v>541</v>
      </c>
      <c r="X144" s="38" t="s">
        <v>261</v>
      </c>
      <c r="Y144" s="84">
        <v>352849803</v>
      </c>
      <c r="Z144" s="38" t="s">
        <v>631</v>
      </c>
      <c r="AA144" s="108" t="s">
        <v>987</v>
      </c>
      <c r="AB144" s="84">
        <v>80000</v>
      </c>
      <c r="AC144" s="108" t="s">
        <v>1079</v>
      </c>
      <c r="AD144" s="84">
        <v>24</v>
      </c>
      <c r="AE144" s="84" t="s">
        <v>1171</v>
      </c>
      <c r="AF144" s="84" t="s">
        <v>1098</v>
      </c>
      <c r="AG144" s="108" t="s">
        <v>1239</v>
      </c>
      <c r="AH144" s="84" t="s">
        <v>1077</v>
      </c>
      <c r="AI144" s="108" t="s">
        <v>1240</v>
      </c>
      <c r="AJ144" s="84">
        <v>4270</v>
      </c>
      <c r="AK144" s="84">
        <v>4270</v>
      </c>
      <c r="AL144" s="108" t="s">
        <v>1227</v>
      </c>
      <c r="AM144" s="84">
        <v>65440.88</v>
      </c>
      <c r="AN144" s="112">
        <v>24229.119999999999</v>
      </c>
      <c r="AO144" s="112">
        <v>89670</v>
      </c>
      <c r="AP144" s="112">
        <v>14559.12</v>
      </c>
      <c r="AQ144" s="112">
        <v>679.08</v>
      </c>
      <c r="AR144" s="112">
        <v>15238.2</v>
      </c>
      <c r="AS144" s="112">
        <v>3920.98</v>
      </c>
      <c r="AT144" s="112">
        <v>349.02</v>
      </c>
      <c r="AU144" s="112">
        <v>4270</v>
      </c>
      <c r="AV144" s="84">
        <v>22</v>
      </c>
      <c r="AW144" s="84">
        <v>5</v>
      </c>
      <c r="AX144" s="84" t="s">
        <v>1395</v>
      </c>
      <c r="AY144" s="108"/>
      <c r="AZ144" s="84"/>
      <c r="BA144" s="84"/>
      <c r="BB144" s="84" t="s">
        <v>1398</v>
      </c>
      <c r="BC144" s="84"/>
      <c r="BD144" s="108"/>
      <c r="BE144" s="84">
        <v>0</v>
      </c>
      <c r="BF144" s="38" t="s">
        <v>630</v>
      </c>
      <c r="BG144" s="84" t="s">
        <v>1522</v>
      </c>
      <c r="BH144" s="114" t="s">
        <v>1655</v>
      </c>
      <c r="BI144" s="38" t="s">
        <v>110</v>
      </c>
      <c r="BJ144" s="85">
        <v>45882</v>
      </c>
      <c r="BK144" s="84"/>
      <c r="BL144" s="38" t="s">
        <v>114</v>
      </c>
      <c r="BM144" s="115" t="s">
        <v>119</v>
      </c>
      <c r="BN144" s="116" t="s">
        <v>200</v>
      </c>
      <c r="BO144" s="84" t="s">
        <v>242</v>
      </c>
      <c r="BP144" s="84">
        <v>12810</v>
      </c>
      <c r="BQ144" s="117" t="s">
        <v>203</v>
      </c>
      <c r="BR144" s="130" t="s">
        <v>1759</v>
      </c>
    </row>
    <row r="145" spans="1:70" s="113" customFormat="1" ht="15" customHeight="1" x14ac:dyDescent="0.35">
      <c r="A145" s="84">
        <v>141</v>
      </c>
      <c r="B145" s="38" t="s">
        <v>245</v>
      </c>
      <c r="C145" s="38" t="s">
        <v>246</v>
      </c>
      <c r="D145" s="38" t="s">
        <v>247</v>
      </c>
      <c r="E145" s="38" t="s">
        <v>248</v>
      </c>
      <c r="F145" s="38" t="s">
        <v>249</v>
      </c>
      <c r="G145" s="84" t="s">
        <v>250</v>
      </c>
      <c r="H145" s="38" t="s">
        <v>251</v>
      </c>
      <c r="I145" s="84">
        <v>143190</v>
      </c>
      <c r="J145" s="38" t="s">
        <v>251</v>
      </c>
      <c r="K145" s="84">
        <v>143190</v>
      </c>
      <c r="L145" s="84" t="s">
        <v>253</v>
      </c>
      <c r="M145" s="38" t="s">
        <v>254</v>
      </c>
      <c r="N145" s="84">
        <v>241993</v>
      </c>
      <c r="O145" s="84" t="s">
        <v>612</v>
      </c>
      <c r="P145" s="84">
        <v>755075</v>
      </c>
      <c r="Q145" s="38" t="s">
        <v>632</v>
      </c>
      <c r="R145" s="38" t="s">
        <v>563</v>
      </c>
      <c r="S145" s="84" t="s">
        <v>633</v>
      </c>
      <c r="T145" s="84" t="s">
        <v>633</v>
      </c>
      <c r="U145" s="84" t="s">
        <v>320</v>
      </c>
      <c r="V145" s="84" t="s">
        <v>260</v>
      </c>
      <c r="W145" s="84">
        <v>541</v>
      </c>
      <c r="X145" s="38" t="s">
        <v>261</v>
      </c>
      <c r="Y145" s="84">
        <v>352888631</v>
      </c>
      <c r="Z145" s="38" t="s">
        <v>634</v>
      </c>
      <c r="AA145" s="108" t="s">
        <v>988</v>
      </c>
      <c r="AB145" s="84">
        <v>42000</v>
      </c>
      <c r="AC145" s="108" t="s">
        <v>1079</v>
      </c>
      <c r="AD145" s="84">
        <v>24</v>
      </c>
      <c r="AE145" s="84" t="s">
        <v>1071</v>
      </c>
      <c r="AF145" s="84" t="s">
        <v>1218</v>
      </c>
      <c r="AG145" s="108" t="s">
        <v>1241</v>
      </c>
      <c r="AH145" s="84" t="s">
        <v>1203</v>
      </c>
      <c r="AI145" s="108" t="s">
        <v>1240</v>
      </c>
      <c r="AJ145" s="84">
        <v>2240</v>
      </c>
      <c r="AK145" s="84">
        <v>2240</v>
      </c>
      <c r="AL145" s="108" t="s">
        <v>1227</v>
      </c>
      <c r="AM145" s="84">
        <v>34441.39</v>
      </c>
      <c r="AN145" s="112">
        <v>12598.61</v>
      </c>
      <c r="AO145" s="112">
        <v>47040</v>
      </c>
      <c r="AP145" s="112">
        <v>7558.61</v>
      </c>
      <c r="AQ145" s="112">
        <v>351.22</v>
      </c>
      <c r="AR145" s="112">
        <v>7909.83</v>
      </c>
      <c r="AS145" s="112">
        <v>2058.8000000000002</v>
      </c>
      <c r="AT145" s="112">
        <v>181.2</v>
      </c>
      <c r="AU145" s="112">
        <v>2240</v>
      </c>
      <c r="AV145" s="84">
        <v>22</v>
      </c>
      <c r="AW145" s="84">
        <v>5</v>
      </c>
      <c r="AX145" s="84" t="s">
        <v>1395</v>
      </c>
      <c r="AY145" s="108"/>
      <c r="AZ145" s="84"/>
      <c r="BA145" s="84"/>
      <c r="BB145" s="84" t="s">
        <v>1398</v>
      </c>
      <c r="BC145" s="84"/>
      <c r="BD145" s="108"/>
      <c r="BE145" s="84">
        <v>0</v>
      </c>
      <c r="BF145" s="38" t="s">
        <v>633</v>
      </c>
      <c r="BG145" s="84" t="s">
        <v>1523</v>
      </c>
      <c r="BH145" s="114" t="s">
        <v>1655</v>
      </c>
      <c r="BI145" s="38" t="s">
        <v>110</v>
      </c>
      <c r="BJ145" s="85">
        <v>45880</v>
      </c>
      <c r="BK145" s="84"/>
      <c r="BL145" s="38" t="s">
        <v>114</v>
      </c>
      <c r="BM145" s="115" t="s">
        <v>119</v>
      </c>
      <c r="BN145" s="116" t="s">
        <v>200</v>
      </c>
      <c r="BO145" s="84" t="s">
        <v>243</v>
      </c>
      <c r="BP145" s="84"/>
      <c r="BQ145" s="117"/>
      <c r="BR145" s="130" t="s">
        <v>1674</v>
      </c>
    </row>
    <row r="146" spans="1:70" s="113" customFormat="1" ht="15" customHeight="1" x14ac:dyDescent="0.35">
      <c r="A146" s="84">
        <v>142</v>
      </c>
      <c r="B146" s="38" t="s">
        <v>245</v>
      </c>
      <c r="C146" s="38" t="s">
        <v>246</v>
      </c>
      <c r="D146" s="38" t="s">
        <v>247</v>
      </c>
      <c r="E146" s="38" t="s">
        <v>248</v>
      </c>
      <c r="F146" s="38" t="s">
        <v>249</v>
      </c>
      <c r="G146" s="84" t="s">
        <v>250</v>
      </c>
      <c r="H146" s="38" t="s">
        <v>251</v>
      </c>
      <c r="I146" s="84">
        <v>143190</v>
      </c>
      <c r="J146" s="38" t="s">
        <v>251</v>
      </c>
      <c r="K146" s="84">
        <v>143190</v>
      </c>
      <c r="L146" s="84" t="s">
        <v>253</v>
      </c>
      <c r="M146" s="38" t="s">
        <v>254</v>
      </c>
      <c r="N146" s="84">
        <v>241993</v>
      </c>
      <c r="O146" s="84" t="s">
        <v>612</v>
      </c>
      <c r="P146" s="84">
        <v>409550</v>
      </c>
      <c r="Q146" s="38" t="s">
        <v>613</v>
      </c>
      <c r="R146" s="38" t="s">
        <v>563</v>
      </c>
      <c r="S146" s="84" t="s">
        <v>635</v>
      </c>
      <c r="T146" s="84" t="s">
        <v>635</v>
      </c>
      <c r="U146" s="84" t="s">
        <v>320</v>
      </c>
      <c r="V146" s="84" t="s">
        <v>260</v>
      </c>
      <c r="W146" s="84">
        <v>541</v>
      </c>
      <c r="X146" s="38" t="s">
        <v>261</v>
      </c>
      <c r="Y146" s="84">
        <v>352905712</v>
      </c>
      <c r="Z146" s="38" t="s">
        <v>636</v>
      </c>
      <c r="AA146" s="108" t="s">
        <v>988</v>
      </c>
      <c r="AB146" s="84">
        <v>42000</v>
      </c>
      <c r="AC146" s="108" t="s">
        <v>1079</v>
      </c>
      <c r="AD146" s="84">
        <v>24</v>
      </c>
      <c r="AE146" s="84" t="s">
        <v>1071</v>
      </c>
      <c r="AF146" s="84" t="s">
        <v>1218</v>
      </c>
      <c r="AG146" s="108" t="s">
        <v>1241</v>
      </c>
      <c r="AH146" s="84" t="s">
        <v>1203</v>
      </c>
      <c r="AI146" s="108" t="s">
        <v>1240</v>
      </c>
      <c r="AJ146" s="84">
        <v>2240</v>
      </c>
      <c r="AK146" s="84">
        <v>2240</v>
      </c>
      <c r="AL146" s="108" t="s">
        <v>1227</v>
      </c>
      <c r="AM146" s="84">
        <v>34441.39</v>
      </c>
      <c r="AN146" s="112">
        <v>12598.61</v>
      </c>
      <c r="AO146" s="112">
        <v>47040</v>
      </c>
      <c r="AP146" s="112">
        <v>7558.61</v>
      </c>
      <c r="AQ146" s="112">
        <v>351.22</v>
      </c>
      <c r="AR146" s="112">
        <v>7909.83</v>
      </c>
      <c r="AS146" s="112">
        <v>2058.8000000000002</v>
      </c>
      <c r="AT146" s="112">
        <v>181.2</v>
      </c>
      <c r="AU146" s="112">
        <v>2240</v>
      </c>
      <c r="AV146" s="84">
        <v>22</v>
      </c>
      <c r="AW146" s="84">
        <v>5</v>
      </c>
      <c r="AX146" s="84" t="s">
        <v>1395</v>
      </c>
      <c r="AY146" s="108"/>
      <c r="AZ146" s="84"/>
      <c r="BA146" s="84"/>
      <c r="BB146" s="84" t="s">
        <v>1398</v>
      </c>
      <c r="BC146" s="84"/>
      <c r="BD146" s="108"/>
      <c r="BE146" s="84">
        <v>0</v>
      </c>
      <c r="BF146" s="38" t="s">
        <v>635</v>
      </c>
      <c r="BG146" s="84" t="s">
        <v>1524</v>
      </c>
      <c r="BH146" s="114" t="s">
        <v>1655</v>
      </c>
      <c r="BI146" s="38" t="s">
        <v>110</v>
      </c>
      <c r="BJ146" s="85">
        <v>45880</v>
      </c>
      <c r="BK146" s="84"/>
      <c r="BL146" s="38" t="s">
        <v>114</v>
      </c>
      <c r="BM146" s="115" t="s">
        <v>119</v>
      </c>
      <c r="BN146" s="116" t="s">
        <v>200</v>
      </c>
      <c r="BO146" s="84" t="s">
        <v>243</v>
      </c>
      <c r="BP146" s="84"/>
      <c r="BQ146" s="117"/>
      <c r="BR146" s="130" t="s">
        <v>1669</v>
      </c>
    </row>
    <row r="147" spans="1:70" s="113" customFormat="1" ht="15" customHeight="1" x14ac:dyDescent="0.35">
      <c r="A147" s="84">
        <v>143</v>
      </c>
      <c r="B147" s="38" t="s">
        <v>245</v>
      </c>
      <c r="C147" s="38" t="s">
        <v>246</v>
      </c>
      <c r="D147" s="38" t="s">
        <v>247</v>
      </c>
      <c r="E147" s="38" t="s">
        <v>248</v>
      </c>
      <c r="F147" s="38" t="s">
        <v>249</v>
      </c>
      <c r="G147" s="84" t="s">
        <v>250</v>
      </c>
      <c r="H147" s="38" t="s">
        <v>251</v>
      </c>
      <c r="I147" s="84">
        <v>143190</v>
      </c>
      <c r="J147" s="38" t="s">
        <v>251</v>
      </c>
      <c r="K147" s="84">
        <v>143190</v>
      </c>
      <c r="L147" s="84" t="s">
        <v>253</v>
      </c>
      <c r="M147" s="38" t="s">
        <v>254</v>
      </c>
      <c r="N147" s="84">
        <v>241993</v>
      </c>
      <c r="O147" s="84" t="s">
        <v>612</v>
      </c>
      <c r="P147" s="84">
        <v>755075</v>
      </c>
      <c r="Q147" s="38" t="s">
        <v>632</v>
      </c>
      <c r="R147" s="38" t="s">
        <v>563</v>
      </c>
      <c r="S147" s="84" t="s">
        <v>637</v>
      </c>
      <c r="T147" s="84" t="s">
        <v>637</v>
      </c>
      <c r="U147" s="84" t="s">
        <v>320</v>
      </c>
      <c r="V147" s="84" t="s">
        <v>260</v>
      </c>
      <c r="W147" s="84">
        <v>541</v>
      </c>
      <c r="X147" s="38" t="s">
        <v>261</v>
      </c>
      <c r="Y147" s="84">
        <v>352906085</v>
      </c>
      <c r="Z147" s="38" t="s">
        <v>638</v>
      </c>
      <c r="AA147" s="108" t="s">
        <v>988</v>
      </c>
      <c r="AB147" s="84">
        <v>42000</v>
      </c>
      <c r="AC147" s="108" t="s">
        <v>1079</v>
      </c>
      <c r="AD147" s="84">
        <v>24</v>
      </c>
      <c r="AE147" s="84" t="s">
        <v>1071</v>
      </c>
      <c r="AF147" s="84" t="s">
        <v>1218</v>
      </c>
      <c r="AG147" s="108" t="s">
        <v>1241</v>
      </c>
      <c r="AH147" s="84" t="s">
        <v>1203</v>
      </c>
      <c r="AI147" s="108" t="s">
        <v>1240</v>
      </c>
      <c r="AJ147" s="84">
        <v>2240</v>
      </c>
      <c r="AK147" s="84">
        <v>2240</v>
      </c>
      <c r="AL147" s="108" t="s">
        <v>1227</v>
      </c>
      <c r="AM147" s="84">
        <v>34441.39</v>
      </c>
      <c r="AN147" s="112">
        <v>12598.61</v>
      </c>
      <c r="AO147" s="112">
        <v>47040</v>
      </c>
      <c r="AP147" s="112">
        <v>7558.61</v>
      </c>
      <c r="AQ147" s="112">
        <v>351.22</v>
      </c>
      <c r="AR147" s="112">
        <v>7909.83</v>
      </c>
      <c r="AS147" s="112">
        <v>2058.8000000000002</v>
      </c>
      <c r="AT147" s="112">
        <v>181.2</v>
      </c>
      <c r="AU147" s="112">
        <v>2240</v>
      </c>
      <c r="AV147" s="84">
        <v>22</v>
      </c>
      <c r="AW147" s="84">
        <v>5</v>
      </c>
      <c r="AX147" s="84" t="s">
        <v>1395</v>
      </c>
      <c r="AY147" s="108"/>
      <c r="AZ147" s="84"/>
      <c r="BA147" s="84"/>
      <c r="BB147" s="84" t="s">
        <v>1398</v>
      </c>
      <c r="BC147" s="84"/>
      <c r="BD147" s="108"/>
      <c r="BE147" s="84">
        <v>0</v>
      </c>
      <c r="BF147" s="38" t="s">
        <v>637</v>
      </c>
      <c r="BG147" s="84" t="s">
        <v>1525</v>
      </c>
      <c r="BH147" s="114" t="s">
        <v>1655</v>
      </c>
      <c r="BI147" s="38" t="s">
        <v>110</v>
      </c>
      <c r="BJ147" s="85">
        <v>45880</v>
      </c>
      <c r="BK147" s="84"/>
      <c r="BL147" s="38" t="s">
        <v>115</v>
      </c>
      <c r="BM147" s="115" t="s">
        <v>130</v>
      </c>
      <c r="BN147" s="116" t="s">
        <v>201</v>
      </c>
      <c r="BO147" s="84" t="s">
        <v>244</v>
      </c>
      <c r="BP147" s="84"/>
      <c r="BQ147" s="117"/>
      <c r="BR147" s="130" t="s">
        <v>1756</v>
      </c>
    </row>
    <row r="148" spans="1:70" s="113" customFormat="1" ht="15" customHeight="1" x14ac:dyDescent="0.35">
      <c r="A148" s="84">
        <v>144</v>
      </c>
      <c r="B148" s="38" t="s">
        <v>245</v>
      </c>
      <c r="C148" s="38" t="s">
        <v>246</v>
      </c>
      <c r="D148" s="38" t="s">
        <v>247</v>
      </c>
      <c r="E148" s="38" t="s">
        <v>248</v>
      </c>
      <c r="F148" s="38" t="s">
        <v>249</v>
      </c>
      <c r="G148" s="84" t="s">
        <v>250</v>
      </c>
      <c r="H148" s="38" t="s">
        <v>251</v>
      </c>
      <c r="I148" s="84">
        <v>176813</v>
      </c>
      <c r="J148" s="38" t="s">
        <v>316</v>
      </c>
      <c r="K148" s="84">
        <v>176813</v>
      </c>
      <c r="L148" s="84" t="s">
        <v>253</v>
      </c>
      <c r="M148" s="38" t="s">
        <v>254</v>
      </c>
      <c r="N148" s="84">
        <v>299017</v>
      </c>
      <c r="O148" s="84" t="s">
        <v>581</v>
      </c>
      <c r="P148" s="84">
        <v>401557</v>
      </c>
      <c r="Q148" s="38" t="s">
        <v>639</v>
      </c>
      <c r="R148" s="38" t="s">
        <v>563</v>
      </c>
      <c r="S148" s="84" t="s">
        <v>640</v>
      </c>
      <c r="T148" s="84" t="s">
        <v>640</v>
      </c>
      <c r="U148" s="84" t="s">
        <v>320</v>
      </c>
      <c r="V148" s="84" t="s">
        <v>260</v>
      </c>
      <c r="W148" s="84">
        <v>541</v>
      </c>
      <c r="X148" s="38" t="s">
        <v>261</v>
      </c>
      <c r="Y148" s="84">
        <v>352911785</v>
      </c>
      <c r="Z148" s="38" t="s">
        <v>638</v>
      </c>
      <c r="AA148" s="108" t="s">
        <v>989</v>
      </c>
      <c r="AB148" s="84">
        <v>42000</v>
      </c>
      <c r="AC148" s="108" t="s">
        <v>1083</v>
      </c>
      <c r="AD148" s="84">
        <v>24</v>
      </c>
      <c r="AE148" s="84" t="s">
        <v>1071</v>
      </c>
      <c r="AF148" s="84" t="s">
        <v>1218</v>
      </c>
      <c r="AG148" s="108" t="s">
        <v>1242</v>
      </c>
      <c r="AH148" s="84" t="s">
        <v>1203</v>
      </c>
      <c r="AI148" s="108" t="s">
        <v>1243</v>
      </c>
      <c r="AJ148" s="84">
        <v>2240</v>
      </c>
      <c r="AK148" s="84">
        <v>2240</v>
      </c>
      <c r="AL148" s="108" t="s">
        <v>1244</v>
      </c>
      <c r="AM148" s="84">
        <v>37952.58</v>
      </c>
      <c r="AN148" s="112">
        <v>11327.42</v>
      </c>
      <c r="AO148" s="112">
        <v>49280</v>
      </c>
      <c r="AP148" s="112">
        <v>4047.42</v>
      </c>
      <c r="AQ148" s="112">
        <v>123.58</v>
      </c>
      <c r="AR148" s="112">
        <v>4171</v>
      </c>
      <c r="AS148" s="112">
        <v>2162.38</v>
      </c>
      <c r="AT148" s="112">
        <v>77.62</v>
      </c>
      <c r="AU148" s="112">
        <v>2240</v>
      </c>
      <c r="AV148" s="84">
        <v>23</v>
      </c>
      <c r="AW148" s="84">
        <v>10</v>
      </c>
      <c r="AX148" s="84" t="s">
        <v>1395</v>
      </c>
      <c r="AY148" s="108"/>
      <c r="AZ148" s="84"/>
      <c r="BA148" s="84"/>
      <c r="BB148" s="84" t="s">
        <v>1398</v>
      </c>
      <c r="BC148" s="84"/>
      <c r="BD148" s="108"/>
      <c r="BE148" s="84">
        <v>0</v>
      </c>
      <c r="BF148" s="38" t="s">
        <v>640</v>
      </c>
      <c r="BG148" s="84" t="s">
        <v>1526</v>
      </c>
      <c r="BH148" s="114" t="s">
        <v>1655</v>
      </c>
      <c r="BI148" s="38" t="s">
        <v>110</v>
      </c>
      <c r="BJ148" s="85">
        <v>45881</v>
      </c>
      <c r="BK148" s="84"/>
      <c r="BL148" s="38" t="s">
        <v>114</v>
      </c>
      <c r="BM148" s="115" t="s">
        <v>119</v>
      </c>
      <c r="BN148" s="116" t="s">
        <v>201</v>
      </c>
      <c r="BO148" s="84" t="s">
        <v>244</v>
      </c>
      <c r="BP148" s="84"/>
      <c r="BQ148" s="117"/>
      <c r="BR148" s="130" t="s">
        <v>1757</v>
      </c>
    </row>
    <row r="149" spans="1:70" s="113" customFormat="1" ht="15" customHeight="1" x14ac:dyDescent="0.35">
      <c r="A149" s="84">
        <v>145</v>
      </c>
      <c r="B149" s="38" t="s">
        <v>245</v>
      </c>
      <c r="C149" s="38" t="s">
        <v>246</v>
      </c>
      <c r="D149" s="38" t="s">
        <v>247</v>
      </c>
      <c r="E149" s="38" t="s">
        <v>248</v>
      </c>
      <c r="F149" s="38" t="s">
        <v>249</v>
      </c>
      <c r="G149" s="84" t="s">
        <v>250</v>
      </c>
      <c r="H149" s="38" t="s">
        <v>251</v>
      </c>
      <c r="I149" s="84">
        <v>176813</v>
      </c>
      <c r="J149" s="38" t="s">
        <v>316</v>
      </c>
      <c r="K149" s="84">
        <v>176813</v>
      </c>
      <c r="L149" s="84" t="s">
        <v>253</v>
      </c>
      <c r="M149" s="38" t="s">
        <v>254</v>
      </c>
      <c r="N149" s="84">
        <v>299017</v>
      </c>
      <c r="O149" s="84" t="s">
        <v>581</v>
      </c>
      <c r="P149" s="84">
        <v>401557</v>
      </c>
      <c r="Q149" s="38" t="s">
        <v>639</v>
      </c>
      <c r="R149" s="38" t="s">
        <v>563</v>
      </c>
      <c r="S149" s="84" t="s">
        <v>641</v>
      </c>
      <c r="T149" s="84" t="s">
        <v>641</v>
      </c>
      <c r="U149" s="84" t="s">
        <v>264</v>
      </c>
      <c r="V149" s="84" t="s">
        <v>260</v>
      </c>
      <c r="W149" s="84">
        <v>541</v>
      </c>
      <c r="X149" s="38" t="s">
        <v>261</v>
      </c>
      <c r="Y149" s="84">
        <v>352911948</v>
      </c>
      <c r="Z149" s="38" t="s">
        <v>642</v>
      </c>
      <c r="AA149" s="108" t="s">
        <v>989</v>
      </c>
      <c r="AB149" s="84">
        <v>42000</v>
      </c>
      <c r="AC149" s="108" t="s">
        <v>1083</v>
      </c>
      <c r="AD149" s="84">
        <v>24</v>
      </c>
      <c r="AE149" s="84" t="s">
        <v>1071</v>
      </c>
      <c r="AF149" s="84" t="s">
        <v>1218</v>
      </c>
      <c r="AG149" s="108" t="s">
        <v>1242</v>
      </c>
      <c r="AH149" s="84" t="s">
        <v>1203</v>
      </c>
      <c r="AI149" s="108" t="s">
        <v>1243</v>
      </c>
      <c r="AJ149" s="84">
        <v>2240</v>
      </c>
      <c r="AK149" s="84">
        <v>2240</v>
      </c>
      <c r="AL149" s="108" t="s">
        <v>1064</v>
      </c>
      <c r="AM149" s="84">
        <v>37952.58</v>
      </c>
      <c r="AN149" s="112">
        <v>11327.42</v>
      </c>
      <c r="AO149" s="112">
        <v>49280</v>
      </c>
      <c r="AP149" s="112">
        <v>4047.42</v>
      </c>
      <c r="AQ149" s="112">
        <v>123.58</v>
      </c>
      <c r="AR149" s="112">
        <v>4171</v>
      </c>
      <c r="AS149" s="112">
        <v>2162.38</v>
      </c>
      <c r="AT149" s="112">
        <v>77.62</v>
      </c>
      <c r="AU149" s="112">
        <v>2240</v>
      </c>
      <c r="AV149" s="84">
        <v>23</v>
      </c>
      <c r="AW149" s="84">
        <v>10</v>
      </c>
      <c r="AX149" s="84" t="s">
        <v>1395</v>
      </c>
      <c r="AY149" s="108"/>
      <c r="AZ149" s="84"/>
      <c r="BA149" s="84"/>
      <c r="BB149" s="84" t="s">
        <v>1398</v>
      </c>
      <c r="BC149" s="84"/>
      <c r="BD149" s="108"/>
      <c r="BE149" s="84">
        <v>0</v>
      </c>
      <c r="BF149" s="38" t="s">
        <v>641</v>
      </c>
      <c r="BG149" s="84" t="s">
        <v>1527</v>
      </c>
      <c r="BH149" s="114" t="s">
        <v>1655</v>
      </c>
      <c r="BI149" s="38" t="s">
        <v>110</v>
      </c>
      <c r="BJ149" s="85">
        <v>45881</v>
      </c>
      <c r="BK149" s="84"/>
      <c r="BL149" s="38" t="s">
        <v>115</v>
      </c>
      <c r="BM149" s="115" t="s">
        <v>120</v>
      </c>
      <c r="BN149" s="116" t="s">
        <v>201</v>
      </c>
      <c r="BO149" s="84" t="s">
        <v>244</v>
      </c>
      <c r="BP149" s="84"/>
      <c r="BQ149" s="117"/>
      <c r="BR149" s="130" t="s">
        <v>1780</v>
      </c>
    </row>
    <row r="150" spans="1:70" s="113" customFormat="1" ht="15" customHeight="1" x14ac:dyDescent="0.35">
      <c r="A150" s="84">
        <v>146</v>
      </c>
      <c r="B150" s="38" t="s">
        <v>245</v>
      </c>
      <c r="C150" s="38" t="s">
        <v>246</v>
      </c>
      <c r="D150" s="38" t="s">
        <v>247</v>
      </c>
      <c r="E150" s="38" t="s">
        <v>248</v>
      </c>
      <c r="F150" s="38" t="s">
        <v>249</v>
      </c>
      <c r="G150" s="84" t="s">
        <v>250</v>
      </c>
      <c r="H150" s="38" t="s">
        <v>251</v>
      </c>
      <c r="I150" s="84">
        <v>150492</v>
      </c>
      <c r="J150" s="38" t="s">
        <v>283</v>
      </c>
      <c r="K150" s="84">
        <v>150492</v>
      </c>
      <c r="L150" s="84" t="s">
        <v>253</v>
      </c>
      <c r="M150" s="38" t="s">
        <v>254</v>
      </c>
      <c r="N150" s="84">
        <v>229784</v>
      </c>
      <c r="O150" s="84" t="s">
        <v>284</v>
      </c>
      <c r="P150" s="84">
        <v>598001</v>
      </c>
      <c r="Q150" s="38" t="s">
        <v>643</v>
      </c>
      <c r="R150" s="38" t="s">
        <v>563</v>
      </c>
      <c r="S150" s="84" t="s">
        <v>644</v>
      </c>
      <c r="T150" s="84" t="s">
        <v>644</v>
      </c>
      <c r="U150" s="84" t="s">
        <v>320</v>
      </c>
      <c r="V150" s="84" t="s">
        <v>376</v>
      </c>
      <c r="W150" s="84">
        <v>541</v>
      </c>
      <c r="X150" s="38" t="s">
        <v>261</v>
      </c>
      <c r="Y150" s="84">
        <v>352962982</v>
      </c>
      <c r="Z150" s="38" t="s">
        <v>325</v>
      </c>
      <c r="AA150" s="108" t="s">
        <v>990</v>
      </c>
      <c r="AB150" s="84">
        <v>42000</v>
      </c>
      <c r="AC150" s="108" t="s">
        <v>1083</v>
      </c>
      <c r="AD150" s="84">
        <v>24</v>
      </c>
      <c r="AE150" s="84" t="s">
        <v>1071</v>
      </c>
      <c r="AF150" s="84" t="s">
        <v>1218</v>
      </c>
      <c r="AG150" s="108" t="s">
        <v>1245</v>
      </c>
      <c r="AH150" s="84" t="s">
        <v>1203</v>
      </c>
      <c r="AI150" s="108" t="s">
        <v>1246</v>
      </c>
      <c r="AJ150" s="84">
        <v>2240</v>
      </c>
      <c r="AK150" s="84">
        <v>2240</v>
      </c>
      <c r="AL150" s="108" t="s">
        <v>1107</v>
      </c>
      <c r="AM150" s="84">
        <v>40188.050000000003</v>
      </c>
      <c r="AN150" s="112">
        <v>11331.95</v>
      </c>
      <c r="AO150" s="112">
        <v>51520</v>
      </c>
      <c r="AP150" s="112">
        <v>1811.95</v>
      </c>
      <c r="AQ150" s="112">
        <v>35.049999999999997</v>
      </c>
      <c r="AR150" s="112">
        <v>1847</v>
      </c>
      <c r="AS150" s="112">
        <v>0</v>
      </c>
      <c r="AT150" s="112">
        <v>0</v>
      </c>
      <c r="AU150" s="112">
        <v>0</v>
      </c>
      <c r="AV150" s="84">
        <v>23</v>
      </c>
      <c r="AW150" s="84">
        <v>0</v>
      </c>
      <c r="AX150" s="84" t="s">
        <v>1392</v>
      </c>
      <c r="AY150" s="108"/>
      <c r="AZ150" s="84"/>
      <c r="BA150" s="84"/>
      <c r="BB150" s="84" t="s">
        <v>1398</v>
      </c>
      <c r="BC150" s="84"/>
      <c r="BD150" s="108"/>
      <c r="BE150" s="84">
        <v>0</v>
      </c>
      <c r="BF150" s="38" t="s">
        <v>644</v>
      </c>
      <c r="BG150" s="84" t="s">
        <v>1528</v>
      </c>
      <c r="BH150" s="114" t="s">
        <v>1655</v>
      </c>
      <c r="BI150" s="38" t="s">
        <v>110</v>
      </c>
      <c r="BJ150" s="85">
        <v>45880</v>
      </c>
      <c r="BK150" s="84"/>
      <c r="BL150" s="38" t="s">
        <v>115</v>
      </c>
      <c r="BM150" s="115" t="s">
        <v>130</v>
      </c>
      <c r="BN150" s="116" t="s">
        <v>201</v>
      </c>
      <c r="BO150" s="84" t="s">
        <v>244</v>
      </c>
      <c r="BP150" s="84"/>
      <c r="BQ150" s="117"/>
      <c r="BR150" s="118"/>
    </row>
    <row r="151" spans="1:70" s="113" customFormat="1" ht="15" customHeight="1" x14ac:dyDescent="0.35">
      <c r="A151" s="84">
        <v>147</v>
      </c>
      <c r="B151" s="38" t="s">
        <v>245</v>
      </c>
      <c r="C151" s="38" t="s">
        <v>246</v>
      </c>
      <c r="D151" s="38" t="s">
        <v>247</v>
      </c>
      <c r="E151" s="38" t="s">
        <v>248</v>
      </c>
      <c r="F151" s="38" t="s">
        <v>249</v>
      </c>
      <c r="G151" s="84" t="s">
        <v>250</v>
      </c>
      <c r="H151" s="38" t="s">
        <v>251</v>
      </c>
      <c r="I151" s="84">
        <v>143190</v>
      </c>
      <c r="J151" s="38" t="s">
        <v>251</v>
      </c>
      <c r="K151" s="84">
        <v>143190</v>
      </c>
      <c r="L151" s="84" t="s">
        <v>253</v>
      </c>
      <c r="M151" s="38" t="s">
        <v>254</v>
      </c>
      <c r="N151" s="84">
        <v>241993</v>
      </c>
      <c r="O151" s="84" t="s">
        <v>612</v>
      </c>
      <c r="P151" s="84">
        <v>409550</v>
      </c>
      <c r="Q151" s="38" t="s">
        <v>613</v>
      </c>
      <c r="R151" s="38" t="s">
        <v>563</v>
      </c>
      <c r="S151" s="84" t="s">
        <v>645</v>
      </c>
      <c r="T151" s="84" t="s">
        <v>645</v>
      </c>
      <c r="U151" s="84" t="s">
        <v>320</v>
      </c>
      <c r="V151" s="84" t="s">
        <v>260</v>
      </c>
      <c r="W151" s="84">
        <v>541</v>
      </c>
      <c r="X151" s="38" t="s">
        <v>570</v>
      </c>
      <c r="Y151" s="84">
        <v>353068836</v>
      </c>
      <c r="Z151" s="38" t="s">
        <v>646</v>
      </c>
      <c r="AA151" s="108" t="s">
        <v>991</v>
      </c>
      <c r="AB151" s="84">
        <v>63000</v>
      </c>
      <c r="AC151" s="108" t="s">
        <v>1079</v>
      </c>
      <c r="AD151" s="84">
        <v>24</v>
      </c>
      <c r="AE151" s="84" t="s">
        <v>1123</v>
      </c>
      <c r="AF151" s="84" t="s">
        <v>1181</v>
      </c>
      <c r="AG151" s="108" t="s">
        <v>1247</v>
      </c>
      <c r="AH151" s="84" t="s">
        <v>1148</v>
      </c>
      <c r="AI151" s="108" t="s">
        <v>1240</v>
      </c>
      <c r="AJ151" s="84">
        <v>3360</v>
      </c>
      <c r="AK151" s="84">
        <v>3360</v>
      </c>
      <c r="AL151" s="108" t="s">
        <v>1142</v>
      </c>
      <c r="AM151" s="84">
        <v>52314.16</v>
      </c>
      <c r="AN151" s="112">
        <v>18245.84</v>
      </c>
      <c r="AO151" s="112">
        <v>70560</v>
      </c>
      <c r="AP151" s="112">
        <v>10685.84</v>
      </c>
      <c r="AQ151" s="112">
        <v>-1619.84</v>
      </c>
      <c r="AR151" s="112">
        <v>9066</v>
      </c>
      <c r="AS151" s="112">
        <v>3192.73</v>
      </c>
      <c r="AT151" s="112">
        <v>167.27</v>
      </c>
      <c r="AU151" s="112">
        <v>3360</v>
      </c>
      <c r="AV151" s="84">
        <v>22</v>
      </c>
      <c r="AW151" s="84">
        <v>5</v>
      </c>
      <c r="AX151" s="84" t="s">
        <v>1395</v>
      </c>
      <c r="AY151" s="108"/>
      <c r="AZ151" s="84"/>
      <c r="BA151" s="84"/>
      <c r="BB151" s="84" t="s">
        <v>1398</v>
      </c>
      <c r="BC151" s="84"/>
      <c r="BD151" s="108"/>
      <c r="BE151" s="84">
        <v>0</v>
      </c>
      <c r="BF151" s="38" t="s">
        <v>645</v>
      </c>
      <c r="BG151" s="84" t="s">
        <v>1529</v>
      </c>
      <c r="BH151" s="114" t="s">
        <v>1655</v>
      </c>
      <c r="BI151" s="38" t="s">
        <v>110</v>
      </c>
      <c r="BJ151" s="85">
        <v>45880</v>
      </c>
      <c r="BK151" s="84"/>
      <c r="BL151" s="38" t="s">
        <v>114</v>
      </c>
      <c r="BM151" s="115" t="s">
        <v>119</v>
      </c>
      <c r="BN151" s="116" t="s">
        <v>200</v>
      </c>
      <c r="BO151" s="84" t="s">
        <v>243</v>
      </c>
      <c r="BP151" s="84"/>
      <c r="BQ151" s="117"/>
      <c r="BR151" s="130" t="s">
        <v>1667</v>
      </c>
    </row>
    <row r="152" spans="1:70" s="113" customFormat="1" ht="15" customHeight="1" x14ac:dyDescent="0.35">
      <c r="A152" s="84">
        <v>148</v>
      </c>
      <c r="B152" s="38" t="s">
        <v>245</v>
      </c>
      <c r="C152" s="38" t="s">
        <v>246</v>
      </c>
      <c r="D152" s="38" t="s">
        <v>247</v>
      </c>
      <c r="E152" s="38" t="s">
        <v>248</v>
      </c>
      <c r="F152" s="38" t="s">
        <v>249</v>
      </c>
      <c r="G152" s="84" t="s">
        <v>250</v>
      </c>
      <c r="H152" s="38" t="s">
        <v>251</v>
      </c>
      <c r="I152" s="84">
        <v>136557</v>
      </c>
      <c r="J152" s="38" t="s">
        <v>326</v>
      </c>
      <c r="K152" s="84">
        <v>136557</v>
      </c>
      <c r="L152" s="84" t="s">
        <v>253</v>
      </c>
      <c r="M152" s="38" t="s">
        <v>254</v>
      </c>
      <c r="N152" s="84">
        <v>230438</v>
      </c>
      <c r="O152" s="84" t="s">
        <v>327</v>
      </c>
      <c r="P152" s="84">
        <v>463629</v>
      </c>
      <c r="Q152" s="38" t="s">
        <v>647</v>
      </c>
      <c r="R152" s="38" t="s">
        <v>563</v>
      </c>
      <c r="S152" s="84" t="s">
        <v>648</v>
      </c>
      <c r="T152" s="84" t="s">
        <v>648</v>
      </c>
      <c r="U152" s="84" t="s">
        <v>320</v>
      </c>
      <c r="V152" s="84" t="s">
        <v>260</v>
      </c>
      <c r="W152" s="84">
        <v>541</v>
      </c>
      <c r="X152" s="38" t="s">
        <v>261</v>
      </c>
      <c r="Y152" s="84">
        <v>353111868</v>
      </c>
      <c r="Z152" s="38" t="s">
        <v>649</v>
      </c>
      <c r="AA152" s="108" t="s">
        <v>992</v>
      </c>
      <c r="AB152" s="84">
        <v>42000</v>
      </c>
      <c r="AC152" s="108" t="s">
        <v>1100</v>
      </c>
      <c r="AD152" s="84">
        <v>24</v>
      </c>
      <c r="AE152" s="84" t="s">
        <v>1071</v>
      </c>
      <c r="AF152" s="84" t="s">
        <v>1218</v>
      </c>
      <c r="AG152" s="108" t="s">
        <v>1248</v>
      </c>
      <c r="AH152" s="84" t="s">
        <v>1203</v>
      </c>
      <c r="AI152" s="108" t="s">
        <v>1249</v>
      </c>
      <c r="AJ152" s="84">
        <v>2240</v>
      </c>
      <c r="AK152" s="84">
        <v>2240</v>
      </c>
      <c r="AL152" s="108" t="s">
        <v>1250</v>
      </c>
      <c r="AM152" s="84">
        <v>34986.410000000003</v>
      </c>
      <c r="AN152" s="112">
        <v>12053.59</v>
      </c>
      <c r="AO152" s="112">
        <v>47040</v>
      </c>
      <c r="AP152" s="112">
        <v>7013.59</v>
      </c>
      <c r="AQ152" s="112">
        <v>295.41000000000003</v>
      </c>
      <c r="AR152" s="112">
        <v>7309</v>
      </c>
      <c r="AS152" s="112">
        <v>2105.4899999999998</v>
      </c>
      <c r="AT152" s="112">
        <v>134.51</v>
      </c>
      <c r="AU152" s="112">
        <v>2240</v>
      </c>
      <c r="AV152" s="84">
        <v>22</v>
      </c>
      <c r="AW152" s="84">
        <v>7</v>
      </c>
      <c r="AX152" s="84" t="s">
        <v>1395</v>
      </c>
      <c r="AY152" s="108"/>
      <c r="AZ152" s="84"/>
      <c r="BA152" s="84"/>
      <c r="BB152" s="84" t="s">
        <v>1398</v>
      </c>
      <c r="BC152" s="84"/>
      <c r="BD152" s="108"/>
      <c r="BE152" s="84">
        <v>0</v>
      </c>
      <c r="BF152" s="38" t="s">
        <v>648</v>
      </c>
      <c r="BG152" s="84" t="s">
        <v>1530</v>
      </c>
      <c r="BH152" s="114" t="s">
        <v>1655</v>
      </c>
      <c r="BI152" s="38" t="s">
        <v>110</v>
      </c>
      <c r="BJ152" s="85">
        <v>45882</v>
      </c>
      <c r="BK152" s="84"/>
      <c r="BL152" s="38" t="s">
        <v>115</v>
      </c>
      <c r="BM152" s="115" t="s">
        <v>120</v>
      </c>
      <c r="BN152" s="116" t="s">
        <v>201</v>
      </c>
      <c r="BO152" s="84" t="s">
        <v>242</v>
      </c>
      <c r="BP152" s="84">
        <v>1240</v>
      </c>
      <c r="BQ152" s="117" t="s">
        <v>203</v>
      </c>
      <c r="BR152" s="130" t="s">
        <v>1762</v>
      </c>
    </row>
    <row r="153" spans="1:70" s="113" customFormat="1" ht="15" customHeight="1" x14ac:dyDescent="0.35">
      <c r="A153" s="84">
        <v>149</v>
      </c>
      <c r="B153" s="38" t="s">
        <v>245</v>
      </c>
      <c r="C153" s="38" t="s">
        <v>246</v>
      </c>
      <c r="D153" s="38" t="s">
        <v>247</v>
      </c>
      <c r="E153" s="38" t="s">
        <v>248</v>
      </c>
      <c r="F153" s="38" t="s">
        <v>249</v>
      </c>
      <c r="G153" s="84" t="s">
        <v>250</v>
      </c>
      <c r="H153" s="38" t="s">
        <v>251</v>
      </c>
      <c r="I153" s="84">
        <v>181222</v>
      </c>
      <c r="J153" s="38" t="s">
        <v>465</v>
      </c>
      <c r="K153" s="84">
        <v>181222</v>
      </c>
      <c r="L153" s="84" t="s">
        <v>253</v>
      </c>
      <c r="M153" s="38" t="s">
        <v>254</v>
      </c>
      <c r="N153" s="84">
        <v>233351</v>
      </c>
      <c r="O153" s="84" t="s">
        <v>466</v>
      </c>
      <c r="P153" s="84">
        <v>307140</v>
      </c>
      <c r="Q153" s="38" t="s">
        <v>467</v>
      </c>
      <c r="R153" s="38" t="s">
        <v>563</v>
      </c>
      <c r="S153" s="84" t="s">
        <v>650</v>
      </c>
      <c r="T153" s="84" t="s">
        <v>650</v>
      </c>
      <c r="U153" s="84" t="s">
        <v>320</v>
      </c>
      <c r="V153" s="84" t="s">
        <v>260</v>
      </c>
      <c r="W153" s="84">
        <v>541</v>
      </c>
      <c r="X153" s="38" t="s">
        <v>261</v>
      </c>
      <c r="Y153" s="84">
        <v>353160110</v>
      </c>
      <c r="Z153" s="38" t="s">
        <v>651</v>
      </c>
      <c r="AA153" s="108" t="s">
        <v>993</v>
      </c>
      <c r="AB153" s="84">
        <v>62000</v>
      </c>
      <c r="AC153" s="108" t="s">
        <v>1079</v>
      </c>
      <c r="AD153" s="84">
        <v>24</v>
      </c>
      <c r="AE153" s="84" t="s">
        <v>1160</v>
      </c>
      <c r="AF153" s="84" t="s">
        <v>1098</v>
      </c>
      <c r="AG153" s="108" t="s">
        <v>1251</v>
      </c>
      <c r="AH153" s="84" t="s">
        <v>1077</v>
      </c>
      <c r="AI153" s="108" t="s">
        <v>1240</v>
      </c>
      <c r="AJ153" s="84">
        <v>3310</v>
      </c>
      <c r="AK153" s="84">
        <v>3310</v>
      </c>
      <c r="AL153" s="108" t="s">
        <v>1252</v>
      </c>
      <c r="AM153" s="84">
        <v>51955.3</v>
      </c>
      <c r="AN153" s="112">
        <v>17554.7</v>
      </c>
      <c r="AO153" s="112">
        <v>69510</v>
      </c>
      <c r="AP153" s="112">
        <v>10044.700000000001</v>
      </c>
      <c r="AQ153" s="112">
        <v>448.3</v>
      </c>
      <c r="AR153" s="112">
        <v>10493</v>
      </c>
      <c r="AS153" s="112">
        <v>3069.2</v>
      </c>
      <c r="AT153" s="112">
        <v>240.8</v>
      </c>
      <c r="AU153" s="112">
        <v>3310</v>
      </c>
      <c r="AV153" s="84">
        <v>22</v>
      </c>
      <c r="AW153" s="84">
        <v>5</v>
      </c>
      <c r="AX153" s="84" t="s">
        <v>1395</v>
      </c>
      <c r="AY153" s="108"/>
      <c r="AZ153" s="84"/>
      <c r="BA153" s="84"/>
      <c r="BB153" s="84" t="s">
        <v>1398</v>
      </c>
      <c r="BC153" s="84"/>
      <c r="BD153" s="108"/>
      <c r="BE153" s="84">
        <v>0</v>
      </c>
      <c r="BF153" s="38" t="s">
        <v>650</v>
      </c>
      <c r="BG153" s="84" t="s">
        <v>1531</v>
      </c>
      <c r="BH153" s="114" t="s">
        <v>1655</v>
      </c>
      <c r="BI153" s="38" t="s">
        <v>110</v>
      </c>
      <c r="BJ153" s="85">
        <v>45880</v>
      </c>
      <c r="BK153" s="84"/>
      <c r="BL153" s="38" t="s">
        <v>115</v>
      </c>
      <c r="BM153" s="115" t="s">
        <v>120</v>
      </c>
      <c r="BN153" s="116" t="s">
        <v>200</v>
      </c>
      <c r="BO153" s="84" t="s">
        <v>243</v>
      </c>
      <c r="BP153" s="84"/>
      <c r="BQ153" s="117"/>
      <c r="BR153" s="118"/>
    </row>
    <row r="154" spans="1:70" s="113" customFormat="1" ht="15" customHeight="1" x14ac:dyDescent="0.35">
      <c r="A154" s="84">
        <v>150</v>
      </c>
      <c r="B154" s="38" t="s">
        <v>245</v>
      </c>
      <c r="C154" s="38" t="s">
        <v>246</v>
      </c>
      <c r="D154" s="38" t="s">
        <v>247</v>
      </c>
      <c r="E154" s="38" t="s">
        <v>248</v>
      </c>
      <c r="F154" s="38" t="s">
        <v>249</v>
      </c>
      <c r="G154" s="84" t="s">
        <v>250</v>
      </c>
      <c r="H154" s="38" t="s">
        <v>251</v>
      </c>
      <c r="I154" s="84">
        <v>136557</v>
      </c>
      <c r="J154" s="38" t="s">
        <v>326</v>
      </c>
      <c r="K154" s="84">
        <v>136557</v>
      </c>
      <c r="L154" s="84" t="s">
        <v>253</v>
      </c>
      <c r="M154" s="38" t="s">
        <v>254</v>
      </c>
      <c r="N154" s="84">
        <v>230438</v>
      </c>
      <c r="O154" s="84" t="s">
        <v>327</v>
      </c>
      <c r="P154" s="84">
        <v>387446</v>
      </c>
      <c r="Q154" s="38" t="s">
        <v>548</v>
      </c>
      <c r="R154" s="38" t="s">
        <v>563</v>
      </c>
      <c r="S154" s="84" t="s">
        <v>652</v>
      </c>
      <c r="T154" s="84" t="s">
        <v>652</v>
      </c>
      <c r="U154" s="84" t="s">
        <v>320</v>
      </c>
      <c r="V154" s="84" t="s">
        <v>260</v>
      </c>
      <c r="W154" s="84">
        <v>541</v>
      </c>
      <c r="X154" s="38" t="s">
        <v>261</v>
      </c>
      <c r="Y154" s="84">
        <v>353181437</v>
      </c>
      <c r="Z154" s="38" t="s">
        <v>653</v>
      </c>
      <c r="AA154" s="108" t="s">
        <v>994</v>
      </c>
      <c r="AB154" s="84">
        <v>42000</v>
      </c>
      <c r="AC154" s="108" t="s">
        <v>1100</v>
      </c>
      <c r="AD154" s="84">
        <v>24</v>
      </c>
      <c r="AE154" s="84" t="s">
        <v>1071</v>
      </c>
      <c r="AF154" s="84" t="s">
        <v>1218</v>
      </c>
      <c r="AG154" s="108" t="s">
        <v>1253</v>
      </c>
      <c r="AH154" s="84" t="s">
        <v>1203</v>
      </c>
      <c r="AI154" s="108" t="s">
        <v>1249</v>
      </c>
      <c r="AJ154" s="84">
        <v>2240</v>
      </c>
      <c r="AK154" s="84">
        <v>2240</v>
      </c>
      <c r="AL154" s="108" t="s">
        <v>1254</v>
      </c>
      <c r="AM154" s="84">
        <v>18143.240000000002</v>
      </c>
      <c r="AN154" s="112">
        <v>8736.76</v>
      </c>
      <c r="AO154" s="112">
        <v>26880</v>
      </c>
      <c r="AP154" s="112">
        <v>23856.76</v>
      </c>
      <c r="AQ154" s="112">
        <v>3334.24</v>
      </c>
      <c r="AR154" s="112">
        <v>27191</v>
      </c>
      <c r="AS154" s="112">
        <v>19214.53</v>
      </c>
      <c r="AT154" s="112">
        <v>3185.47</v>
      </c>
      <c r="AU154" s="112">
        <v>22400</v>
      </c>
      <c r="AV154" s="84">
        <v>22</v>
      </c>
      <c r="AW154" s="84">
        <v>280</v>
      </c>
      <c r="AX154" s="84" t="s">
        <v>1391</v>
      </c>
      <c r="AY154" s="108"/>
      <c r="AZ154" s="84"/>
      <c r="BA154" s="84"/>
      <c r="BB154" s="84" t="s">
        <v>1398</v>
      </c>
      <c r="BC154" s="84"/>
      <c r="BD154" s="108"/>
      <c r="BE154" s="84">
        <v>0</v>
      </c>
      <c r="BF154" s="38" t="s">
        <v>652</v>
      </c>
      <c r="BG154" s="84" t="s">
        <v>1532</v>
      </c>
      <c r="BH154" s="114" t="s">
        <v>1655</v>
      </c>
      <c r="BI154" s="38" t="s">
        <v>112</v>
      </c>
      <c r="BJ154" s="85">
        <v>45882</v>
      </c>
      <c r="BK154" s="84" t="s">
        <v>124</v>
      </c>
      <c r="BL154" s="38"/>
      <c r="BM154" s="115"/>
      <c r="BN154" s="116" t="s">
        <v>112</v>
      </c>
      <c r="BO154" s="84" t="s">
        <v>244</v>
      </c>
      <c r="BP154" s="84"/>
      <c r="BQ154" s="117" t="s">
        <v>112</v>
      </c>
      <c r="BR154" s="118"/>
    </row>
    <row r="155" spans="1:70" s="113" customFormat="1" ht="15" customHeight="1" x14ac:dyDescent="0.35">
      <c r="A155" s="84">
        <v>151</v>
      </c>
      <c r="B155" s="38" t="s">
        <v>245</v>
      </c>
      <c r="C155" s="38" t="s">
        <v>246</v>
      </c>
      <c r="D155" s="38" t="s">
        <v>247</v>
      </c>
      <c r="E155" s="38" t="s">
        <v>248</v>
      </c>
      <c r="F155" s="38" t="s">
        <v>249</v>
      </c>
      <c r="G155" s="84" t="s">
        <v>250</v>
      </c>
      <c r="H155" s="38" t="s">
        <v>251</v>
      </c>
      <c r="I155" s="84">
        <v>136557</v>
      </c>
      <c r="J155" s="38" t="s">
        <v>326</v>
      </c>
      <c r="K155" s="84">
        <v>136557</v>
      </c>
      <c r="L155" s="84" t="s">
        <v>253</v>
      </c>
      <c r="M155" s="38" t="s">
        <v>254</v>
      </c>
      <c r="N155" s="84">
        <v>230438</v>
      </c>
      <c r="O155" s="84" t="s">
        <v>327</v>
      </c>
      <c r="P155" s="84">
        <v>387446</v>
      </c>
      <c r="Q155" s="38" t="s">
        <v>548</v>
      </c>
      <c r="R155" s="38" t="s">
        <v>563</v>
      </c>
      <c r="S155" s="84" t="s">
        <v>654</v>
      </c>
      <c r="T155" s="84" t="s">
        <v>654</v>
      </c>
      <c r="U155" s="84" t="s">
        <v>264</v>
      </c>
      <c r="V155" s="84" t="s">
        <v>260</v>
      </c>
      <c r="W155" s="84">
        <v>541</v>
      </c>
      <c r="X155" s="38" t="s">
        <v>261</v>
      </c>
      <c r="Y155" s="84">
        <v>353181453</v>
      </c>
      <c r="Z155" s="38" t="s">
        <v>655</v>
      </c>
      <c r="AA155" s="108" t="s">
        <v>994</v>
      </c>
      <c r="AB155" s="84">
        <v>42000</v>
      </c>
      <c r="AC155" s="108" t="s">
        <v>1100</v>
      </c>
      <c r="AD155" s="84">
        <v>24</v>
      </c>
      <c r="AE155" s="84" t="s">
        <v>1071</v>
      </c>
      <c r="AF155" s="84" t="s">
        <v>1218</v>
      </c>
      <c r="AG155" s="108" t="s">
        <v>1253</v>
      </c>
      <c r="AH155" s="84" t="s">
        <v>1203</v>
      </c>
      <c r="AI155" s="108" t="s">
        <v>1249</v>
      </c>
      <c r="AJ155" s="84">
        <v>2240</v>
      </c>
      <c r="AK155" s="84">
        <v>2240</v>
      </c>
      <c r="AL155" s="108" t="s">
        <v>1255</v>
      </c>
      <c r="AM155" s="84">
        <v>19925.71</v>
      </c>
      <c r="AN155" s="112">
        <v>9194.2900000000009</v>
      </c>
      <c r="AO155" s="112">
        <v>29120</v>
      </c>
      <c r="AP155" s="112">
        <v>22074.29</v>
      </c>
      <c r="AQ155" s="112">
        <v>2876.71</v>
      </c>
      <c r="AR155" s="112">
        <v>24951</v>
      </c>
      <c r="AS155" s="112">
        <v>17432.060000000001</v>
      </c>
      <c r="AT155" s="112">
        <v>2727.94</v>
      </c>
      <c r="AU155" s="112">
        <v>20160</v>
      </c>
      <c r="AV155" s="84">
        <v>22</v>
      </c>
      <c r="AW155" s="84">
        <v>252</v>
      </c>
      <c r="AX155" s="84" t="s">
        <v>1391</v>
      </c>
      <c r="AY155" s="108"/>
      <c r="AZ155" s="84"/>
      <c r="BA155" s="84"/>
      <c r="BB155" s="84" t="s">
        <v>1398</v>
      </c>
      <c r="BC155" s="84"/>
      <c r="BD155" s="108"/>
      <c r="BE155" s="84">
        <v>0</v>
      </c>
      <c r="BF155" s="38" t="s">
        <v>654</v>
      </c>
      <c r="BG155" s="84" t="s">
        <v>1533</v>
      </c>
      <c r="BH155" s="114" t="s">
        <v>1655</v>
      </c>
      <c r="BI155" s="38" t="s">
        <v>112</v>
      </c>
      <c r="BJ155" s="85">
        <v>45882</v>
      </c>
      <c r="BK155" s="84" t="s">
        <v>128</v>
      </c>
      <c r="BL155" s="38"/>
      <c r="BM155" s="115"/>
      <c r="BN155" s="116" t="s">
        <v>112</v>
      </c>
      <c r="BO155" s="84" t="s">
        <v>244</v>
      </c>
      <c r="BP155" s="84"/>
      <c r="BQ155" s="117" t="s">
        <v>112</v>
      </c>
      <c r="BR155" s="118"/>
    </row>
    <row r="156" spans="1:70" s="113" customFormat="1" ht="15" customHeight="1" x14ac:dyDescent="0.35">
      <c r="A156" s="84">
        <v>152</v>
      </c>
      <c r="B156" s="38" t="s">
        <v>245</v>
      </c>
      <c r="C156" s="38" t="s">
        <v>246</v>
      </c>
      <c r="D156" s="38" t="s">
        <v>247</v>
      </c>
      <c r="E156" s="38" t="s">
        <v>248</v>
      </c>
      <c r="F156" s="38" t="s">
        <v>249</v>
      </c>
      <c r="G156" s="84" t="s">
        <v>250</v>
      </c>
      <c r="H156" s="38" t="s">
        <v>251</v>
      </c>
      <c r="I156" s="84">
        <v>136174</v>
      </c>
      <c r="J156" s="38" t="s">
        <v>283</v>
      </c>
      <c r="K156" s="84">
        <v>136174</v>
      </c>
      <c r="L156" s="84" t="s">
        <v>253</v>
      </c>
      <c r="M156" s="38" t="s">
        <v>254</v>
      </c>
      <c r="N156" s="84">
        <v>441064</v>
      </c>
      <c r="O156" s="84" t="s">
        <v>656</v>
      </c>
      <c r="P156" s="84">
        <v>685183</v>
      </c>
      <c r="Q156" s="38" t="s">
        <v>657</v>
      </c>
      <c r="R156" s="38" t="s">
        <v>563</v>
      </c>
      <c r="S156" s="84" t="s">
        <v>658</v>
      </c>
      <c r="T156" s="84" t="s">
        <v>658</v>
      </c>
      <c r="U156" s="84" t="s">
        <v>578</v>
      </c>
      <c r="V156" s="84" t="s">
        <v>260</v>
      </c>
      <c r="W156" s="84">
        <v>541</v>
      </c>
      <c r="X156" s="38" t="s">
        <v>261</v>
      </c>
      <c r="Y156" s="84">
        <v>353186695</v>
      </c>
      <c r="Z156" s="38" t="s">
        <v>659</v>
      </c>
      <c r="AA156" s="108" t="s">
        <v>995</v>
      </c>
      <c r="AB156" s="84">
        <v>42000</v>
      </c>
      <c r="AC156" s="108" t="s">
        <v>1256</v>
      </c>
      <c r="AD156" s="84">
        <v>24</v>
      </c>
      <c r="AE156" s="84" t="s">
        <v>1071</v>
      </c>
      <c r="AF156" s="84" t="s">
        <v>1218</v>
      </c>
      <c r="AG156" s="108" t="s">
        <v>1257</v>
      </c>
      <c r="AH156" s="84" t="s">
        <v>1203</v>
      </c>
      <c r="AI156" s="108" t="s">
        <v>1258</v>
      </c>
      <c r="AJ156" s="84">
        <v>2240</v>
      </c>
      <c r="AK156" s="84">
        <v>2240</v>
      </c>
      <c r="AL156" s="108" t="s">
        <v>1067</v>
      </c>
      <c r="AM156" s="84">
        <v>35218.49</v>
      </c>
      <c r="AN156" s="112">
        <v>11821.51</v>
      </c>
      <c r="AO156" s="112">
        <v>47040</v>
      </c>
      <c r="AP156" s="112">
        <v>6781.51</v>
      </c>
      <c r="AQ156" s="112">
        <v>291.49</v>
      </c>
      <c r="AR156" s="112">
        <v>7073</v>
      </c>
      <c r="AS156" s="112">
        <v>2109.94</v>
      </c>
      <c r="AT156" s="112">
        <v>130.06</v>
      </c>
      <c r="AU156" s="112">
        <v>2240</v>
      </c>
      <c r="AV156" s="84">
        <v>22</v>
      </c>
      <c r="AW156" s="84">
        <v>10</v>
      </c>
      <c r="AX156" s="84" t="s">
        <v>1392</v>
      </c>
      <c r="AY156" s="108"/>
      <c r="AZ156" s="84"/>
      <c r="BA156" s="84"/>
      <c r="BB156" s="84" t="s">
        <v>1398</v>
      </c>
      <c r="BC156" s="84"/>
      <c r="BD156" s="108"/>
      <c r="BE156" s="84">
        <v>0</v>
      </c>
      <c r="BF156" s="38" t="s">
        <v>658</v>
      </c>
      <c r="BG156" s="84" t="s">
        <v>1534</v>
      </c>
      <c r="BH156" s="114" t="s">
        <v>1655</v>
      </c>
      <c r="BI156" s="38" t="s">
        <v>110</v>
      </c>
      <c r="BJ156" s="85">
        <v>45881</v>
      </c>
      <c r="BK156" s="84"/>
      <c r="BL156" s="38" t="s">
        <v>115</v>
      </c>
      <c r="BM156" s="115" t="s">
        <v>130</v>
      </c>
      <c r="BN156" s="116" t="s">
        <v>201</v>
      </c>
      <c r="BO156" s="84" t="s">
        <v>244</v>
      </c>
      <c r="BP156" s="84"/>
      <c r="BQ156" s="117"/>
      <c r="BR156" s="118"/>
    </row>
    <row r="157" spans="1:70" s="113" customFormat="1" ht="15" customHeight="1" x14ac:dyDescent="0.35">
      <c r="A157" s="84">
        <v>153</v>
      </c>
      <c r="B157" s="38" t="s">
        <v>245</v>
      </c>
      <c r="C157" s="38" t="s">
        <v>246</v>
      </c>
      <c r="D157" s="38" t="s">
        <v>247</v>
      </c>
      <c r="E157" s="38" t="s">
        <v>248</v>
      </c>
      <c r="F157" s="38" t="s">
        <v>249</v>
      </c>
      <c r="G157" s="84" t="s">
        <v>250</v>
      </c>
      <c r="H157" s="38" t="s">
        <v>251</v>
      </c>
      <c r="I157" s="84">
        <v>136174</v>
      </c>
      <c r="J157" s="38" t="s">
        <v>283</v>
      </c>
      <c r="K157" s="84">
        <v>136174</v>
      </c>
      <c r="L157" s="84" t="s">
        <v>253</v>
      </c>
      <c r="M157" s="38" t="s">
        <v>254</v>
      </c>
      <c r="N157" s="84">
        <v>441064</v>
      </c>
      <c r="O157" s="84" t="s">
        <v>656</v>
      </c>
      <c r="P157" s="84">
        <v>685183</v>
      </c>
      <c r="Q157" s="38" t="s">
        <v>657</v>
      </c>
      <c r="R157" s="38" t="s">
        <v>563</v>
      </c>
      <c r="S157" s="84" t="s">
        <v>660</v>
      </c>
      <c r="T157" s="84" t="s">
        <v>660</v>
      </c>
      <c r="U157" s="84" t="s">
        <v>320</v>
      </c>
      <c r="V157" s="84" t="s">
        <v>260</v>
      </c>
      <c r="W157" s="84">
        <v>541</v>
      </c>
      <c r="X157" s="38" t="s">
        <v>261</v>
      </c>
      <c r="Y157" s="84">
        <v>353186834</v>
      </c>
      <c r="Z157" s="38" t="s">
        <v>661</v>
      </c>
      <c r="AA157" s="108" t="s">
        <v>995</v>
      </c>
      <c r="AB157" s="84">
        <v>42000</v>
      </c>
      <c r="AC157" s="108" t="s">
        <v>1256</v>
      </c>
      <c r="AD157" s="84">
        <v>24</v>
      </c>
      <c r="AE157" s="84" t="s">
        <v>1071</v>
      </c>
      <c r="AF157" s="84" t="s">
        <v>1218</v>
      </c>
      <c r="AG157" s="108" t="s">
        <v>1257</v>
      </c>
      <c r="AH157" s="84" t="s">
        <v>1203</v>
      </c>
      <c r="AI157" s="108" t="s">
        <v>1258</v>
      </c>
      <c r="AJ157" s="84">
        <v>2240</v>
      </c>
      <c r="AK157" s="84">
        <v>2240</v>
      </c>
      <c r="AL157" s="108" t="s">
        <v>1064</v>
      </c>
      <c r="AM157" s="84">
        <v>35218.49</v>
      </c>
      <c r="AN157" s="112">
        <v>11821.51</v>
      </c>
      <c r="AO157" s="112">
        <v>47040</v>
      </c>
      <c r="AP157" s="112">
        <v>6781.51</v>
      </c>
      <c r="AQ157" s="112">
        <v>291.49</v>
      </c>
      <c r="AR157" s="112">
        <v>7073</v>
      </c>
      <c r="AS157" s="112">
        <v>2109.94</v>
      </c>
      <c r="AT157" s="112">
        <v>130.06</v>
      </c>
      <c r="AU157" s="112">
        <v>2240</v>
      </c>
      <c r="AV157" s="84">
        <v>22</v>
      </c>
      <c r="AW157" s="84">
        <v>10</v>
      </c>
      <c r="AX157" s="84" t="s">
        <v>1392</v>
      </c>
      <c r="AY157" s="108"/>
      <c r="AZ157" s="84"/>
      <c r="BA157" s="84"/>
      <c r="BB157" s="84" t="s">
        <v>1398</v>
      </c>
      <c r="BC157" s="84"/>
      <c r="BD157" s="108"/>
      <c r="BE157" s="84">
        <v>0</v>
      </c>
      <c r="BF157" s="38" t="s">
        <v>660</v>
      </c>
      <c r="BG157" s="84" t="s">
        <v>1535</v>
      </c>
      <c r="BH157" s="114" t="s">
        <v>1655</v>
      </c>
      <c r="BI157" s="38" t="s">
        <v>110</v>
      </c>
      <c r="BJ157" s="85">
        <v>45881</v>
      </c>
      <c r="BK157" s="84"/>
      <c r="BL157" s="38" t="s">
        <v>115</v>
      </c>
      <c r="BM157" s="115" t="s">
        <v>130</v>
      </c>
      <c r="BN157" s="116" t="s">
        <v>201</v>
      </c>
      <c r="BO157" s="84" t="s">
        <v>244</v>
      </c>
      <c r="BP157" s="84"/>
      <c r="BQ157" s="117"/>
      <c r="BR157" s="118"/>
    </row>
    <row r="158" spans="1:70" s="113" customFormat="1" ht="15" customHeight="1" x14ac:dyDescent="0.35">
      <c r="A158" s="84">
        <v>154</v>
      </c>
      <c r="B158" s="38" t="s">
        <v>245</v>
      </c>
      <c r="C158" s="38" t="s">
        <v>246</v>
      </c>
      <c r="D158" s="38" t="s">
        <v>247</v>
      </c>
      <c r="E158" s="38" t="s">
        <v>248</v>
      </c>
      <c r="F158" s="38" t="s">
        <v>249</v>
      </c>
      <c r="G158" s="84" t="s">
        <v>250</v>
      </c>
      <c r="H158" s="38" t="s">
        <v>251</v>
      </c>
      <c r="I158" s="84">
        <v>136174</v>
      </c>
      <c r="J158" s="38" t="s">
        <v>283</v>
      </c>
      <c r="K158" s="84">
        <v>136174</v>
      </c>
      <c r="L158" s="84" t="s">
        <v>253</v>
      </c>
      <c r="M158" s="38" t="s">
        <v>254</v>
      </c>
      <c r="N158" s="84">
        <v>441064</v>
      </c>
      <c r="O158" s="84" t="s">
        <v>656</v>
      </c>
      <c r="P158" s="84">
        <v>685183</v>
      </c>
      <c r="Q158" s="38" t="s">
        <v>657</v>
      </c>
      <c r="R158" s="38" t="s">
        <v>563</v>
      </c>
      <c r="S158" s="84" t="s">
        <v>662</v>
      </c>
      <c r="T158" s="84" t="s">
        <v>662</v>
      </c>
      <c r="U158" s="84" t="s">
        <v>320</v>
      </c>
      <c r="V158" s="84" t="s">
        <v>260</v>
      </c>
      <c r="W158" s="84">
        <v>541</v>
      </c>
      <c r="X158" s="38" t="s">
        <v>261</v>
      </c>
      <c r="Y158" s="84">
        <v>353193772</v>
      </c>
      <c r="Z158" s="38" t="s">
        <v>297</v>
      </c>
      <c r="AA158" s="108" t="s">
        <v>995</v>
      </c>
      <c r="AB158" s="84">
        <v>42000</v>
      </c>
      <c r="AC158" s="108" t="s">
        <v>1256</v>
      </c>
      <c r="AD158" s="84">
        <v>24</v>
      </c>
      <c r="AE158" s="84" t="s">
        <v>1071</v>
      </c>
      <c r="AF158" s="84" t="s">
        <v>1218</v>
      </c>
      <c r="AG158" s="108" t="s">
        <v>1257</v>
      </c>
      <c r="AH158" s="84" t="s">
        <v>1203</v>
      </c>
      <c r="AI158" s="108" t="s">
        <v>1258</v>
      </c>
      <c r="AJ158" s="84">
        <v>2240</v>
      </c>
      <c r="AK158" s="84">
        <v>2240</v>
      </c>
      <c r="AL158" s="108" t="s">
        <v>1259</v>
      </c>
      <c r="AM158" s="84">
        <v>31167.919999999998</v>
      </c>
      <c r="AN158" s="112">
        <v>11392.08</v>
      </c>
      <c r="AO158" s="112">
        <v>42560</v>
      </c>
      <c r="AP158" s="112">
        <v>10832.08</v>
      </c>
      <c r="AQ158" s="112">
        <v>720.92</v>
      </c>
      <c r="AR158" s="112">
        <v>11553</v>
      </c>
      <c r="AS158" s="112">
        <v>6160.51</v>
      </c>
      <c r="AT158" s="112">
        <v>559.49</v>
      </c>
      <c r="AU158" s="112">
        <v>6720</v>
      </c>
      <c r="AV158" s="84">
        <v>22</v>
      </c>
      <c r="AW158" s="84">
        <v>66</v>
      </c>
      <c r="AX158" s="84" t="s">
        <v>1396</v>
      </c>
      <c r="AY158" s="108"/>
      <c r="AZ158" s="84"/>
      <c r="BA158" s="84"/>
      <c r="BB158" s="84" t="s">
        <v>1398</v>
      </c>
      <c r="BC158" s="84"/>
      <c r="BD158" s="108"/>
      <c r="BE158" s="84">
        <v>0</v>
      </c>
      <c r="BF158" s="38" t="s">
        <v>662</v>
      </c>
      <c r="BG158" s="84" t="s">
        <v>1536</v>
      </c>
      <c r="BH158" s="114" t="s">
        <v>1655</v>
      </c>
      <c r="BI158" s="38" t="s">
        <v>110</v>
      </c>
      <c r="BJ158" s="85">
        <v>45881</v>
      </c>
      <c r="BK158" s="84"/>
      <c r="BL158" s="38" t="s">
        <v>115</v>
      </c>
      <c r="BM158" s="115" t="s">
        <v>130</v>
      </c>
      <c r="BN158" s="116" t="s">
        <v>200</v>
      </c>
      <c r="BO158" s="84" t="s">
        <v>242</v>
      </c>
      <c r="BP158" s="84">
        <v>4480</v>
      </c>
      <c r="BQ158" s="117" t="s">
        <v>202</v>
      </c>
      <c r="BR158" s="130" t="s">
        <v>1761</v>
      </c>
    </row>
    <row r="159" spans="1:70" s="113" customFormat="1" ht="15" customHeight="1" x14ac:dyDescent="0.35">
      <c r="A159" s="84">
        <v>155</v>
      </c>
      <c r="B159" s="38" t="s">
        <v>245</v>
      </c>
      <c r="C159" s="38" t="s">
        <v>246</v>
      </c>
      <c r="D159" s="38" t="s">
        <v>247</v>
      </c>
      <c r="E159" s="38" t="s">
        <v>248</v>
      </c>
      <c r="F159" s="38" t="s">
        <v>249</v>
      </c>
      <c r="G159" s="84" t="s">
        <v>250</v>
      </c>
      <c r="H159" s="38" t="s">
        <v>251</v>
      </c>
      <c r="I159" s="84">
        <v>147754</v>
      </c>
      <c r="J159" s="38" t="s">
        <v>424</v>
      </c>
      <c r="K159" s="84">
        <v>147754</v>
      </c>
      <c r="L159" s="84" t="s">
        <v>253</v>
      </c>
      <c r="M159" s="38" t="s">
        <v>254</v>
      </c>
      <c r="N159" s="84">
        <v>233609</v>
      </c>
      <c r="O159" s="84" t="s">
        <v>425</v>
      </c>
      <c r="P159" s="84">
        <v>307469</v>
      </c>
      <c r="Q159" s="38" t="s">
        <v>426</v>
      </c>
      <c r="R159" s="38" t="s">
        <v>563</v>
      </c>
      <c r="S159" s="84" t="s">
        <v>663</v>
      </c>
      <c r="T159" s="84" t="s">
        <v>663</v>
      </c>
      <c r="U159" s="84" t="s">
        <v>320</v>
      </c>
      <c r="V159" s="84" t="s">
        <v>260</v>
      </c>
      <c r="W159" s="84">
        <v>541</v>
      </c>
      <c r="X159" s="38" t="s">
        <v>570</v>
      </c>
      <c r="Y159" s="84">
        <v>353240830</v>
      </c>
      <c r="Z159" s="38" t="s">
        <v>664</v>
      </c>
      <c r="AA159" s="108" t="s">
        <v>996</v>
      </c>
      <c r="AB159" s="84">
        <v>73000</v>
      </c>
      <c r="AC159" s="108" t="s">
        <v>1126</v>
      </c>
      <c r="AD159" s="84">
        <v>24</v>
      </c>
      <c r="AE159" s="84" t="s">
        <v>1160</v>
      </c>
      <c r="AF159" s="84" t="s">
        <v>1072</v>
      </c>
      <c r="AG159" s="108" t="s">
        <v>1260</v>
      </c>
      <c r="AH159" s="84" t="s">
        <v>1077</v>
      </c>
      <c r="AI159" s="108" t="s">
        <v>1261</v>
      </c>
      <c r="AJ159" s="84">
        <v>3900</v>
      </c>
      <c r="AK159" s="84">
        <v>3900</v>
      </c>
      <c r="AL159" s="108" t="s">
        <v>1250</v>
      </c>
      <c r="AM159" s="84">
        <v>62302.53</v>
      </c>
      <c r="AN159" s="112">
        <v>19597.47</v>
      </c>
      <c r="AO159" s="112">
        <v>81900</v>
      </c>
      <c r="AP159" s="112">
        <v>10697.47</v>
      </c>
      <c r="AQ159" s="112">
        <v>471.53</v>
      </c>
      <c r="AR159" s="112">
        <v>11169</v>
      </c>
      <c r="AS159" s="112">
        <v>3643.55</v>
      </c>
      <c r="AT159" s="112">
        <v>256.45</v>
      </c>
      <c r="AU159" s="112">
        <v>3900</v>
      </c>
      <c r="AV159" s="84">
        <v>22</v>
      </c>
      <c r="AW159" s="84">
        <v>6</v>
      </c>
      <c r="AX159" s="84" t="s">
        <v>1395</v>
      </c>
      <c r="AY159" s="108"/>
      <c r="AZ159" s="84"/>
      <c r="BA159" s="84"/>
      <c r="BB159" s="84" t="s">
        <v>1398</v>
      </c>
      <c r="BC159" s="84"/>
      <c r="BD159" s="108"/>
      <c r="BE159" s="84">
        <v>0</v>
      </c>
      <c r="BF159" s="38" t="s">
        <v>663</v>
      </c>
      <c r="BG159" s="84" t="s">
        <v>1537</v>
      </c>
      <c r="BH159" s="114" t="s">
        <v>1655</v>
      </c>
      <c r="BI159" s="38" t="s">
        <v>111</v>
      </c>
      <c r="BJ159" s="85">
        <v>45882</v>
      </c>
      <c r="BK159" s="84"/>
      <c r="BL159" s="38"/>
      <c r="BM159" s="115" t="s">
        <v>120</v>
      </c>
      <c r="BN159" s="116" t="s">
        <v>200</v>
      </c>
      <c r="BO159" s="84" t="s">
        <v>243</v>
      </c>
      <c r="BP159" s="84"/>
      <c r="BQ159" s="117"/>
      <c r="BR159" s="118"/>
    </row>
    <row r="160" spans="1:70" s="113" customFormat="1" ht="15" customHeight="1" x14ac:dyDescent="0.35">
      <c r="A160" s="84">
        <v>156</v>
      </c>
      <c r="B160" s="38" t="s">
        <v>245</v>
      </c>
      <c r="C160" s="38" t="s">
        <v>246</v>
      </c>
      <c r="D160" s="38" t="s">
        <v>247</v>
      </c>
      <c r="E160" s="38" t="s">
        <v>248</v>
      </c>
      <c r="F160" s="38" t="s">
        <v>249</v>
      </c>
      <c r="G160" s="84" t="s">
        <v>250</v>
      </c>
      <c r="H160" s="38" t="s">
        <v>251</v>
      </c>
      <c r="I160" s="84">
        <v>136557</v>
      </c>
      <c r="J160" s="38" t="s">
        <v>326</v>
      </c>
      <c r="K160" s="84">
        <v>136557</v>
      </c>
      <c r="L160" s="84" t="s">
        <v>253</v>
      </c>
      <c r="M160" s="38" t="s">
        <v>254</v>
      </c>
      <c r="N160" s="84">
        <v>230438</v>
      </c>
      <c r="O160" s="84" t="s">
        <v>327</v>
      </c>
      <c r="P160" s="84">
        <v>303427</v>
      </c>
      <c r="Q160" s="38" t="s">
        <v>328</v>
      </c>
      <c r="R160" s="38" t="s">
        <v>563</v>
      </c>
      <c r="S160" s="84" t="s">
        <v>665</v>
      </c>
      <c r="T160" s="84" t="s">
        <v>665</v>
      </c>
      <c r="U160" s="84" t="s">
        <v>320</v>
      </c>
      <c r="V160" s="84" t="s">
        <v>260</v>
      </c>
      <c r="W160" s="84">
        <v>541</v>
      </c>
      <c r="X160" s="38" t="s">
        <v>261</v>
      </c>
      <c r="Y160" s="84">
        <v>353272840</v>
      </c>
      <c r="Z160" s="38" t="s">
        <v>666</v>
      </c>
      <c r="AA160" s="108" t="s">
        <v>997</v>
      </c>
      <c r="AB160" s="84">
        <v>42000</v>
      </c>
      <c r="AC160" s="108" t="s">
        <v>1100</v>
      </c>
      <c r="AD160" s="84">
        <v>24</v>
      </c>
      <c r="AE160" s="84" t="s">
        <v>1071</v>
      </c>
      <c r="AF160" s="84" t="s">
        <v>1218</v>
      </c>
      <c r="AG160" s="108" t="s">
        <v>1262</v>
      </c>
      <c r="AH160" s="84" t="s">
        <v>1203</v>
      </c>
      <c r="AI160" s="108" t="s">
        <v>1249</v>
      </c>
      <c r="AJ160" s="84">
        <v>2240</v>
      </c>
      <c r="AK160" s="84">
        <v>2240</v>
      </c>
      <c r="AL160" s="108" t="s">
        <v>1263</v>
      </c>
      <c r="AM160" s="84">
        <v>37800.76</v>
      </c>
      <c r="AN160" s="112">
        <v>11479.24</v>
      </c>
      <c r="AO160" s="112">
        <v>49280</v>
      </c>
      <c r="AP160" s="112">
        <v>4199.24</v>
      </c>
      <c r="AQ160" s="112">
        <v>129.76</v>
      </c>
      <c r="AR160" s="112">
        <v>4329</v>
      </c>
      <c r="AS160" s="112">
        <v>0</v>
      </c>
      <c r="AT160" s="112">
        <v>0</v>
      </c>
      <c r="AU160" s="112">
        <v>0</v>
      </c>
      <c r="AV160" s="84">
        <v>22</v>
      </c>
      <c r="AW160" s="84">
        <v>0</v>
      </c>
      <c r="AX160" s="84" t="s">
        <v>1392</v>
      </c>
      <c r="AY160" s="108"/>
      <c r="AZ160" s="84"/>
      <c r="BA160" s="84"/>
      <c r="BB160" s="84" t="s">
        <v>1398</v>
      </c>
      <c r="BC160" s="84"/>
      <c r="BD160" s="108"/>
      <c r="BE160" s="84">
        <v>0</v>
      </c>
      <c r="BF160" s="38" t="s">
        <v>665</v>
      </c>
      <c r="BG160" s="84" t="s">
        <v>1538</v>
      </c>
      <c r="BH160" s="114" t="s">
        <v>1655</v>
      </c>
      <c r="BI160" s="38" t="s">
        <v>112</v>
      </c>
      <c r="BJ160" s="85">
        <v>45882</v>
      </c>
      <c r="BK160" s="84" t="s">
        <v>125</v>
      </c>
      <c r="BL160" s="38"/>
      <c r="BM160" s="115"/>
      <c r="BN160" s="116" t="s">
        <v>112</v>
      </c>
      <c r="BO160" s="84" t="s">
        <v>244</v>
      </c>
      <c r="BP160" s="84"/>
      <c r="BQ160" s="117" t="s">
        <v>112</v>
      </c>
      <c r="BR160" s="118"/>
    </row>
    <row r="161" spans="1:70" s="113" customFormat="1" ht="15" customHeight="1" x14ac:dyDescent="0.35">
      <c r="A161" s="84">
        <v>157</v>
      </c>
      <c r="B161" s="38" t="s">
        <v>245</v>
      </c>
      <c r="C161" s="38" t="s">
        <v>246</v>
      </c>
      <c r="D161" s="38" t="s">
        <v>247</v>
      </c>
      <c r="E161" s="38" t="s">
        <v>248</v>
      </c>
      <c r="F161" s="38" t="s">
        <v>249</v>
      </c>
      <c r="G161" s="84" t="s">
        <v>250</v>
      </c>
      <c r="H161" s="38" t="s">
        <v>251</v>
      </c>
      <c r="I161" s="84">
        <v>136782</v>
      </c>
      <c r="J161" s="38" t="s">
        <v>403</v>
      </c>
      <c r="K161" s="84">
        <v>136782</v>
      </c>
      <c r="L161" s="84" t="s">
        <v>253</v>
      </c>
      <c r="M161" s="38" t="s">
        <v>254</v>
      </c>
      <c r="N161" s="84">
        <v>230812</v>
      </c>
      <c r="O161" s="84" t="s">
        <v>404</v>
      </c>
      <c r="P161" s="84">
        <v>309361</v>
      </c>
      <c r="Q161" s="38" t="s">
        <v>405</v>
      </c>
      <c r="R161" s="38" t="s">
        <v>563</v>
      </c>
      <c r="S161" s="84" t="s">
        <v>667</v>
      </c>
      <c r="T161" s="84" t="s">
        <v>667</v>
      </c>
      <c r="U161" s="84" t="s">
        <v>578</v>
      </c>
      <c r="V161" s="84" t="s">
        <v>260</v>
      </c>
      <c r="W161" s="84">
        <v>541</v>
      </c>
      <c r="X161" s="38" t="s">
        <v>261</v>
      </c>
      <c r="Y161" s="84">
        <v>353425739</v>
      </c>
      <c r="Z161" s="38" t="s">
        <v>668</v>
      </c>
      <c r="AA161" s="108" t="s">
        <v>998</v>
      </c>
      <c r="AB161" s="84">
        <v>73000</v>
      </c>
      <c r="AC161" s="108" t="s">
        <v>1079</v>
      </c>
      <c r="AD161" s="84">
        <v>24</v>
      </c>
      <c r="AE161" s="84" t="s">
        <v>1160</v>
      </c>
      <c r="AF161" s="84" t="s">
        <v>1072</v>
      </c>
      <c r="AG161" s="108" t="s">
        <v>1164</v>
      </c>
      <c r="AH161" s="84" t="s">
        <v>1077</v>
      </c>
      <c r="AI161" s="108" t="s">
        <v>1264</v>
      </c>
      <c r="AJ161" s="84">
        <v>3900</v>
      </c>
      <c r="AK161" s="84">
        <v>3900</v>
      </c>
      <c r="AL161" s="108" t="s">
        <v>1237</v>
      </c>
      <c r="AM161" s="84">
        <v>37658.42</v>
      </c>
      <c r="AN161" s="112">
        <v>16941.580000000002</v>
      </c>
      <c r="AO161" s="112">
        <v>54600</v>
      </c>
      <c r="AP161" s="112">
        <v>35341.58</v>
      </c>
      <c r="AQ161" s="112">
        <v>4288.42</v>
      </c>
      <c r="AR161" s="112">
        <v>39630</v>
      </c>
      <c r="AS161" s="112">
        <v>23501.65</v>
      </c>
      <c r="AT161" s="112">
        <v>3798.35</v>
      </c>
      <c r="AU161" s="112">
        <v>27300</v>
      </c>
      <c r="AV161" s="84">
        <v>21</v>
      </c>
      <c r="AW161" s="84">
        <v>187</v>
      </c>
      <c r="AX161" s="84" t="s">
        <v>1391</v>
      </c>
      <c r="AY161" s="108"/>
      <c r="AZ161" s="84"/>
      <c r="BA161" s="84"/>
      <c r="BB161" s="84" t="s">
        <v>1398</v>
      </c>
      <c r="BC161" s="84"/>
      <c r="BD161" s="108"/>
      <c r="BE161" s="84">
        <v>0</v>
      </c>
      <c r="BF161" s="38" t="s">
        <v>667</v>
      </c>
      <c r="BG161" s="84" t="s">
        <v>1539</v>
      </c>
      <c r="BH161" s="114" t="s">
        <v>1655</v>
      </c>
      <c r="BI161" s="38" t="s">
        <v>110</v>
      </c>
      <c r="BJ161" s="85">
        <v>45881</v>
      </c>
      <c r="BK161" s="84"/>
      <c r="BL161" s="38" t="s">
        <v>115</v>
      </c>
      <c r="BM161" s="115" t="s">
        <v>130</v>
      </c>
      <c r="BN161" s="116" t="s">
        <v>201</v>
      </c>
      <c r="BO161" s="84" t="s">
        <v>244</v>
      </c>
      <c r="BP161" s="84"/>
      <c r="BQ161" s="117"/>
      <c r="BR161" s="118"/>
    </row>
    <row r="162" spans="1:70" s="113" customFormat="1" ht="15" customHeight="1" x14ac:dyDescent="0.35">
      <c r="A162" s="84">
        <v>158</v>
      </c>
      <c r="B162" s="38" t="s">
        <v>245</v>
      </c>
      <c r="C162" s="38" t="s">
        <v>246</v>
      </c>
      <c r="D162" s="38" t="s">
        <v>247</v>
      </c>
      <c r="E162" s="38" t="s">
        <v>248</v>
      </c>
      <c r="F162" s="38" t="s">
        <v>249</v>
      </c>
      <c r="G162" s="84" t="s">
        <v>250</v>
      </c>
      <c r="H162" s="38" t="s">
        <v>251</v>
      </c>
      <c r="I162" s="84">
        <v>147754</v>
      </c>
      <c r="J162" s="38" t="s">
        <v>424</v>
      </c>
      <c r="K162" s="84">
        <v>147754</v>
      </c>
      <c r="L162" s="84" t="s">
        <v>253</v>
      </c>
      <c r="M162" s="38" t="s">
        <v>254</v>
      </c>
      <c r="N162" s="84">
        <v>365498</v>
      </c>
      <c r="O162" s="84" t="s">
        <v>575</v>
      </c>
      <c r="P162" s="84">
        <v>529211</v>
      </c>
      <c r="Q162" s="38" t="s">
        <v>576</v>
      </c>
      <c r="R162" s="38" t="s">
        <v>563</v>
      </c>
      <c r="S162" s="84" t="s">
        <v>669</v>
      </c>
      <c r="T162" s="84" t="s">
        <v>669</v>
      </c>
      <c r="U162" s="84" t="s">
        <v>320</v>
      </c>
      <c r="V162" s="84" t="s">
        <v>260</v>
      </c>
      <c r="W162" s="84">
        <v>541</v>
      </c>
      <c r="X162" s="38" t="s">
        <v>261</v>
      </c>
      <c r="Y162" s="84">
        <v>353428408</v>
      </c>
      <c r="Z162" s="38" t="s">
        <v>670</v>
      </c>
      <c r="AA162" s="108" t="s">
        <v>999</v>
      </c>
      <c r="AB162" s="84">
        <v>45000</v>
      </c>
      <c r="AC162" s="108" t="s">
        <v>1087</v>
      </c>
      <c r="AD162" s="84">
        <v>24</v>
      </c>
      <c r="AE162" s="84" t="s">
        <v>1093</v>
      </c>
      <c r="AF162" s="84" t="s">
        <v>1196</v>
      </c>
      <c r="AG162" s="108" t="s">
        <v>1265</v>
      </c>
      <c r="AH162" s="84" t="s">
        <v>1203</v>
      </c>
      <c r="AI162" s="108" t="s">
        <v>1266</v>
      </c>
      <c r="AJ162" s="84">
        <v>2400</v>
      </c>
      <c r="AK162" s="84">
        <v>2400</v>
      </c>
      <c r="AL162" s="108" t="s">
        <v>1267</v>
      </c>
      <c r="AM162" s="84">
        <v>7442.63</v>
      </c>
      <c r="AN162" s="112">
        <v>4557.37</v>
      </c>
      <c r="AO162" s="112">
        <v>12000</v>
      </c>
      <c r="AP162" s="112">
        <v>37557.370000000003</v>
      </c>
      <c r="AQ162" s="112">
        <v>8450.6299999999992</v>
      </c>
      <c r="AR162" s="112">
        <v>46008</v>
      </c>
      <c r="AS162" s="112">
        <v>30263.09</v>
      </c>
      <c r="AT162" s="112">
        <v>8136.91</v>
      </c>
      <c r="AU162" s="112">
        <v>38400</v>
      </c>
      <c r="AV162" s="84">
        <v>21</v>
      </c>
      <c r="AW162" s="84">
        <v>461</v>
      </c>
      <c r="AX162" s="84" t="s">
        <v>1391</v>
      </c>
      <c r="AY162" s="108"/>
      <c r="AZ162" s="84"/>
      <c r="BA162" s="84"/>
      <c r="BB162" s="84" t="s">
        <v>1398</v>
      </c>
      <c r="BC162" s="84"/>
      <c r="BD162" s="108"/>
      <c r="BE162" s="84">
        <v>0</v>
      </c>
      <c r="BF162" s="38" t="s">
        <v>669</v>
      </c>
      <c r="BG162" s="84" t="s">
        <v>1540</v>
      </c>
      <c r="BH162" s="114" t="s">
        <v>1655</v>
      </c>
      <c r="BI162" s="38" t="s">
        <v>112</v>
      </c>
      <c r="BJ162" s="85">
        <v>45882</v>
      </c>
      <c r="BK162" s="84" t="s">
        <v>128</v>
      </c>
      <c r="BL162" s="38"/>
      <c r="BM162" s="115"/>
      <c r="BN162" s="116" t="s">
        <v>112</v>
      </c>
      <c r="BO162" s="84" t="s">
        <v>244</v>
      </c>
      <c r="BP162" s="84"/>
      <c r="BQ162" s="117" t="s">
        <v>112</v>
      </c>
      <c r="BR162" s="118"/>
    </row>
    <row r="163" spans="1:70" s="113" customFormat="1" ht="15" customHeight="1" x14ac:dyDescent="0.35">
      <c r="A163" s="84">
        <v>159</v>
      </c>
      <c r="B163" s="38" t="s">
        <v>245</v>
      </c>
      <c r="C163" s="38" t="s">
        <v>246</v>
      </c>
      <c r="D163" s="38" t="s">
        <v>247</v>
      </c>
      <c r="E163" s="38" t="s">
        <v>248</v>
      </c>
      <c r="F163" s="38" t="s">
        <v>249</v>
      </c>
      <c r="G163" s="84" t="s">
        <v>250</v>
      </c>
      <c r="H163" s="38" t="s">
        <v>251</v>
      </c>
      <c r="I163" s="84">
        <v>192317</v>
      </c>
      <c r="J163" s="38" t="s">
        <v>592</v>
      </c>
      <c r="K163" s="84">
        <v>192317</v>
      </c>
      <c r="L163" s="84" t="s">
        <v>253</v>
      </c>
      <c r="M163" s="38" t="s">
        <v>254</v>
      </c>
      <c r="N163" s="84">
        <v>402397</v>
      </c>
      <c r="O163" s="84" t="s">
        <v>593</v>
      </c>
      <c r="P163" s="84">
        <v>603780</v>
      </c>
      <c r="Q163" s="38" t="s">
        <v>594</v>
      </c>
      <c r="R163" s="38" t="s">
        <v>563</v>
      </c>
      <c r="S163" s="84" t="s">
        <v>671</v>
      </c>
      <c r="T163" s="84" t="s">
        <v>671</v>
      </c>
      <c r="U163" s="84" t="s">
        <v>320</v>
      </c>
      <c r="V163" s="84" t="s">
        <v>260</v>
      </c>
      <c r="W163" s="84">
        <v>0</v>
      </c>
      <c r="X163" s="38" t="s">
        <v>261</v>
      </c>
      <c r="Y163" s="84">
        <v>353683602</v>
      </c>
      <c r="Z163" s="38" t="s">
        <v>672</v>
      </c>
      <c r="AA163" s="108" t="s">
        <v>1000</v>
      </c>
      <c r="AB163" s="84">
        <v>39000</v>
      </c>
      <c r="AC163" s="108" t="s">
        <v>1079</v>
      </c>
      <c r="AD163" s="84">
        <v>24</v>
      </c>
      <c r="AE163" s="84" t="s">
        <v>1093</v>
      </c>
      <c r="AF163" s="84" t="s">
        <v>1196</v>
      </c>
      <c r="AG163" s="108" t="s">
        <v>1212</v>
      </c>
      <c r="AH163" s="84" t="s">
        <v>1203</v>
      </c>
      <c r="AI163" s="108" t="s">
        <v>1188</v>
      </c>
      <c r="AJ163" s="84">
        <v>2080</v>
      </c>
      <c r="AK163" s="84">
        <v>2080</v>
      </c>
      <c r="AL163" s="108" t="s">
        <v>1268</v>
      </c>
      <c r="AM163" s="84">
        <v>2098.77</v>
      </c>
      <c r="AN163" s="112">
        <v>2061.23</v>
      </c>
      <c r="AO163" s="112">
        <v>4160</v>
      </c>
      <c r="AP163" s="112">
        <v>36901.230000000003</v>
      </c>
      <c r="AQ163" s="112">
        <v>9490.77</v>
      </c>
      <c r="AR163" s="112">
        <v>46392</v>
      </c>
      <c r="AS163" s="112">
        <v>28400.95</v>
      </c>
      <c r="AT163" s="112">
        <v>9039.0499999999993</v>
      </c>
      <c r="AU163" s="112">
        <v>37440</v>
      </c>
      <c r="AV163" s="84">
        <v>20</v>
      </c>
      <c r="AW163" s="84">
        <v>516</v>
      </c>
      <c r="AX163" s="84" t="s">
        <v>1391</v>
      </c>
      <c r="AY163" s="108"/>
      <c r="AZ163" s="84"/>
      <c r="BA163" s="84"/>
      <c r="BB163" s="84" t="s">
        <v>1398</v>
      </c>
      <c r="BC163" s="84"/>
      <c r="BD163" s="108"/>
      <c r="BE163" s="84">
        <v>0</v>
      </c>
      <c r="BF163" s="38" t="s">
        <v>671</v>
      </c>
      <c r="BG163" s="84" t="s">
        <v>1541</v>
      </c>
      <c r="BH163" s="114" t="s">
        <v>1655</v>
      </c>
      <c r="BI163" s="38" t="s">
        <v>110</v>
      </c>
      <c r="BJ163" s="85">
        <v>45881</v>
      </c>
      <c r="BK163" s="84"/>
      <c r="BL163" s="38" t="s">
        <v>115</v>
      </c>
      <c r="BM163" s="115" t="s">
        <v>130</v>
      </c>
      <c r="BN163" s="116" t="s">
        <v>201</v>
      </c>
      <c r="BO163" s="84" t="s">
        <v>244</v>
      </c>
      <c r="BP163" s="84"/>
      <c r="BQ163" s="117"/>
      <c r="BR163" s="118"/>
    </row>
    <row r="164" spans="1:70" s="113" customFormat="1" ht="15" customHeight="1" x14ac:dyDescent="0.35">
      <c r="A164" s="84">
        <v>160</v>
      </c>
      <c r="B164" s="38" t="s">
        <v>245</v>
      </c>
      <c r="C164" s="38" t="s">
        <v>246</v>
      </c>
      <c r="D164" s="38" t="s">
        <v>247</v>
      </c>
      <c r="E164" s="38" t="s">
        <v>248</v>
      </c>
      <c r="F164" s="38" t="s">
        <v>249</v>
      </c>
      <c r="G164" s="84" t="s">
        <v>250</v>
      </c>
      <c r="H164" s="38" t="s">
        <v>251</v>
      </c>
      <c r="I164" s="84">
        <v>136199</v>
      </c>
      <c r="J164" s="38" t="s">
        <v>293</v>
      </c>
      <c r="K164" s="84">
        <v>136199</v>
      </c>
      <c r="L164" s="84" t="s">
        <v>253</v>
      </c>
      <c r="M164" s="38" t="s">
        <v>254</v>
      </c>
      <c r="N164" s="84">
        <v>229829</v>
      </c>
      <c r="O164" s="84" t="s">
        <v>294</v>
      </c>
      <c r="P164" s="84">
        <v>302644</v>
      </c>
      <c r="Q164" s="38" t="s">
        <v>295</v>
      </c>
      <c r="R164" s="38" t="s">
        <v>563</v>
      </c>
      <c r="S164" s="84" t="s">
        <v>673</v>
      </c>
      <c r="T164" s="84" t="s">
        <v>673</v>
      </c>
      <c r="U164" s="84" t="s">
        <v>320</v>
      </c>
      <c r="V164" s="84" t="s">
        <v>260</v>
      </c>
      <c r="W164" s="84">
        <v>541</v>
      </c>
      <c r="X164" s="38" t="s">
        <v>261</v>
      </c>
      <c r="Y164" s="84">
        <v>353849765</v>
      </c>
      <c r="Z164" s="38" t="s">
        <v>674</v>
      </c>
      <c r="AA164" s="108" t="s">
        <v>1001</v>
      </c>
      <c r="AB164" s="84">
        <v>73000</v>
      </c>
      <c r="AC164" s="108" t="s">
        <v>1087</v>
      </c>
      <c r="AD164" s="84">
        <v>24</v>
      </c>
      <c r="AE164" s="84" t="s">
        <v>1160</v>
      </c>
      <c r="AF164" s="84" t="s">
        <v>1072</v>
      </c>
      <c r="AG164" s="108" t="s">
        <v>1269</v>
      </c>
      <c r="AH164" s="84" t="s">
        <v>1077</v>
      </c>
      <c r="AI164" s="108" t="s">
        <v>1270</v>
      </c>
      <c r="AJ164" s="84">
        <v>3900</v>
      </c>
      <c r="AK164" s="84">
        <v>3900</v>
      </c>
      <c r="AL164" s="108" t="s">
        <v>1064</v>
      </c>
      <c r="AM164" s="84">
        <v>54274.42</v>
      </c>
      <c r="AN164" s="112">
        <v>19825.580000000002</v>
      </c>
      <c r="AO164" s="112">
        <v>74100</v>
      </c>
      <c r="AP164" s="112">
        <v>18725.580000000002</v>
      </c>
      <c r="AQ164" s="112">
        <v>1258.42</v>
      </c>
      <c r="AR164" s="112">
        <v>19984</v>
      </c>
      <c r="AS164" s="112">
        <v>3451.1</v>
      </c>
      <c r="AT164" s="112">
        <v>448.9</v>
      </c>
      <c r="AU164" s="112">
        <v>3900</v>
      </c>
      <c r="AV164" s="84">
        <v>20</v>
      </c>
      <c r="AW164" s="84">
        <v>6</v>
      </c>
      <c r="AX164" s="84" t="s">
        <v>1395</v>
      </c>
      <c r="AY164" s="108"/>
      <c r="AZ164" s="84"/>
      <c r="BA164" s="84"/>
      <c r="BB164" s="84" t="s">
        <v>1398</v>
      </c>
      <c r="BC164" s="84"/>
      <c r="BD164" s="108"/>
      <c r="BE164" s="84">
        <v>0</v>
      </c>
      <c r="BF164" s="38" t="s">
        <v>673</v>
      </c>
      <c r="BG164" s="84" t="s">
        <v>1542</v>
      </c>
      <c r="BH164" s="114" t="s">
        <v>1655</v>
      </c>
      <c r="BI164" s="38" t="s">
        <v>111</v>
      </c>
      <c r="BJ164" s="85">
        <v>45882</v>
      </c>
      <c r="BK164" s="84"/>
      <c r="BL164" s="38"/>
      <c r="BM164" s="115" t="s">
        <v>120</v>
      </c>
      <c r="BN164" s="116" t="s">
        <v>200</v>
      </c>
      <c r="BO164" s="84" t="s">
        <v>243</v>
      </c>
      <c r="BP164" s="84"/>
      <c r="BQ164" s="117"/>
      <c r="BR164" s="118"/>
    </row>
    <row r="165" spans="1:70" s="113" customFormat="1" ht="15" customHeight="1" x14ac:dyDescent="0.35">
      <c r="A165" s="84">
        <v>161</v>
      </c>
      <c r="B165" s="38" t="s">
        <v>245</v>
      </c>
      <c r="C165" s="38" t="s">
        <v>246</v>
      </c>
      <c r="D165" s="38" t="s">
        <v>247</v>
      </c>
      <c r="E165" s="38" t="s">
        <v>248</v>
      </c>
      <c r="F165" s="38" t="s">
        <v>249</v>
      </c>
      <c r="G165" s="84" t="s">
        <v>250</v>
      </c>
      <c r="H165" s="38" t="s">
        <v>251</v>
      </c>
      <c r="I165" s="84">
        <v>192317</v>
      </c>
      <c r="J165" s="38" t="s">
        <v>592</v>
      </c>
      <c r="K165" s="84">
        <v>192317</v>
      </c>
      <c r="L165" s="84" t="s">
        <v>253</v>
      </c>
      <c r="M165" s="38" t="s">
        <v>254</v>
      </c>
      <c r="N165" s="84">
        <v>402397</v>
      </c>
      <c r="O165" s="84" t="s">
        <v>593</v>
      </c>
      <c r="P165" s="84">
        <v>603780</v>
      </c>
      <c r="Q165" s="38" t="s">
        <v>594</v>
      </c>
      <c r="R165" s="38" t="s">
        <v>563</v>
      </c>
      <c r="S165" s="84" t="s">
        <v>675</v>
      </c>
      <c r="T165" s="84" t="s">
        <v>675</v>
      </c>
      <c r="U165" s="84" t="s">
        <v>320</v>
      </c>
      <c r="V165" s="84" t="s">
        <v>260</v>
      </c>
      <c r="W165" s="84">
        <v>0</v>
      </c>
      <c r="X165" s="38" t="s">
        <v>261</v>
      </c>
      <c r="Y165" s="84">
        <v>354194430</v>
      </c>
      <c r="Z165" s="38" t="s">
        <v>676</v>
      </c>
      <c r="AA165" s="108" t="s">
        <v>1002</v>
      </c>
      <c r="AB165" s="84">
        <v>52000</v>
      </c>
      <c r="AC165" s="108" t="s">
        <v>1079</v>
      </c>
      <c r="AD165" s="84">
        <v>24</v>
      </c>
      <c r="AE165" s="84" t="s">
        <v>1093</v>
      </c>
      <c r="AF165" s="84" t="s">
        <v>1196</v>
      </c>
      <c r="AG165" s="108" t="s">
        <v>1212</v>
      </c>
      <c r="AH165" s="84" t="s">
        <v>1203</v>
      </c>
      <c r="AI165" s="108" t="s">
        <v>1015</v>
      </c>
      <c r="AJ165" s="84">
        <v>2780</v>
      </c>
      <c r="AK165" s="84">
        <v>2780</v>
      </c>
      <c r="AL165" s="108" t="s">
        <v>1048</v>
      </c>
      <c r="AM165" s="84">
        <v>4674.5200000000004</v>
      </c>
      <c r="AN165" s="112">
        <v>3665.48</v>
      </c>
      <c r="AO165" s="112">
        <v>8340</v>
      </c>
      <c r="AP165" s="112">
        <v>47325.48</v>
      </c>
      <c r="AQ165" s="112">
        <v>11783.52</v>
      </c>
      <c r="AR165" s="112">
        <v>59109</v>
      </c>
      <c r="AS165" s="112">
        <v>33582.339999999997</v>
      </c>
      <c r="AT165" s="112">
        <v>10897.66</v>
      </c>
      <c r="AU165" s="112">
        <v>44480</v>
      </c>
      <c r="AV165" s="84">
        <v>19</v>
      </c>
      <c r="AW165" s="84">
        <v>460</v>
      </c>
      <c r="AX165" s="84" t="s">
        <v>1391</v>
      </c>
      <c r="AY165" s="108"/>
      <c r="AZ165" s="84"/>
      <c r="BA165" s="84"/>
      <c r="BB165" s="84" t="s">
        <v>1398</v>
      </c>
      <c r="BC165" s="84"/>
      <c r="BD165" s="108"/>
      <c r="BE165" s="84">
        <v>0</v>
      </c>
      <c r="BF165" s="38" t="s">
        <v>675</v>
      </c>
      <c r="BG165" s="84" t="s">
        <v>1543</v>
      </c>
      <c r="BH165" s="114" t="s">
        <v>1655</v>
      </c>
      <c r="BI165" s="38" t="s">
        <v>110</v>
      </c>
      <c r="BJ165" s="85">
        <v>45881</v>
      </c>
      <c r="BK165" s="84"/>
      <c r="BL165" s="38" t="s">
        <v>115</v>
      </c>
      <c r="BM165" s="115" t="s">
        <v>130</v>
      </c>
      <c r="BN165" s="116" t="s">
        <v>201</v>
      </c>
      <c r="BO165" s="84" t="s">
        <v>244</v>
      </c>
      <c r="BP165" s="84"/>
      <c r="BQ165" s="117"/>
      <c r="BR165" s="118"/>
    </row>
    <row r="166" spans="1:70" s="113" customFormat="1" ht="15" customHeight="1" x14ac:dyDescent="0.35">
      <c r="A166" s="84">
        <v>162</v>
      </c>
      <c r="B166" s="38" t="s">
        <v>245</v>
      </c>
      <c r="C166" s="38" t="s">
        <v>246</v>
      </c>
      <c r="D166" s="38" t="s">
        <v>247</v>
      </c>
      <c r="E166" s="38" t="s">
        <v>248</v>
      </c>
      <c r="F166" s="38" t="s">
        <v>249</v>
      </c>
      <c r="G166" s="84" t="s">
        <v>250</v>
      </c>
      <c r="H166" s="38" t="s">
        <v>251</v>
      </c>
      <c r="I166" s="84">
        <v>192317</v>
      </c>
      <c r="J166" s="38" t="s">
        <v>592</v>
      </c>
      <c r="K166" s="84">
        <v>192317</v>
      </c>
      <c r="L166" s="84" t="s">
        <v>253</v>
      </c>
      <c r="M166" s="38" t="s">
        <v>254</v>
      </c>
      <c r="N166" s="84">
        <v>402397</v>
      </c>
      <c r="O166" s="84" t="s">
        <v>593</v>
      </c>
      <c r="P166" s="84">
        <v>603780</v>
      </c>
      <c r="Q166" s="38" t="s">
        <v>594</v>
      </c>
      <c r="R166" s="38" t="s">
        <v>563</v>
      </c>
      <c r="S166" s="84" t="s">
        <v>677</v>
      </c>
      <c r="T166" s="84" t="s">
        <v>677</v>
      </c>
      <c r="U166" s="84" t="s">
        <v>320</v>
      </c>
      <c r="V166" s="84" t="s">
        <v>260</v>
      </c>
      <c r="W166" s="84">
        <v>0</v>
      </c>
      <c r="X166" s="38" t="s">
        <v>261</v>
      </c>
      <c r="Y166" s="84">
        <v>354194431</v>
      </c>
      <c r="Z166" s="38" t="s">
        <v>337</v>
      </c>
      <c r="AA166" s="108" t="s">
        <v>1003</v>
      </c>
      <c r="AB166" s="84">
        <v>45000</v>
      </c>
      <c r="AC166" s="108" t="s">
        <v>1079</v>
      </c>
      <c r="AD166" s="84">
        <v>24</v>
      </c>
      <c r="AE166" s="84" t="s">
        <v>1093</v>
      </c>
      <c r="AF166" s="84" t="s">
        <v>1196</v>
      </c>
      <c r="AG166" s="108" t="s">
        <v>1212</v>
      </c>
      <c r="AH166" s="84" t="s">
        <v>1203</v>
      </c>
      <c r="AI166" s="108" t="s">
        <v>1015</v>
      </c>
      <c r="AJ166" s="84">
        <v>2400</v>
      </c>
      <c r="AK166" s="84">
        <v>2400</v>
      </c>
      <c r="AL166" s="108" t="s">
        <v>1050</v>
      </c>
      <c r="AM166" s="84">
        <v>7666.34</v>
      </c>
      <c r="AN166" s="112">
        <v>4333.66</v>
      </c>
      <c r="AO166" s="112">
        <v>12000</v>
      </c>
      <c r="AP166" s="112">
        <v>37333.660000000003</v>
      </c>
      <c r="AQ166" s="112">
        <v>8233.34</v>
      </c>
      <c r="AR166" s="112">
        <v>45567</v>
      </c>
      <c r="AS166" s="112">
        <v>26066.26</v>
      </c>
      <c r="AT166" s="112">
        <v>7533.74</v>
      </c>
      <c r="AU166" s="112">
        <v>33600</v>
      </c>
      <c r="AV166" s="84">
        <v>19</v>
      </c>
      <c r="AW166" s="84">
        <v>397</v>
      </c>
      <c r="AX166" s="84" t="s">
        <v>1391</v>
      </c>
      <c r="AY166" s="108"/>
      <c r="AZ166" s="84"/>
      <c r="BA166" s="84"/>
      <c r="BB166" s="84" t="s">
        <v>1398</v>
      </c>
      <c r="BC166" s="84"/>
      <c r="BD166" s="108"/>
      <c r="BE166" s="84">
        <v>0</v>
      </c>
      <c r="BF166" s="38" t="s">
        <v>677</v>
      </c>
      <c r="BG166" s="84" t="s">
        <v>1544</v>
      </c>
      <c r="BH166" s="114" t="s">
        <v>1655</v>
      </c>
      <c r="BI166" s="38" t="s">
        <v>110</v>
      </c>
      <c r="BJ166" s="85">
        <v>45881</v>
      </c>
      <c r="BK166" s="84"/>
      <c r="BL166" s="38" t="s">
        <v>115</v>
      </c>
      <c r="BM166" s="115" t="s">
        <v>120</v>
      </c>
      <c r="BN166" s="116" t="s">
        <v>201</v>
      </c>
      <c r="BO166" s="84" t="s">
        <v>244</v>
      </c>
      <c r="BP166" s="84"/>
      <c r="BQ166" s="117"/>
      <c r="BR166" s="118"/>
    </row>
    <row r="167" spans="1:70" s="113" customFormat="1" ht="15" customHeight="1" x14ac:dyDescent="0.35">
      <c r="A167" s="84">
        <v>163</v>
      </c>
      <c r="B167" s="38" t="s">
        <v>245</v>
      </c>
      <c r="C167" s="38" t="s">
        <v>246</v>
      </c>
      <c r="D167" s="38" t="s">
        <v>247</v>
      </c>
      <c r="E167" s="38" t="s">
        <v>248</v>
      </c>
      <c r="F167" s="38" t="s">
        <v>249</v>
      </c>
      <c r="G167" s="84" t="s">
        <v>250</v>
      </c>
      <c r="H167" s="38" t="s">
        <v>251</v>
      </c>
      <c r="I167" s="84">
        <v>192317</v>
      </c>
      <c r="J167" s="38" t="s">
        <v>592</v>
      </c>
      <c r="K167" s="84">
        <v>192317</v>
      </c>
      <c r="L167" s="84" t="s">
        <v>253</v>
      </c>
      <c r="M167" s="38" t="s">
        <v>254</v>
      </c>
      <c r="N167" s="84">
        <v>402397</v>
      </c>
      <c r="O167" s="84" t="s">
        <v>593</v>
      </c>
      <c r="P167" s="84">
        <v>603780</v>
      </c>
      <c r="Q167" s="38" t="s">
        <v>594</v>
      </c>
      <c r="R167" s="38" t="s">
        <v>563</v>
      </c>
      <c r="S167" s="84" t="s">
        <v>678</v>
      </c>
      <c r="T167" s="84" t="s">
        <v>678</v>
      </c>
      <c r="U167" s="84" t="s">
        <v>320</v>
      </c>
      <c r="V167" s="84" t="s">
        <v>260</v>
      </c>
      <c r="W167" s="84">
        <v>0</v>
      </c>
      <c r="X167" s="38" t="s">
        <v>261</v>
      </c>
      <c r="Y167" s="84">
        <v>354194432</v>
      </c>
      <c r="Z167" s="38" t="s">
        <v>679</v>
      </c>
      <c r="AA167" s="108" t="s">
        <v>1004</v>
      </c>
      <c r="AB167" s="84">
        <v>38000</v>
      </c>
      <c r="AC167" s="108" t="s">
        <v>1079</v>
      </c>
      <c r="AD167" s="84">
        <v>24</v>
      </c>
      <c r="AE167" s="84" t="s">
        <v>1093</v>
      </c>
      <c r="AF167" s="84" t="s">
        <v>1196</v>
      </c>
      <c r="AG167" s="108" t="s">
        <v>1212</v>
      </c>
      <c r="AH167" s="84" t="s">
        <v>1203</v>
      </c>
      <c r="AI167" s="108" t="s">
        <v>1271</v>
      </c>
      <c r="AJ167" s="84">
        <v>2030</v>
      </c>
      <c r="AK167" s="84">
        <v>2030</v>
      </c>
      <c r="AL167" s="108" t="s">
        <v>1048</v>
      </c>
      <c r="AM167" s="84">
        <v>2202.9899999999998</v>
      </c>
      <c r="AN167" s="112">
        <v>1857.01</v>
      </c>
      <c r="AO167" s="112">
        <v>4060</v>
      </c>
      <c r="AP167" s="112">
        <v>35797.01</v>
      </c>
      <c r="AQ167" s="112">
        <v>9329.99</v>
      </c>
      <c r="AR167" s="112">
        <v>45127</v>
      </c>
      <c r="AS167" s="112">
        <v>24034.26</v>
      </c>
      <c r="AT167" s="112">
        <v>8445.74</v>
      </c>
      <c r="AU167" s="112">
        <v>32480</v>
      </c>
      <c r="AV167" s="84">
        <v>18</v>
      </c>
      <c r="AW167" s="84">
        <v>460</v>
      </c>
      <c r="AX167" s="84" t="s">
        <v>1391</v>
      </c>
      <c r="AY167" s="108"/>
      <c r="AZ167" s="84"/>
      <c r="BA167" s="84"/>
      <c r="BB167" s="84" t="s">
        <v>1398</v>
      </c>
      <c r="BC167" s="84"/>
      <c r="BD167" s="108"/>
      <c r="BE167" s="84">
        <v>0</v>
      </c>
      <c r="BF167" s="38" t="s">
        <v>678</v>
      </c>
      <c r="BG167" s="84" t="s">
        <v>1545</v>
      </c>
      <c r="BH167" s="114" t="s">
        <v>1655</v>
      </c>
      <c r="BI167" s="38" t="s">
        <v>110</v>
      </c>
      <c r="BJ167" s="85">
        <v>45881</v>
      </c>
      <c r="BK167" s="84"/>
      <c r="BL167" s="38" t="s">
        <v>115</v>
      </c>
      <c r="BM167" s="115" t="s">
        <v>130</v>
      </c>
      <c r="BN167" s="116" t="s">
        <v>201</v>
      </c>
      <c r="BO167" s="84" t="s">
        <v>244</v>
      </c>
      <c r="BP167" s="84"/>
      <c r="BQ167" s="117"/>
      <c r="BR167" s="118"/>
    </row>
    <row r="168" spans="1:70" s="113" customFormat="1" ht="15" customHeight="1" x14ac:dyDescent="0.35">
      <c r="A168" s="84">
        <v>164</v>
      </c>
      <c r="B168" s="38" t="s">
        <v>245</v>
      </c>
      <c r="C168" s="38" t="s">
        <v>246</v>
      </c>
      <c r="D168" s="38" t="s">
        <v>247</v>
      </c>
      <c r="E168" s="38" t="s">
        <v>248</v>
      </c>
      <c r="F168" s="38" t="s">
        <v>249</v>
      </c>
      <c r="G168" s="84" t="s">
        <v>250</v>
      </c>
      <c r="H168" s="38" t="s">
        <v>251</v>
      </c>
      <c r="I168" s="84">
        <v>137969</v>
      </c>
      <c r="J168" s="38" t="s">
        <v>456</v>
      </c>
      <c r="K168" s="84">
        <v>137969</v>
      </c>
      <c r="L168" s="84" t="s">
        <v>253</v>
      </c>
      <c r="M168" s="38" t="s">
        <v>254</v>
      </c>
      <c r="N168" s="84">
        <v>232803</v>
      </c>
      <c r="O168" s="84" t="s">
        <v>457</v>
      </c>
      <c r="P168" s="84">
        <v>306439</v>
      </c>
      <c r="Q168" s="38" t="s">
        <v>458</v>
      </c>
      <c r="R168" s="38" t="s">
        <v>563</v>
      </c>
      <c r="S168" s="84" t="s">
        <v>680</v>
      </c>
      <c r="T168" s="84" t="s">
        <v>680</v>
      </c>
      <c r="U168" s="84" t="s">
        <v>320</v>
      </c>
      <c r="V168" s="84" t="s">
        <v>376</v>
      </c>
      <c r="W168" s="84">
        <v>0</v>
      </c>
      <c r="X168" s="38" t="s">
        <v>261</v>
      </c>
      <c r="Y168" s="84">
        <v>354256492</v>
      </c>
      <c r="Z168" s="38" t="s">
        <v>681</v>
      </c>
      <c r="AA168" s="108" t="s">
        <v>1002</v>
      </c>
      <c r="AB168" s="84">
        <v>73000</v>
      </c>
      <c r="AC168" s="108" t="s">
        <v>1117</v>
      </c>
      <c r="AD168" s="84">
        <v>24</v>
      </c>
      <c r="AE168" s="84" t="s">
        <v>1160</v>
      </c>
      <c r="AF168" s="84" t="s">
        <v>1098</v>
      </c>
      <c r="AG168" s="108" t="s">
        <v>1238</v>
      </c>
      <c r="AH168" s="84" t="s">
        <v>1077</v>
      </c>
      <c r="AI168" s="108" t="s">
        <v>1015</v>
      </c>
      <c r="AJ168" s="84">
        <v>3900</v>
      </c>
      <c r="AK168" s="84">
        <v>3900</v>
      </c>
      <c r="AL168" s="108" t="s">
        <v>1227</v>
      </c>
      <c r="AM168" s="84">
        <v>29270.82</v>
      </c>
      <c r="AN168" s="112">
        <v>15629.18</v>
      </c>
      <c r="AO168" s="112">
        <v>44900</v>
      </c>
      <c r="AP168" s="112">
        <v>43729.18</v>
      </c>
      <c r="AQ168" s="112">
        <v>6076.82</v>
      </c>
      <c r="AR168" s="112">
        <v>49806</v>
      </c>
      <c r="AS168" s="112">
        <v>24373.9</v>
      </c>
      <c r="AT168" s="112">
        <v>4826.1000000000004</v>
      </c>
      <c r="AU168" s="112">
        <v>29200</v>
      </c>
      <c r="AV168" s="84">
        <v>19</v>
      </c>
      <c r="AW168" s="84">
        <v>222</v>
      </c>
      <c r="AX168" s="84" t="s">
        <v>1391</v>
      </c>
      <c r="AY168" s="108"/>
      <c r="AZ168" s="84"/>
      <c r="BA168" s="84"/>
      <c r="BB168" s="84" t="s">
        <v>1398</v>
      </c>
      <c r="BC168" s="84"/>
      <c r="BD168" s="108"/>
      <c r="BE168" s="84">
        <v>0</v>
      </c>
      <c r="BF168" s="38" t="s">
        <v>680</v>
      </c>
      <c r="BG168" s="84" t="s">
        <v>1546</v>
      </c>
      <c r="BH168" s="114" t="s">
        <v>1655</v>
      </c>
      <c r="BI168" s="38" t="s">
        <v>110</v>
      </c>
      <c r="BJ168" s="85">
        <v>45881</v>
      </c>
      <c r="BK168" s="84"/>
      <c r="BL168" s="38" t="s">
        <v>115</v>
      </c>
      <c r="BM168" s="115" t="s">
        <v>130</v>
      </c>
      <c r="BN168" s="116" t="s">
        <v>201</v>
      </c>
      <c r="BO168" s="84" t="s">
        <v>244</v>
      </c>
      <c r="BP168" s="84"/>
      <c r="BQ168" s="117"/>
      <c r="BR168" s="118"/>
    </row>
    <row r="169" spans="1:70" s="113" customFormat="1" ht="15" customHeight="1" x14ac:dyDescent="0.35">
      <c r="A169" s="84">
        <v>165</v>
      </c>
      <c r="B169" s="38" t="s">
        <v>245</v>
      </c>
      <c r="C169" s="38" t="s">
        <v>246</v>
      </c>
      <c r="D169" s="38" t="s">
        <v>247</v>
      </c>
      <c r="E169" s="38" t="s">
        <v>248</v>
      </c>
      <c r="F169" s="38" t="s">
        <v>249</v>
      </c>
      <c r="G169" s="84" t="s">
        <v>250</v>
      </c>
      <c r="H169" s="38" t="s">
        <v>251</v>
      </c>
      <c r="I169" s="84">
        <v>136782</v>
      </c>
      <c r="J169" s="38" t="s">
        <v>403</v>
      </c>
      <c r="K169" s="84">
        <v>136782</v>
      </c>
      <c r="L169" s="84" t="s">
        <v>253</v>
      </c>
      <c r="M169" s="38" t="s">
        <v>254</v>
      </c>
      <c r="N169" s="84">
        <v>230812</v>
      </c>
      <c r="O169" s="84" t="s">
        <v>404</v>
      </c>
      <c r="P169" s="84">
        <v>309361</v>
      </c>
      <c r="Q169" s="38" t="s">
        <v>405</v>
      </c>
      <c r="R169" s="38" t="s">
        <v>563</v>
      </c>
      <c r="S169" s="84" t="s">
        <v>682</v>
      </c>
      <c r="T169" s="84" t="s">
        <v>682</v>
      </c>
      <c r="U169" s="84" t="s">
        <v>320</v>
      </c>
      <c r="V169" s="84" t="s">
        <v>260</v>
      </c>
      <c r="W169" s="84">
        <v>0</v>
      </c>
      <c r="X169" s="38" t="s">
        <v>430</v>
      </c>
      <c r="Y169" s="84">
        <v>354473988</v>
      </c>
      <c r="Z169" s="38" t="s">
        <v>683</v>
      </c>
      <c r="AA169" s="108" t="s">
        <v>1005</v>
      </c>
      <c r="AB169" s="84">
        <v>40000</v>
      </c>
      <c r="AC169" s="108" t="s">
        <v>1079</v>
      </c>
      <c r="AD169" s="84">
        <v>24</v>
      </c>
      <c r="AE169" s="84" t="s">
        <v>1123</v>
      </c>
      <c r="AF169" s="84" t="s">
        <v>1143</v>
      </c>
      <c r="AG169" s="108" t="s">
        <v>1272</v>
      </c>
      <c r="AH169" s="84" t="s">
        <v>1077</v>
      </c>
      <c r="AI169" s="108" t="s">
        <v>1015</v>
      </c>
      <c r="AJ169" s="84">
        <v>2130</v>
      </c>
      <c r="AK169" s="84">
        <v>2130</v>
      </c>
      <c r="AL169" s="108" t="s">
        <v>1223</v>
      </c>
      <c r="AM169" s="84">
        <v>27986.36</v>
      </c>
      <c r="AN169" s="112">
        <v>10353.64</v>
      </c>
      <c r="AO169" s="112">
        <v>38340</v>
      </c>
      <c r="AP169" s="112">
        <v>12013.64</v>
      </c>
      <c r="AQ169" s="112">
        <v>927.36</v>
      </c>
      <c r="AR169" s="112">
        <v>12941</v>
      </c>
      <c r="AS169" s="112">
        <v>1842</v>
      </c>
      <c r="AT169" s="112">
        <v>288</v>
      </c>
      <c r="AU169" s="112">
        <v>2130</v>
      </c>
      <c r="AV169" s="84">
        <v>19</v>
      </c>
      <c r="AW169" s="84">
        <v>5</v>
      </c>
      <c r="AX169" s="84" t="s">
        <v>1395</v>
      </c>
      <c r="AY169" s="108"/>
      <c r="AZ169" s="84"/>
      <c r="BA169" s="84"/>
      <c r="BB169" s="84" t="s">
        <v>1398</v>
      </c>
      <c r="BC169" s="84"/>
      <c r="BD169" s="108"/>
      <c r="BE169" s="84">
        <v>0</v>
      </c>
      <c r="BF169" s="38" t="s">
        <v>682</v>
      </c>
      <c r="BG169" s="84" t="s">
        <v>1547</v>
      </c>
      <c r="BH169" s="114" t="s">
        <v>1655</v>
      </c>
      <c r="BI169" s="38" t="s">
        <v>110</v>
      </c>
      <c r="BJ169" s="85">
        <v>45881</v>
      </c>
      <c r="BK169" s="84"/>
      <c r="BL169" s="38" t="s">
        <v>115</v>
      </c>
      <c r="BM169" s="115" t="s">
        <v>130</v>
      </c>
      <c r="BN169" s="116" t="s">
        <v>201</v>
      </c>
      <c r="BO169" s="84" t="s">
        <v>244</v>
      </c>
      <c r="BP169" s="84"/>
      <c r="BQ169" s="117"/>
      <c r="BR169" s="118"/>
    </row>
    <row r="170" spans="1:70" s="113" customFormat="1" ht="15" customHeight="1" x14ac:dyDescent="0.35">
      <c r="A170" s="84">
        <v>166</v>
      </c>
      <c r="B170" s="38" t="s">
        <v>245</v>
      </c>
      <c r="C170" s="38" t="s">
        <v>246</v>
      </c>
      <c r="D170" s="38" t="s">
        <v>247</v>
      </c>
      <c r="E170" s="38" t="s">
        <v>248</v>
      </c>
      <c r="F170" s="38" t="s">
        <v>249</v>
      </c>
      <c r="G170" s="84" t="s">
        <v>250</v>
      </c>
      <c r="H170" s="38" t="s">
        <v>251</v>
      </c>
      <c r="I170" s="84">
        <v>143190</v>
      </c>
      <c r="J170" s="38" t="s">
        <v>251</v>
      </c>
      <c r="K170" s="84">
        <v>143190</v>
      </c>
      <c r="L170" s="84" t="s">
        <v>253</v>
      </c>
      <c r="M170" s="38" t="s">
        <v>254</v>
      </c>
      <c r="N170" s="84">
        <v>241993</v>
      </c>
      <c r="O170" s="84" t="s">
        <v>612</v>
      </c>
      <c r="P170" s="84">
        <v>318150</v>
      </c>
      <c r="Q170" s="38" t="s">
        <v>684</v>
      </c>
      <c r="R170" s="38" t="s">
        <v>563</v>
      </c>
      <c r="S170" s="84" t="s">
        <v>685</v>
      </c>
      <c r="T170" s="84" t="s">
        <v>685</v>
      </c>
      <c r="U170" s="84" t="s">
        <v>320</v>
      </c>
      <c r="V170" s="84" t="s">
        <v>260</v>
      </c>
      <c r="W170" s="84">
        <v>0</v>
      </c>
      <c r="X170" s="38" t="s">
        <v>261</v>
      </c>
      <c r="Y170" s="84">
        <v>354482225</v>
      </c>
      <c r="Z170" s="38" t="s">
        <v>686</v>
      </c>
      <c r="AA170" s="108" t="s">
        <v>1005</v>
      </c>
      <c r="AB170" s="84">
        <v>63000</v>
      </c>
      <c r="AC170" s="108" t="s">
        <v>1079</v>
      </c>
      <c r="AD170" s="84">
        <v>24</v>
      </c>
      <c r="AE170" s="84" t="s">
        <v>1123</v>
      </c>
      <c r="AF170" s="84" t="s">
        <v>1143</v>
      </c>
      <c r="AG170" s="108" t="s">
        <v>1273</v>
      </c>
      <c r="AH170" s="84" t="s">
        <v>1148</v>
      </c>
      <c r="AI170" s="108" t="s">
        <v>1015</v>
      </c>
      <c r="AJ170" s="84">
        <v>3360</v>
      </c>
      <c r="AK170" s="84">
        <v>3360</v>
      </c>
      <c r="AL170" s="108" t="s">
        <v>1274</v>
      </c>
      <c r="AM170" s="84">
        <v>44191.56</v>
      </c>
      <c r="AN170" s="112">
        <v>16288.44</v>
      </c>
      <c r="AO170" s="112">
        <v>60480</v>
      </c>
      <c r="AP170" s="112">
        <v>18808.439999999999</v>
      </c>
      <c r="AQ170" s="112">
        <v>1443.56</v>
      </c>
      <c r="AR170" s="112">
        <v>20252</v>
      </c>
      <c r="AS170" s="112">
        <v>2909.11</v>
      </c>
      <c r="AT170" s="112">
        <v>450.89</v>
      </c>
      <c r="AU170" s="112">
        <v>3360</v>
      </c>
      <c r="AV170" s="84">
        <v>19</v>
      </c>
      <c r="AW170" s="84">
        <v>5</v>
      </c>
      <c r="AX170" s="84" t="s">
        <v>1395</v>
      </c>
      <c r="AY170" s="108"/>
      <c r="AZ170" s="84"/>
      <c r="BA170" s="84"/>
      <c r="BB170" s="84" t="s">
        <v>1398</v>
      </c>
      <c r="BC170" s="84"/>
      <c r="BD170" s="108"/>
      <c r="BE170" s="84">
        <v>0</v>
      </c>
      <c r="BF170" s="38" t="s">
        <v>685</v>
      </c>
      <c r="BG170" s="84" t="s">
        <v>1548</v>
      </c>
      <c r="BH170" s="114" t="s">
        <v>1655</v>
      </c>
      <c r="BI170" s="38" t="s">
        <v>110</v>
      </c>
      <c r="BJ170" s="85">
        <v>45880</v>
      </c>
      <c r="BK170" s="84"/>
      <c r="BL170" s="38" t="s">
        <v>114</v>
      </c>
      <c r="BM170" s="115" t="s">
        <v>119</v>
      </c>
      <c r="BN170" s="116" t="s">
        <v>200</v>
      </c>
      <c r="BO170" s="84" t="s">
        <v>242</v>
      </c>
      <c r="BP170" s="84">
        <v>1000</v>
      </c>
      <c r="BQ170" s="117" t="s">
        <v>203</v>
      </c>
      <c r="BR170" s="130" t="s">
        <v>1763</v>
      </c>
    </row>
    <row r="171" spans="1:70" s="113" customFormat="1" ht="15" customHeight="1" x14ac:dyDescent="0.35">
      <c r="A171" s="84">
        <v>167</v>
      </c>
      <c r="B171" s="38" t="s">
        <v>245</v>
      </c>
      <c r="C171" s="38" t="s">
        <v>246</v>
      </c>
      <c r="D171" s="38" t="s">
        <v>247</v>
      </c>
      <c r="E171" s="38" t="s">
        <v>248</v>
      </c>
      <c r="F171" s="38" t="s">
        <v>249</v>
      </c>
      <c r="G171" s="84" t="s">
        <v>250</v>
      </c>
      <c r="H171" s="38" t="s">
        <v>251</v>
      </c>
      <c r="I171" s="84">
        <v>143190</v>
      </c>
      <c r="J171" s="38" t="s">
        <v>251</v>
      </c>
      <c r="K171" s="84">
        <v>143190</v>
      </c>
      <c r="L171" s="84" t="s">
        <v>253</v>
      </c>
      <c r="M171" s="38" t="s">
        <v>254</v>
      </c>
      <c r="N171" s="84">
        <v>241993</v>
      </c>
      <c r="O171" s="84" t="s">
        <v>612</v>
      </c>
      <c r="P171" s="84">
        <v>318150</v>
      </c>
      <c r="Q171" s="38" t="s">
        <v>684</v>
      </c>
      <c r="R171" s="38" t="s">
        <v>563</v>
      </c>
      <c r="S171" s="84" t="s">
        <v>687</v>
      </c>
      <c r="T171" s="84" t="s">
        <v>687</v>
      </c>
      <c r="U171" s="84" t="s">
        <v>320</v>
      </c>
      <c r="V171" s="84" t="s">
        <v>260</v>
      </c>
      <c r="W171" s="84">
        <v>0</v>
      </c>
      <c r="X171" s="38" t="s">
        <v>261</v>
      </c>
      <c r="Y171" s="84">
        <v>354628494</v>
      </c>
      <c r="Z171" s="38" t="s">
        <v>688</v>
      </c>
      <c r="AA171" s="108" t="s">
        <v>1006</v>
      </c>
      <c r="AB171" s="84">
        <v>42000</v>
      </c>
      <c r="AC171" s="108" t="s">
        <v>1079</v>
      </c>
      <c r="AD171" s="84">
        <v>24</v>
      </c>
      <c r="AE171" s="84" t="s">
        <v>1071</v>
      </c>
      <c r="AF171" s="84" t="s">
        <v>1218</v>
      </c>
      <c r="AG171" s="108" t="s">
        <v>1275</v>
      </c>
      <c r="AH171" s="84" t="s">
        <v>1203</v>
      </c>
      <c r="AI171" s="108" t="s">
        <v>1015</v>
      </c>
      <c r="AJ171" s="84">
        <v>2240</v>
      </c>
      <c r="AK171" s="84">
        <v>2240</v>
      </c>
      <c r="AL171" s="108" t="s">
        <v>1227</v>
      </c>
      <c r="AM171" s="84">
        <v>29786.44</v>
      </c>
      <c r="AN171" s="112">
        <v>10533.56</v>
      </c>
      <c r="AO171" s="112">
        <v>40320</v>
      </c>
      <c r="AP171" s="112">
        <v>12213.56</v>
      </c>
      <c r="AQ171" s="112">
        <v>918.44</v>
      </c>
      <c r="AR171" s="112">
        <v>13132</v>
      </c>
      <c r="AS171" s="112">
        <v>1947.21</v>
      </c>
      <c r="AT171" s="112">
        <v>292.79000000000002</v>
      </c>
      <c r="AU171" s="112">
        <v>2240</v>
      </c>
      <c r="AV171" s="84">
        <v>19</v>
      </c>
      <c r="AW171" s="84">
        <v>5</v>
      </c>
      <c r="AX171" s="84" t="s">
        <v>1395</v>
      </c>
      <c r="AY171" s="108"/>
      <c r="AZ171" s="84"/>
      <c r="BA171" s="84"/>
      <c r="BB171" s="84" t="s">
        <v>1398</v>
      </c>
      <c r="BC171" s="84"/>
      <c r="BD171" s="108"/>
      <c r="BE171" s="84">
        <v>0</v>
      </c>
      <c r="BF171" s="38" t="s">
        <v>687</v>
      </c>
      <c r="BG171" s="84" t="s">
        <v>1549</v>
      </c>
      <c r="BH171" s="114" t="s">
        <v>1655</v>
      </c>
      <c r="BI171" s="38" t="s">
        <v>110</v>
      </c>
      <c r="BJ171" s="85">
        <v>45880</v>
      </c>
      <c r="BK171" s="84"/>
      <c r="BL171" s="38" t="s">
        <v>114</v>
      </c>
      <c r="BM171" s="115" t="s">
        <v>119</v>
      </c>
      <c r="BN171" s="116" t="s">
        <v>201</v>
      </c>
      <c r="BO171" s="84" t="s">
        <v>244</v>
      </c>
      <c r="BP171" s="84"/>
      <c r="BQ171" s="117"/>
      <c r="BR171" s="130" t="s">
        <v>1784</v>
      </c>
    </row>
    <row r="172" spans="1:70" s="113" customFormat="1" ht="15" customHeight="1" x14ac:dyDescent="0.35">
      <c r="A172" s="84">
        <v>168</v>
      </c>
      <c r="B172" s="38" t="s">
        <v>245</v>
      </c>
      <c r="C172" s="38" t="s">
        <v>246</v>
      </c>
      <c r="D172" s="38" t="s">
        <v>247</v>
      </c>
      <c r="E172" s="38" t="s">
        <v>248</v>
      </c>
      <c r="F172" s="38" t="s">
        <v>249</v>
      </c>
      <c r="G172" s="84" t="s">
        <v>250</v>
      </c>
      <c r="H172" s="38" t="s">
        <v>251</v>
      </c>
      <c r="I172" s="84">
        <v>147754</v>
      </c>
      <c r="J172" s="38" t="s">
        <v>424</v>
      </c>
      <c r="K172" s="84">
        <v>147754</v>
      </c>
      <c r="L172" s="84" t="s">
        <v>253</v>
      </c>
      <c r="M172" s="38" t="s">
        <v>254</v>
      </c>
      <c r="N172" s="84">
        <v>365498</v>
      </c>
      <c r="O172" s="84" t="s">
        <v>575</v>
      </c>
      <c r="P172" s="84">
        <v>529211</v>
      </c>
      <c r="Q172" s="38" t="s">
        <v>576</v>
      </c>
      <c r="R172" s="38" t="s">
        <v>563</v>
      </c>
      <c r="S172" s="84" t="s">
        <v>689</v>
      </c>
      <c r="T172" s="84" t="s">
        <v>689</v>
      </c>
      <c r="U172" s="84" t="s">
        <v>578</v>
      </c>
      <c r="V172" s="84" t="s">
        <v>260</v>
      </c>
      <c r="W172" s="84">
        <v>0</v>
      </c>
      <c r="X172" s="38" t="s">
        <v>579</v>
      </c>
      <c r="Y172" s="84">
        <v>354773781</v>
      </c>
      <c r="Z172" s="38" t="s">
        <v>552</v>
      </c>
      <c r="AA172" s="108" t="s">
        <v>1007</v>
      </c>
      <c r="AB172" s="84">
        <v>52000</v>
      </c>
      <c r="AC172" s="108" t="s">
        <v>1087</v>
      </c>
      <c r="AD172" s="84">
        <v>24</v>
      </c>
      <c r="AE172" s="84" t="s">
        <v>1093</v>
      </c>
      <c r="AF172" s="84" t="s">
        <v>1196</v>
      </c>
      <c r="AG172" s="108" t="s">
        <v>1265</v>
      </c>
      <c r="AH172" s="84" t="s">
        <v>1203</v>
      </c>
      <c r="AI172" s="108" t="s">
        <v>1276</v>
      </c>
      <c r="AJ172" s="84">
        <v>2780</v>
      </c>
      <c r="AK172" s="84">
        <v>2780</v>
      </c>
      <c r="AL172" s="108" t="s">
        <v>1277</v>
      </c>
      <c r="AM172" s="84">
        <v>8519.26</v>
      </c>
      <c r="AN172" s="112">
        <v>5380.74</v>
      </c>
      <c r="AO172" s="112">
        <v>13900</v>
      </c>
      <c r="AP172" s="112">
        <v>43480.74</v>
      </c>
      <c r="AQ172" s="112">
        <v>9793.26</v>
      </c>
      <c r="AR172" s="112">
        <v>53274</v>
      </c>
      <c r="AS172" s="112">
        <v>27548.720000000001</v>
      </c>
      <c r="AT172" s="112">
        <v>8591.2800000000007</v>
      </c>
      <c r="AU172" s="112">
        <v>36140</v>
      </c>
      <c r="AV172" s="84">
        <v>18</v>
      </c>
      <c r="AW172" s="84">
        <v>370</v>
      </c>
      <c r="AX172" s="84" t="s">
        <v>1391</v>
      </c>
      <c r="AY172" s="108"/>
      <c r="AZ172" s="84"/>
      <c r="BA172" s="84"/>
      <c r="BB172" s="84" t="s">
        <v>1398</v>
      </c>
      <c r="BC172" s="84"/>
      <c r="BD172" s="108"/>
      <c r="BE172" s="84">
        <v>0</v>
      </c>
      <c r="BF172" s="38" t="s">
        <v>689</v>
      </c>
      <c r="BG172" s="84" t="s">
        <v>1550</v>
      </c>
      <c r="BH172" s="114" t="s">
        <v>1655</v>
      </c>
      <c r="BI172" s="38" t="s">
        <v>112</v>
      </c>
      <c r="BJ172" s="85">
        <v>45882</v>
      </c>
      <c r="BK172" s="84" t="s">
        <v>128</v>
      </c>
      <c r="BL172" s="38"/>
      <c r="BM172" s="115"/>
      <c r="BN172" s="116" t="s">
        <v>112</v>
      </c>
      <c r="BO172" s="84" t="s">
        <v>244</v>
      </c>
      <c r="BP172" s="84"/>
      <c r="BQ172" s="117" t="s">
        <v>112</v>
      </c>
      <c r="BR172" s="118"/>
    </row>
    <row r="173" spans="1:70" s="113" customFormat="1" ht="15" customHeight="1" x14ac:dyDescent="0.35">
      <c r="A173" s="84">
        <v>169</v>
      </c>
      <c r="B173" s="38" t="s">
        <v>245</v>
      </c>
      <c r="C173" s="38" t="s">
        <v>246</v>
      </c>
      <c r="D173" s="38" t="s">
        <v>247</v>
      </c>
      <c r="E173" s="38" t="s">
        <v>248</v>
      </c>
      <c r="F173" s="38" t="s">
        <v>249</v>
      </c>
      <c r="G173" s="84" t="s">
        <v>250</v>
      </c>
      <c r="H173" s="38" t="s">
        <v>251</v>
      </c>
      <c r="I173" s="84">
        <v>192317</v>
      </c>
      <c r="J173" s="38" t="s">
        <v>592</v>
      </c>
      <c r="K173" s="84">
        <v>192317</v>
      </c>
      <c r="L173" s="84" t="s">
        <v>253</v>
      </c>
      <c r="M173" s="38" t="s">
        <v>254</v>
      </c>
      <c r="N173" s="84">
        <v>402397</v>
      </c>
      <c r="O173" s="84" t="s">
        <v>593</v>
      </c>
      <c r="P173" s="84">
        <v>611590</v>
      </c>
      <c r="Q173" s="38" t="s">
        <v>690</v>
      </c>
      <c r="R173" s="38" t="s">
        <v>563</v>
      </c>
      <c r="S173" s="84" t="s">
        <v>691</v>
      </c>
      <c r="T173" s="84" t="s">
        <v>691</v>
      </c>
      <c r="U173" s="84" t="s">
        <v>264</v>
      </c>
      <c r="V173" s="84" t="s">
        <v>260</v>
      </c>
      <c r="W173" s="84">
        <v>0</v>
      </c>
      <c r="X173" s="38" t="s">
        <v>579</v>
      </c>
      <c r="Y173" s="84">
        <v>354773783</v>
      </c>
      <c r="Z173" s="38" t="s">
        <v>692</v>
      </c>
      <c r="AA173" s="108" t="s">
        <v>1008</v>
      </c>
      <c r="AB173" s="84">
        <v>42000</v>
      </c>
      <c r="AC173" s="108" t="s">
        <v>1079</v>
      </c>
      <c r="AD173" s="84">
        <v>24</v>
      </c>
      <c r="AE173" s="84" t="s">
        <v>1093</v>
      </c>
      <c r="AF173" s="84" t="s">
        <v>1218</v>
      </c>
      <c r="AG173" s="108" t="s">
        <v>1278</v>
      </c>
      <c r="AH173" s="84" t="s">
        <v>1203</v>
      </c>
      <c r="AI173" s="108" t="s">
        <v>1279</v>
      </c>
      <c r="AJ173" s="84">
        <v>2240</v>
      </c>
      <c r="AK173" s="84">
        <v>2240</v>
      </c>
      <c r="AL173" s="108" t="s">
        <v>1057</v>
      </c>
      <c r="AM173" s="84">
        <v>5224.63</v>
      </c>
      <c r="AN173" s="112">
        <v>3735.37</v>
      </c>
      <c r="AO173" s="112">
        <v>8960</v>
      </c>
      <c r="AP173" s="112">
        <v>36775.370000000003</v>
      </c>
      <c r="AQ173" s="112">
        <v>8761.6299999999992</v>
      </c>
      <c r="AR173" s="112">
        <v>45537</v>
      </c>
      <c r="AS173" s="112">
        <v>21669.200000000001</v>
      </c>
      <c r="AT173" s="112">
        <v>7450.8</v>
      </c>
      <c r="AU173" s="112">
        <v>29120</v>
      </c>
      <c r="AV173" s="84">
        <v>17</v>
      </c>
      <c r="AW173" s="84">
        <v>369</v>
      </c>
      <c r="AX173" s="84" t="s">
        <v>1391</v>
      </c>
      <c r="AY173" s="108"/>
      <c r="AZ173" s="84"/>
      <c r="BA173" s="84"/>
      <c r="BB173" s="84" t="s">
        <v>1398</v>
      </c>
      <c r="BC173" s="84"/>
      <c r="BD173" s="108"/>
      <c r="BE173" s="84">
        <v>0</v>
      </c>
      <c r="BF173" s="38" t="s">
        <v>691</v>
      </c>
      <c r="BG173" s="84" t="s">
        <v>1551</v>
      </c>
      <c r="BH173" s="114" t="s">
        <v>1655</v>
      </c>
      <c r="BI173" s="38" t="s">
        <v>110</v>
      </c>
      <c r="BJ173" s="85">
        <v>45881</v>
      </c>
      <c r="BK173" s="84"/>
      <c r="BL173" s="38" t="s">
        <v>115</v>
      </c>
      <c r="BM173" s="115" t="s">
        <v>120</v>
      </c>
      <c r="BN173" s="116" t="s">
        <v>201</v>
      </c>
      <c r="BO173" s="84" t="s">
        <v>244</v>
      </c>
      <c r="BP173" s="84"/>
      <c r="BQ173" s="117"/>
      <c r="BR173" s="118"/>
    </row>
    <row r="174" spans="1:70" s="113" customFormat="1" ht="15" customHeight="1" x14ac:dyDescent="0.35">
      <c r="A174" s="84">
        <v>170</v>
      </c>
      <c r="B174" s="38" t="s">
        <v>245</v>
      </c>
      <c r="C174" s="38" t="s">
        <v>246</v>
      </c>
      <c r="D174" s="38" t="s">
        <v>247</v>
      </c>
      <c r="E174" s="38" t="s">
        <v>248</v>
      </c>
      <c r="F174" s="38" t="s">
        <v>249</v>
      </c>
      <c r="G174" s="84" t="s">
        <v>250</v>
      </c>
      <c r="H174" s="38" t="s">
        <v>251</v>
      </c>
      <c r="I174" s="84">
        <v>136557</v>
      </c>
      <c r="J174" s="38" t="s">
        <v>326</v>
      </c>
      <c r="K174" s="84">
        <v>136557</v>
      </c>
      <c r="L174" s="84" t="s">
        <v>253</v>
      </c>
      <c r="M174" s="38" t="s">
        <v>254</v>
      </c>
      <c r="N174" s="84">
        <v>230438</v>
      </c>
      <c r="O174" s="84" t="s">
        <v>327</v>
      </c>
      <c r="P174" s="84">
        <v>303427</v>
      </c>
      <c r="Q174" s="38" t="s">
        <v>328</v>
      </c>
      <c r="R174" s="38" t="s">
        <v>563</v>
      </c>
      <c r="S174" s="84" t="s">
        <v>693</v>
      </c>
      <c r="T174" s="84" t="s">
        <v>693</v>
      </c>
      <c r="U174" s="84" t="s">
        <v>320</v>
      </c>
      <c r="V174" s="84" t="s">
        <v>260</v>
      </c>
      <c r="W174" s="84">
        <v>0</v>
      </c>
      <c r="X174" s="38" t="s">
        <v>261</v>
      </c>
      <c r="Y174" s="84">
        <v>354773799</v>
      </c>
      <c r="Z174" s="38" t="s">
        <v>366</v>
      </c>
      <c r="AA174" s="108" t="s">
        <v>1009</v>
      </c>
      <c r="AB174" s="84">
        <v>33000</v>
      </c>
      <c r="AC174" s="108" t="s">
        <v>1100</v>
      </c>
      <c r="AD174" s="84">
        <v>24</v>
      </c>
      <c r="AE174" s="84" t="s">
        <v>1093</v>
      </c>
      <c r="AF174" s="84" t="s">
        <v>1196</v>
      </c>
      <c r="AG174" s="108" t="s">
        <v>1280</v>
      </c>
      <c r="AH174" s="84" t="s">
        <v>1203</v>
      </c>
      <c r="AI174" s="108" t="s">
        <v>1281</v>
      </c>
      <c r="AJ174" s="84">
        <v>1760</v>
      </c>
      <c r="AK174" s="84">
        <v>1760</v>
      </c>
      <c r="AL174" s="108" t="s">
        <v>1282</v>
      </c>
      <c r="AM174" s="84">
        <v>19734.419999999998</v>
      </c>
      <c r="AN174" s="112">
        <v>8425.58</v>
      </c>
      <c r="AO174" s="112">
        <v>28160</v>
      </c>
      <c r="AP174" s="112">
        <v>13265.58</v>
      </c>
      <c r="AQ174" s="112">
        <v>1276.42</v>
      </c>
      <c r="AR174" s="112">
        <v>14542</v>
      </c>
      <c r="AS174" s="112">
        <v>1505.59</v>
      </c>
      <c r="AT174" s="112">
        <v>254.41</v>
      </c>
      <c r="AU174" s="112">
        <v>1760</v>
      </c>
      <c r="AV174" s="84">
        <v>17</v>
      </c>
      <c r="AW174" s="84">
        <v>7</v>
      </c>
      <c r="AX174" s="84" t="s">
        <v>1395</v>
      </c>
      <c r="AY174" s="108"/>
      <c r="AZ174" s="84"/>
      <c r="BA174" s="84"/>
      <c r="BB174" s="84" t="s">
        <v>1398</v>
      </c>
      <c r="BC174" s="84"/>
      <c r="BD174" s="108"/>
      <c r="BE174" s="84">
        <v>0</v>
      </c>
      <c r="BF174" s="38" t="s">
        <v>693</v>
      </c>
      <c r="BG174" s="84" t="s">
        <v>1532</v>
      </c>
      <c r="BH174" s="114" t="s">
        <v>1655</v>
      </c>
      <c r="BI174" s="38" t="s">
        <v>112</v>
      </c>
      <c r="BJ174" s="85">
        <v>45882</v>
      </c>
      <c r="BK174" s="84" t="s">
        <v>125</v>
      </c>
      <c r="BL174" s="38"/>
      <c r="BM174" s="115"/>
      <c r="BN174" s="116" t="s">
        <v>112</v>
      </c>
      <c r="BO174" s="84" t="s">
        <v>244</v>
      </c>
      <c r="BP174" s="84"/>
      <c r="BQ174" s="117" t="s">
        <v>112</v>
      </c>
      <c r="BR174" s="118"/>
    </row>
    <row r="175" spans="1:70" s="113" customFormat="1" ht="15" customHeight="1" x14ac:dyDescent="0.35">
      <c r="A175" s="84">
        <v>171</v>
      </c>
      <c r="B175" s="38" t="s">
        <v>245</v>
      </c>
      <c r="C175" s="38" t="s">
        <v>246</v>
      </c>
      <c r="D175" s="38" t="s">
        <v>247</v>
      </c>
      <c r="E175" s="38" t="s">
        <v>248</v>
      </c>
      <c r="F175" s="38" t="s">
        <v>249</v>
      </c>
      <c r="G175" s="84" t="s">
        <v>250</v>
      </c>
      <c r="H175" s="38" t="s">
        <v>251</v>
      </c>
      <c r="I175" s="84">
        <v>147754</v>
      </c>
      <c r="J175" s="38" t="s">
        <v>424</v>
      </c>
      <c r="K175" s="84">
        <v>147754</v>
      </c>
      <c r="L175" s="84" t="s">
        <v>253</v>
      </c>
      <c r="M175" s="38" t="s">
        <v>254</v>
      </c>
      <c r="N175" s="84">
        <v>365498</v>
      </c>
      <c r="O175" s="84" t="s">
        <v>575</v>
      </c>
      <c r="P175" s="84">
        <v>541671</v>
      </c>
      <c r="Q175" s="38" t="s">
        <v>694</v>
      </c>
      <c r="R175" s="38" t="s">
        <v>695</v>
      </c>
      <c r="S175" s="84" t="s">
        <v>696</v>
      </c>
      <c r="T175" s="84" t="s">
        <v>696</v>
      </c>
      <c r="U175" s="84" t="s">
        <v>320</v>
      </c>
      <c r="V175" s="84" t="s">
        <v>260</v>
      </c>
      <c r="W175" s="84">
        <v>0</v>
      </c>
      <c r="X175" s="38" t="s">
        <v>514</v>
      </c>
      <c r="Y175" s="84">
        <v>354966177</v>
      </c>
      <c r="Z175" s="38" t="s">
        <v>697</v>
      </c>
      <c r="AA175" s="108" t="s">
        <v>1010</v>
      </c>
      <c r="AB175" s="84">
        <v>10000</v>
      </c>
      <c r="AC175" s="108" t="s">
        <v>1087</v>
      </c>
      <c r="AD175" s="84">
        <v>18</v>
      </c>
      <c r="AE175" s="84" t="s">
        <v>1283</v>
      </c>
      <c r="AF175" s="84" t="s">
        <v>1143</v>
      </c>
      <c r="AG175" s="108" t="s">
        <v>1165</v>
      </c>
      <c r="AH175" s="84" t="s">
        <v>1148</v>
      </c>
      <c r="AI175" s="108" t="s">
        <v>1276</v>
      </c>
      <c r="AJ175" s="84">
        <v>670</v>
      </c>
      <c r="AK175" s="84">
        <v>670</v>
      </c>
      <c r="AL175" s="108" t="s">
        <v>1142</v>
      </c>
      <c r="AM175" s="84">
        <v>9274.36</v>
      </c>
      <c r="AN175" s="112">
        <v>2115.64</v>
      </c>
      <c r="AO175" s="112">
        <v>11390</v>
      </c>
      <c r="AP175" s="112">
        <v>725.64</v>
      </c>
      <c r="AQ175" s="112">
        <v>18.36</v>
      </c>
      <c r="AR175" s="112">
        <v>744</v>
      </c>
      <c r="AS175" s="112">
        <v>725.64</v>
      </c>
      <c r="AT175" s="112">
        <v>18.36</v>
      </c>
      <c r="AU175" s="112">
        <v>744</v>
      </c>
      <c r="AV175" s="84">
        <v>18</v>
      </c>
      <c r="AW175" s="84">
        <v>6</v>
      </c>
      <c r="AX175" s="84" t="s">
        <v>1395</v>
      </c>
      <c r="AY175" s="108"/>
      <c r="AZ175" s="84"/>
      <c r="BA175" s="84"/>
      <c r="BB175" s="84" t="s">
        <v>1398</v>
      </c>
      <c r="BC175" s="84"/>
      <c r="BD175" s="108"/>
      <c r="BE175" s="84">
        <v>0</v>
      </c>
      <c r="BF175" s="38" t="s">
        <v>696</v>
      </c>
      <c r="BG175" s="84" t="s">
        <v>1552</v>
      </c>
      <c r="BH175" s="114" t="s">
        <v>1655</v>
      </c>
      <c r="BI175" s="38" t="s">
        <v>111</v>
      </c>
      <c r="BJ175" s="85">
        <v>45882</v>
      </c>
      <c r="BK175" s="84"/>
      <c r="BL175" s="38"/>
      <c r="BM175" s="115" t="s">
        <v>120</v>
      </c>
      <c r="BN175" s="116" t="s">
        <v>200</v>
      </c>
      <c r="BO175" s="84" t="s">
        <v>243</v>
      </c>
      <c r="BP175" s="84"/>
      <c r="BQ175" s="117"/>
      <c r="BR175" s="118"/>
    </row>
    <row r="176" spans="1:70" s="113" customFormat="1" ht="15" customHeight="1" x14ac:dyDescent="0.35">
      <c r="A176" s="84">
        <v>172</v>
      </c>
      <c r="B176" s="38" t="s">
        <v>245</v>
      </c>
      <c r="C176" s="38" t="s">
        <v>246</v>
      </c>
      <c r="D176" s="38" t="s">
        <v>247</v>
      </c>
      <c r="E176" s="38" t="s">
        <v>248</v>
      </c>
      <c r="F176" s="38" t="s">
        <v>249</v>
      </c>
      <c r="G176" s="84" t="s">
        <v>250</v>
      </c>
      <c r="H176" s="38" t="s">
        <v>251</v>
      </c>
      <c r="I176" s="84">
        <v>136557</v>
      </c>
      <c r="J176" s="38" t="s">
        <v>326</v>
      </c>
      <c r="K176" s="84">
        <v>136557</v>
      </c>
      <c r="L176" s="84" t="s">
        <v>253</v>
      </c>
      <c r="M176" s="38" t="s">
        <v>254</v>
      </c>
      <c r="N176" s="84">
        <v>230438</v>
      </c>
      <c r="O176" s="84" t="s">
        <v>327</v>
      </c>
      <c r="P176" s="84">
        <v>303427</v>
      </c>
      <c r="Q176" s="38" t="s">
        <v>328</v>
      </c>
      <c r="R176" s="38" t="s">
        <v>563</v>
      </c>
      <c r="S176" s="84" t="s">
        <v>698</v>
      </c>
      <c r="T176" s="84" t="s">
        <v>698</v>
      </c>
      <c r="U176" s="84" t="s">
        <v>264</v>
      </c>
      <c r="V176" s="84" t="s">
        <v>260</v>
      </c>
      <c r="W176" s="84">
        <v>0</v>
      </c>
      <c r="X176" s="38" t="s">
        <v>261</v>
      </c>
      <c r="Y176" s="84">
        <v>354969387</v>
      </c>
      <c r="Z176" s="38" t="s">
        <v>638</v>
      </c>
      <c r="AA176" s="108" t="s">
        <v>1011</v>
      </c>
      <c r="AB176" s="84">
        <v>73000</v>
      </c>
      <c r="AC176" s="108" t="s">
        <v>1100</v>
      </c>
      <c r="AD176" s="84">
        <v>24</v>
      </c>
      <c r="AE176" s="84" t="s">
        <v>1160</v>
      </c>
      <c r="AF176" s="84" t="s">
        <v>1098</v>
      </c>
      <c r="AG176" s="108" t="s">
        <v>1164</v>
      </c>
      <c r="AH176" s="84" t="s">
        <v>1077</v>
      </c>
      <c r="AI176" s="108" t="s">
        <v>1284</v>
      </c>
      <c r="AJ176" s="84">
        <v>3900</v>
      </c>
      <c r="AK176" s="84">
        <v>3900</v>
      </c>
      <c r="AL176" s="108" t="s">
        <v>1285</v>
      </c>
      <c r="AM176" s="84">
        <v>7110.24</v>
      </c>
      <c r="AN176" s="112">
        <v>4589.76</v>
      </c>
      <c r="AO176" s="112">
        <v>11700</v>
      </c>
      <c r="AP176" s="112">
        <v>65889.759999999995</v>
      </c>
      <c r="AQ176" s="112">
        <v>16075.24</v>
      </c>
      <c r="AR176" s="112">
        <v>81965</v>
      </c>
      <c r="AS176" s="112">
        <v>44043.71</v>
      </c>
      <c r="AT176" s="112">
        <v>14456.29</v>
      </c>
      <c r="AU176" s="112">
        <v>58500</v>
      </c>
      <c r="AV176" s="84">
        <v>18</v>
      </c>
      <c r="AW176" s="84">
        <v>434</v>
      </c>
      <c r="AX176" s="84" t="s">
        <v>1391</v>
      </c>
      <c r="AY176" s="108"/>
      <c r="AZ176" s="84"/>
      <c r="BA176" s="84"/>
      <c r="BB176" s="84" t="s">
        <v>1398</v>
      </c>
      <c r="BC176" s="84"/>
      <c r="BD176" s="108"/>
      <c r="BE176" s="84">
        <v>0</v>
      </c>
      <c r="BF176" s="38" t="s">
        <v>698</v>
      </c>
      <c r="BG176" s="84" t="s">
        <v>1553</v>
      </c>
      <c r="BH176" s="114" t="s">
        <v>1655</v>
      </c>
      <c r="BI176" s="38" t="s">
        <v>111</v>
      </c>
      <c r="BJ176" s="85">
        <v>45882</v>
      </c>
      <c r="BK176" s="84"/>
      <c r="BL176" s="38"/>
      <c r="BM176" s="115" t="s">
        <v>119</v>
      </c>
      <c r="BN176" s="116" t="s">
        <v>201</v>
      </c>
      <c r="BO176" s="84" t="s">
        <v>244</v>
      </c>
      <c r="BP176" s="84"/>
      <c r="BQ176" s="117"/>
      <c r="BR176" s="118"/>
    </row>
    <row r="177" spans="1:70" s="113" customFormat="1" ht="15" customHeight="1" x14ac:dyDescent="0.35">
      <c r="A177" s="84">
        <v>173</v>
      </c>
      <c r="B177" s="38" t="s">
        <v>245</v>
      </c>
      <c r="C177" s="38" t="s">
        <v>246</v>
      </c>
      <c r="D177" s="38" t="s">
        <v>247</v>
      </c>
      <c r="E177" s="38" t="s">
        <v>248</v>
      </c>
      <c r="F177" s="38" t="s">
        <v>249</v>
      </c>
      <c r="G177" s="84" t="s">
        <v>250</v>
      </c>
      <c r="H177" s="38" t="s">
        <v>251</v>
      </c>
      <c r="I177" s="84">
        <v>176813</v>
      </c>
      <c r="J177" s="38" t="s">
        <v>316</v>
      </c>
      <c r="K177" s="84">
        <v>176813</v>
      </c>
      <c r="L177" s="84" t="s">
        <v>253</v>
      </c>
      <c r="M177" s="38" t="s">
        <v>254</v>
      </c>
      <c r="N177" s="84">
        <v>299017</v>
      </c>
      <c r="O177" s="84" t="s">
        <v>581</v>
      </c>
      <c r="P177" s="84">
        <v>569442</v>
      </c>
      <c r="Q177" s="38" t="s">
        <v>699</v>
      </c>
      <c r="R177" s="38" t="s">
        <v>563</v>
      </c>
      <c r="S177" s="84" t="s">
        <v>700</v>
      </c>
      <c r="T177" s="84" t="s">
        <v>700</v>
      </c>
      <c r="U177" s="84" t="s">
        <v>264</v>
      </c>
      <c r="V177" s="84" t="s">
        <v>260</v>
      </c>
      <c r="W177" s="84">
        <v>0</v>
      </c>
      <c r="X177" s="38" t="s">
        <v>261</v>
      </c>
      <c r="Y177" s="84">
        <v>354991916</v>
      </c>
      <c r="Z177" s="38" t="s">
        <v>701</v>
      </c>
      <c r="AA177" s="108" t="s">
        <v>1012</v>
      </c>
      <c r="AB177" s="84">
        <v>52000</v>
      </c>
      <c r="AC177" s="108" t="s">
        <v>1083</v>
      </c>
      <c r="AD177" s="84">
        <v>24</v>
      </c>
      <c r="AE177" s="84" t="s">
        <v>1093</v>
      </c>
      <c r="AF177" s="84" t="s">
        <v>1218</v>
      </c>
      <c r="AG177" s="108" t="s">
        <v>1286</v>
      </c>
      <c r="AH177" s="84" t="s">
        <v>1203</v>
      </c>
      <c r="AI177" s="108" t="s">
        <v>1019</v>
      </c>
      <c r="AJ177" s="84">
        <v>2780</v>
      </c>
      <c r="AK177" s="84">
        <v>2780</v>
      </c>
      <c r="AL177" s="108" t="s">
        <v>1287</v>
      </c>
      <c r="AM177" s="84">
        <v>34167.72</v>
      </c>
      <c r="AN177" s="112">
        <v>13092.28</v>
      </c>
      <c r="AO177" s="112">
        <v>47260</v>
      </c>
      <c r="AP177" s="112">
        <v>17832.28</v>
      </c>
      <c r="AQ177" s="112">
        <v>1527.72</v>
      </c>
      <c r="AR177" s="112">
        <v>19360</v>
      </c>
      <c r="AS177" s="112">
        <v>2438.0100000000002</v>
      </c>
      <c r="AT177" s="112">
        <v>341.99</v>
      </c>
      <c r="AU177" s="112">
        <v>2780</v>
      </c>
      <c r="AV177" s="84">
        <v>18</v>
      </c>
      <c r="AW177" s="84">
        <v>10</v>
      </c>
      <c r="AX177" s="84" t="s">
        <v>1395</v>
      </c>
      <c r="AY177" s="108"/>
      <c r="AZ177" s="84"/>
      <c r="BA177" s="84"/>
      <c r="BB177" s="84" t="s">
        <v>1398</v>
      </c>
      <c r="BC177" s="84"/>
      <c r="BD177" s="108"/>
      <c r="BE177" s="84">
        <v>0</v>
      </c>
      <c r="BF177" s="38" t="s">
        <v>700</v>
      </c>
      <c r="BG177" s="84" t="s">
        <v>1554</v>
      </c>
      <c r="BH177" s="114" t="s">
        <v>1655</v>
      </c>
      <c r="BI177" s="38" t="s">
        <v>110</v>
      </c>
      <c r="BJ177" s="85">
        <v>45881</v>
      </c>
      <c r="BK177" s="84"/>
      <c r="BL177" s="38" t="s">
        <v>115</v>
      </c>
      <c r="BM177" s="115" t="s">
        <v>130</v>
      </c>
      <c r="BN177" s="116" t="s">
        <v>201</v>
      </c>
      <c r="BO177" s="84" t="s">
        <v>244</v>
      </c>
      <c r="BP177" s="84"/>
      <c r="BQ177" s="117"/>
      <c r="BR177" s="118"/>
    </row>
    <row r="178" spans="1:70" s="113" customFormat="1" ht="15" customHeight="1" x14ac:dyDescent="0.35">
      <c r="A178" s="84">
        <v>174</v>
      </c>
      <c r="B178" s="38" t="s">
        <v>245</v>
      </c>
      <c r="C178" s="38" t="s">
        <v>246</v>
      </c>
      <c r="D178" s="38" t="s">
        <v>247</v>
      </c>
      <c r="E178" s="38" t="s">
        <v>248</v>
      </c>
      <c r="F178" s="38" t="s">
        <v>249</v>
      </c>
      <c r="G178" s="84" t="s">
        <v>250</v>
      </c>
      <c r="H178" s="38" t="s">
        <v>251</v>
      </c>
      <c r="I178" s="84">
        <v>176813</v>
      </c>
      <c r="J178" s="38" t="s">
        <v>316</v>
      </c>
      <c r="K178" s="84">
        <v>176813</v>
      </c>
      <c r="L178" s="84" t="s">
        <v>253</v>
      </c>
      <c r="M178" s="38" t="s">
        <v>254</v>
      </c>
      <c r="N178" s="84">
        <v>299017</v>
      </c>
      <c r="O178" s="84" t="s">
        <v>581</v>
      </c>
      <c r="P178" s="84">
        <v>569442</v>
      </c>
      <c r="Q178" s="38" t="s">
        <v>699</v>
      </c>
      <c r="R178" s="38" t="s">
        <v>695</v>
      </c>
      <c r="S178" s="84" t="s">
        <v>702</v>
      </c>
      <c r="T178" s="84" t="s">
        <v>702</v>
      </c>
      <c r="U178" s="84" t="s">
        <v>320</v>
      </c>
      <c r="V178" s="84" t="s">
        <v>260</v>
      </c>
      <c r="W178" s="84">
        <v>0</v>
      </c>
      <c r="X178" s="38" t="s">
        <v>261</v>
      </c>
      <c r="Y178" s="84">
        <v>354992045</v>
      </c>
      <c r="Z178" s="38" t="s">
        <v>703</v>
      </c>
      <c r="AA178" s="108" t="s">
        <v>1013</v>
      </c>
      <c r="AB178" s="84">
        <v>30000</v>
      </c>
      <c r="AC178" s="108" t="s">
        <v>1083</v>
      </c>
      <c r="AD178" s="84">
        <v>18</v>
      </c>
      <c r="AE178" s="84" t="s">
        <v>1283</v>
      </c>
      <c r="AF178" s="84" t="s">
        <v>1196</v>
      </c>
      <c r="AG178" s="108" t="s">
        <v>1286</v>
      </c>
      <c r="AH178" s="84" t="s">
        <v>1203</v>
      </c>
      <c r="AI178" s="108" t="s">
        <v>1019</v>
      </c>
      <c r="AJ178" s="84">
        <v>2020</v>
      </c>
      <c r="AK178" s="84">
        <v>2020</v>
      </c>
      <c r="AL178" s="108" t="s">
        <v>1250</v>
      </c>
      <c r="AM178" s="84">
        <v>28065.08</v>
      </c>
      <c r="AN178" s="112">
        <v>6274.92</v>
      </c>
      <c r="AO178" s="112">
        <v>34340</v>
      </c>
      <c r="AP178" s="112">
        <v>1934.92</v>
      </c>
      <c r="AQ178" s="112">
        <v>38.08</v>
      </c>
      <c r="AR178" s="112">
        <v>1973</v>
      </c>
      <c r="AS178" s="112">
        <v>1934.92</v>
      </c>
      <c r="AT178" s="112">
        <v>38.08</v>
      </c>
      <c r="AU178" s="112">
        <v>1973</v>
      </c>
      <c r="AV178" s="84">
        <v>18</v>
      </c>
      <c r="AW178" s="84">
        <v>10</v>
      </c>
      <c r="AX178" s="84" t="s">
        <v>1395</v>
      </c>
      <c r="AY178" s="108"/>
      <c r="AZ178" s="84"/>
      <c r="BA178" s="84"/>
      <c r="BB178" s="84" t="s">
        <v>1398</v>
      </c>
      <c r="BC178" s="84"/>
      <c r="BD178" s="108"/>
      <c r="BE178" s="84">
        <v>0</v>
      </c>
      <c r="BF178" s="38" t="s">
        <v>702</v>
      </c>
      <c r="BG178" s="84" t="s">
        <v>1555</v>
      </c>
      <c r="BH178" s="114" t="s">
        <v>1655</v>
      </c>
      <c r="BI178" s="38" t="s">
        <v>110</v>
      </c>
      <c r="BJ178" s="85">
        <v>45881</v>
      </c>
      <c r="BK178" s="84"/>
      <c r="BL178" s="38" t="s">
        <v>115</v>
      </c>
      <c r="BM178" s="115" t="s">
        <v>130</v>
      </c>
      <c r="BN178" s="116" t="s">
        <v>201</v>
      </c>
      <c r="BO178" s="84" t="s">
        <v>244</v>
      </c>
      <c r="BP178" s="84"/>
      <c r="BQ178" s="117"/>
      <c r="BR178" s="118"/>
    </row>
    <row r="179" spans="1:70" s="113" customFormat="1" ht="15" customHeight="1" x14ac:dyDescent="0.35">
      <c r="A179" s="84">
        <v>175</v>
      </c>
      <c r="B179" s="38" t="s">
        <v>245</v>
      </c>
      <c r="C179" s="38" t="s">
        <v>246</v>
      </c>
      <c r="D179" s="38" t="s">
        <v>247</v>
      </c>
      <c r="E179" s="38" t="s">
        <v>248</v>
      </c>
      <c r="F179" s="38" t="s">
        <v>249</v>
      </c>
      <c r="G179" s="84" t="s">
        <v>250</v>
      </c>
      <c r="H179" s="38" t="s">
        <v>251</v>
      </c>
      <c r="I179" s="84">
        <v>189564</v>
      </c>
      <c r="J179" s="38" t="s">
        <v>587</v>
      </c>
      <c r="K179" s="84">
        <v>189564</v>
      </c>
      <c r="L179" s="84" t="s">
        <v>253</v>
      </c>
      <c r="M179" s="38" t="s">
        <v>254</v>
      </c>
      <c r="N179" s="84">
        <v>373460</v>
      </c>
      <c r="O179" s="84" t="s">
        <v>588</v>
      </c>
      <c r="P179" s="84">
        <v>544316</v>
      </c>
      <c r="Q179" s="38" t="s">
        <v>589</v>
      </c>
      <c r="R179" s="38" t="s">
        <v>695</v>
      </c>
      <c r="S179" s="84" t="s">
        <v>590</v>
      </c>
      <c r="T179" s="84" t="s">
        <v>590</v>
      </c>
      <c r="U179" s="84" t="s">
        <v>320</v>
      </c>
      <c r="V179" s="84" t="s">
        <v>260</v>
      </c>
      <c r="W179" s="84">
        <v>0</v>
      </c>
      <c r="X179" s="38" t="s">
        <v>261</v>
      </c>
      <c r="Y179" s="84">
        <v>355013374</v>
      </c>
      <c r="Z179" s="38" t="s">
        <v>591</v>
      </c>
      <c r="AA179" s="108" t="s">
        <v>1012</v>
      </c>
      <c r="AB179" s="84">
        <v>40000</v>
      </c>
      <c r="AC179" s="108" t="s">
        <v>1113</v>
      </c>
      <c r="AD179" s="84">
        <v>18</v>
      </c>
      <c r="AE179" s="84" t="s">
        <v>1283</v>
      </c>
      <c r="AF179" s="84" t="s">
        <v>1196</v>
      </c>
      <c r="AG179" s="108" t="s">
        <v>1210</v>
      </c>
      <c r="AH179" s="84" t="s">
        <v>1203</v>
      </c>
      <c r="AI179" s="108" t="s">
        <v>1284</v>
      </c>
      <c r="AJ179" s="84">
        <v>2690</v>
      </c>
      <c r="AK179" s="84">
        <v>2690</v>
      </c>
      <c r="AL179" s="108" t="s">
        <v>1288</v>
      </c>
      <c r="AM179" s="84">
        <v>25004.22</v>
      </c>
      <c r="AN179" s="112">
        <v>7275.78</v>
      </c>
      <c r="AO179" s="112">
        <v>32280</v>
      </c>
      <c r="AP179" s="112">
        <v>14995.78</v>
      </c>
      <c r="AQ179" s="112">
        <v>1107.22</v>
      </c>
      <c r="AR179" s="112">
        <v>16103</v>
      </c>
      <c r="AS179" s="112">
        <v>14995.78</v>
      </c>
      <c r="AT179" s="112">
        <v>1107.22</v>
      </c>
      <c r="AU179" s="112">
        <v>16103</v>
      </c>
      <c r="AV179" s="84">
        <v>18</v>
      </c>
      <c r="AW179" s="84">
        <v>161</v>
      </c>
      <c r="AX179" s="84" t="s">
        <v>1393</v>
      </c>
      <c r="AY179" s="108"/>
      <c r="AZ179" s="84"/>
      <c r="BA179" s="84"/>
      <c r="BB179" s="84" t="s">
        <v>1398</v>
      </c>
      <c r="BC179" s="84"/>
      <c r="BD179" s="108"/>
      <c r="BE179" s="84">
        <v>0</v>
      </c>
      <c r="BF179" s="38" t="s">
        <v>590</v>
      </c>
      <c r="BG179" s="84" t="s">
        <v>1508</v>
      </c>
      <c r="BH179" s="114" t="s">
        <v>1655</v>
      </c>
      <c r="BI179" s="38" t="s">
        <v>112</v>
      </c>
      <c r="BJ179" s="85">
        <v>45882</v>
      </c>
      <c r="BK179" s="84" t="s">
        <v>129</v>
      </c>
      <c r="BL179" s="38"/>
      <c r="BM179" s="115"/>
      <c r="BN179" s="116" t="s">
        <v>112</v>
      </c>
      <c r="BO179" s="84" t="s">
        <v>244</v>
      </c>
      <c r="BP179" s="84"/>
      <c r="BQ179" s="117" t="s">
        <v>112</v>
      </c>
      <c r="BR179" s="118"/>
    </row>
    <row r="180" spans="1:70" s="113" customFormat="1" ht="15" customHeight="1" x14ac:dyDescent="0.35">
      <c r="A180" s="84">
        <v>176</v>
      </c>
      <c r="B180" s="38" t="s">
        <v>245</v>
      </c>
      <c r="C180" s="38" t="s">
        <v>246</v>
      </c>
      <c r="D180" s="38" t="s">
        <v>247</v>
      </c>
      <c r="E180" s="38" t="s">
        <v>248</v>
      </c>
      <c r="F180" s="38" t="s">
        <v>249</v>
      </c>
      <c r="G180" s="84" t="s">
        <v>250</v>
      </c>
      <c r="H180" s="38" t="s">
        <v>251</v>
      </c>
      <c r="I180" s="84">
        <v>143190</v>
      </c>
      <c r="J180" s="38" t="s">
        <v>251</v>
      </c>
      <c r="K180" s="84">
        <v>143190</v>
      </c>
      <c r="L180" s="84" t="s">
        <v>253</v>
      </c>
      <c r="M180" s="38" t="s">
        <v>254</v>
      </c>
      <c r="N180" s="84">
        <v>241993</v>
      </c>
      <c r="O180" s="84" t="s">
        <v>612</v>
      </c>
      <c r="P180" s="84">
        <v>318150</v>
      </c>
      <c r="Q180" s="38" t="s">
        <v>684</v>
      </c>
      <c r="R180" s="38" t="s">
        <v>563</v>
      </c>
      <c r="S180" s="84" t="s">
        <v>704</v>
      </c>
      <c r="T180" s="84" t="s">
        <v>704</v>
      </c>
      <c r="U180" s="84" t="s">
        <v>320</v>
      </c>
      <c r="V180" s="84" t="s">
        <v>260</v>
      </c>
      <c r="W180" s="84">
        <v>0</v>
      </c>
      <c r="X180" s="38" t="s">
        <v>705</v>
      </c>
      <c r="Y180" s="84">
        <v>355013564</v>
      </c>
      <c r="Z180" s="38" t="s">
        <v>706</v>
      </c>
      <c r="AA180" s="108" t="s">
        <v>1014</v>
      </c>
      <c r="AB180" s="84">
        <v>65000</v>
      </c>
      <c r="AC180" s="108" t="s">
        <v>1079</v>
      </c>
      <c r="AD180" s="84">
        <v>24</v>
      </c>
      <c r="AE180" s="84" t="s">
        <v>1093</v>
      </c>
      <c r="AF180" s="84" t="s">
        <v>1196</v>
      </c>
      <c r="AG180" s="108" t="s">
        <v>1289</v>
      </c>
      <c r="AH180" s="84" t="s">
        <v>1148</v>
      </c>
      <c r="AI180" s="108" t="s">
        <v>1290</v>
      </c>
      <c r="AJ180" s="84">
        <v>3470</v>
      </c>
      <c r="AK180" s="84">
        <v>3470</v>
      </c>
      <c r="AL180" s="108" t="s">
        <v>1227</v>
      </c>
      <c r="AM180" s="84">
        <v>42776.53</v>
      </c>
      <c r="AN180" s="112">
        <v>16213.47</v>
      </c>
      <c r="AO180" s="112">
        <v>58990</v>
      </c>
      <c r="AP180" s="112">
        <v>22223.47</v>
      </c>
      <c r="AQ180" s="112">
        <v>1935.53</v>
      </c>
      <c r="AR180" s="112">
        <v>24159</v>
      </c>
      <c r="AS180" s="112">
        <v>2937.25</v>
      </c>
      <c r="AT180" s="112">
        <v>532.75</v>
      </c>
      <c r="AU180" s="112">
        <v>3470</v>
      </c>
      <c r="AV180" s="84">
        <v>18</v>
      </c>
      <c r="AW180" s="84">
        <v>5</v>
      </c>
      <c r="AX180" s="84" t="s">
        <v>1395</v>
      </c>
      <c r="AY180" s="108"/>
      <c r="AZ180" s="84"/>
      <c r="BA180" s="84"/>
      <c r="BB180" s="84" t="s">
        <v>1398</v>
      </c>
      <c r="BC180" s="84"/>
      <c r="BD180" s="108"/>
      <c r="BE180" s="84">
        <v>0</v>
      </c>
      <c r="BF180" s="38" t="s">
        <v>704</v>
      </c>
      <c r="BG180" s="84" t="s">
        <v>1556</v>
      </c>
      <c r="BH180" s="114" t="s">
        <v>1655</v>
      </c>
      <c r="BI180" s="38" t="s">
        <v>110</v>
      </c>
      <c r="BJ180" s="85">
        <v>45880</v>
      </c>
      <c r="BK180" s="84"/>
      <c r="BL180" s="38" t="s">
        <v>114</v>
      </c>
      <c r="BM180" s="115" t="s">
        <v>119</v>
      </c>
      <c r="BN180" s="116" t="s">
        <v>200</v>
      </c>
      <c r="BO180" s="84" t="s">
        <v>242</v>
      </c>
      <c r="BP180" s="84">
        <v>3470</v>
      </c>
      <c r="BQ180" s="117" t="s">
        <v>203</v>
      </c>
      <c r="BR180" s="130" t="s">
        <v>1663</v>
      </c>
    </row>
    <row r="181" spans="1:70" s="113" customFormat="1" ht="15" customHeight="1" x14ac:dyDescent="0.35">
      <c r="A181" s="84">
        <v>177</v>
      </c>
      <c r="B181" s="38" t="s">
        <v>245</v>
      </c>
      <c r="C181" s="38" t="s">
        <v>246</v>
      </c>
      <c r="D181" s="38" t="s">
        <v>247</v>
      </c>
      <c r="E181" s="38" t="s">
        <v>248</v>
      </c>
      <c r="F181" s="38" t="s">
        <v>249</v>
      </c>
      <c r="G181" s="84" t="s">
        <v>250</v>
      </c>
      <c r="H181" s="38" t="s">
        <v>251</v>
      </c>
      <c r="I181" s="84">
        <v>135789</v>
      </c>
      <c r="J181" s="38" t="s">
        <v>269</v>
      </c>
      <c r="K181" s="84">
        <v>135789</v>
      </c>
      <c r="L181" s="84" t="s">
        <v>253</v>
      </c>
      <c r="M181" s="38" t="s">
        <v>254</v>
      </c>
      <c r="N181" s="84">
        <v>229114</v>
      </c>
      <c r="O181" s="84" t="s">
        <v>270</v>
      </c>
      <c r="P181" s="84">
        <v>305431</v>
      </c>
      <c r="Q181" s="38" t="s">
        <v>416</v>
      </c>
      <c r="R181" s="38" t="s">
        <v>563</v>
      </c>
      <c r="S181" s="84" t="s">
        <v>707</v>
      </c>
      <c r="T181" s="84" t="s">
        <v>707</v>
      </c>
      <c r="U181" s="84" t="s">
        <v>578</v>
      </c>
      <c r="V181" s="84" t="s">
        <v>260</v>
      </c>
      <c r="W181" s="84">
        <v>0</v>
      </c>
      <c r="X181" s="38" t="s">
        <v>708</v>
      </c>
      <c r="Y181" s="84">
        <v>355041073</v>
      </c>
      <c r="Z181" s="38" t="s">
        <v>709</v>
      </c>
      <c r="AA181" s="108" t="s">
        <v>1014</v>
      </c>
      <c r="AB181" s="84">
        <v>73000</v>
      </c>
      <c r="AC181" s="108" t="s">
        <v>1079</v>
      </c>
      <c r="AD181" s="84">
        <v>24</v>
      </c>
      <c r="AE181" s="84" t="s">
        <v>1291</v>
      </c>
      <c r="AF181" s="84" t="s">
        <v>1098</v>
      </c>
      <c r="AG181" s="108" t="s">
        <v>1165</v>
      </c>
      <c r="AH181" s="84" t="s">
        <v>1077</v>
      </c>
      <c r="AI181" s="108" t="s">
        <v>1290</v>
      </c>
      <c r="AJ181" s="84">
        <v>3900</v>
      </c>
      <c r="AK181" s="84">
        <v>3900</v>
      </c>
      <c r="AL181" s="108" t="s">
        <v>1292</v>
      </c>
      <c r="AM181" s="84">
        <v>29235.87</v>
      </c>
      <c r="AN181" s="112">
        <v>13664.13</v>
      </c>
      <c r="AO181" s="112">
        <v>42900</v>
      </c>
      <c r="AP181" s="112">
        <v>43764.13</v>
      </c>
      <c r="AQ181" s="112">
        <v>6698.87</v>
      </c>
      <c r="AR181" s="112">
        <v>50463</v>
      </c>
      <c r="AS181" s="112">
        <v>22167.37</v>
      </c>
      <c r="AT181" s="112">
        <v>5132.63</v>
      </c>
      <c r="AU181" s="112">
        <v>27300</v>
      </c>
      <c r="AV181" s="84">
        <v>18</v>
      </c>
      <c r="AW181" s="84">
        <v>187</v>
      </c>
      <c r="AX181" s="84" t="s">
        <v>1391</v>
      </c>
      <c r="AY181" s="108"/>
      <c r="AZ181" s="84"/>
      <c r="BA181" s="84"/>
      <c r="BB181" s="84" t="s">
        <v>1398</v>
      </c>
      <c r="BC181" s="84"/>
      <c r="BD181" s="108"/>
      <c r="BE181" s="84">
        <v>0</v>
      </c>
      <c r="BF181" s="38" t="s">
        <v>707</v>
      </c>
      <c r="BG181" s="84" t="s">
        <v>1557</v>
      </c>
      <c r="BH181" s="114" t="s">
        <v>1655</v>
      </c>
      <c r="BI181" s="38" t="s">
        <v>110</v>
      </c>
      <c r="BJ181" s="85">
        <v>45882</v>
      </c>
      <c r="BK181" s="84"/>
      <c r="BL181" s="38" t="s">
        <v>115</v>
      </c>
      <c r="BM181" s="115" t="s">
        <v>120</v>
      </c>
      <c r="BN181" s="116" t="s">
        <v>201</v>
      </c>
      <c r="BO181" s="84" t="s">
        <v>244</v>
      </c>
      <c r="BP181" s="84"/>
      <c r="BQ181" s="117"/>
      <c r="BR181" s="118"/>
    </row>
    <row r="182" spans="1:70" s="113" customFormat="1" ht="15" customHeight="1" x14ac:dyDescent="0.35">
      <c r="A182" s="84">
        <v>178</v>
      </c>
      <c r="B182" s="38" t="s">
        <v>245</v>
      </c>
      <c r="C182" s="38" t="s">
        <v>246</v>
      </c>
      <c r="D182" s="38" t="s">
        <v>247</v>
      </c>
      <c r="E182" s="38" t="s">
        <v>248</v>
      </c>
      <c r="F182" s="38" t="s">
        <v>249</v>
      </c>
      <c r="G182" s="84" t="s">
        <v>250</v>
      </c>
      <c r="H182" s="38" t="s">
        <v>251</v>
      </c>
      <c r="I182" s="84">
        <v>136557</v>
      </c>
      <c r="J182" s="38" t="s">
        <v>326</v>
      </c>
      <c r="K182" s="84">
        <v>136557</v>
      </c>
      <c r="L182" s="84" t="s">
        <v>253</v>
      </c>
      <c r="M182" s="38" t="s">
        <v>254</v>
      </c>
      <c r="N182" s="84">
        <v>360129</v>
      </c>
      <c r="O182" s="84" t="s">
        <v>618</v>
      </c>
      <c r="P182" s="84">
        <v>588417</v>
      </c>
      <c r="Q182" s="38" t="s">
        <v>710</v>
      </c>
      <c r="R182" s="38" t="s">
        <v>695</v>
      </c>
      <c r="S182" s="84" t="s">
        <v>711</v>
      </c>
      <c r="T182" s="84" t="s">
        <v>711</v>
      </c>
      <c r="U182" s="84" t="s">
        <v>578</v>
      </c>
      <c r="V182" s="84" t="s">
        <v>376</v>
      </c>
      <c r="W182" s="84">
        <v>0</v>
      </c>
      <c r="X182" s="38" t="s">
        <v>261</v>
      </c>
      <c r="Y182" s="84">
        <v>355083137</v>
      </c>
      <c r="Z182" s="38" t="s">
        <v>712</v>
      </c>
      <c r="AA182" s="108" t="s">
        <v>1015</v>
      </c>
      <c r="AB182" s="84">
        <v>40000</v>
      </c>
      <c r="AC182" s="108" t="s">
        <v>1100</v>
      </c>
      <c r="AD182" s="84">
        <v>18</v>
      </c>
      <c r="AE182" s="84" t="s">
        <v>1283</v>
      </c>
      <c r="AF182" s="84" t="s">
        <v>1196</v>
      </c>
      <c r="AG182" s="108" t="s">
        <v>1293</v>
      </c>
      <c r="AH182" s="84" t="s">
        <v>1203</v>
      </c>
      <c r="AI182" s="108" t="s">
        <v>1284</v>
      </c>
      <c r="AJ182" s="84">
        <v>2690</v>
      </c>
      <c r="AK182" s="84">
        <v>2690</v>
      </c>
      <c r="AL182" s="108" t="s">
        <v>1223</v>
      </c>
      <c r="AM182" s="84">
        <v>37550.01</v>
      </c>
      <c r="AN182" s="112">
        <v>8179.99</v>
      </c>
      <c r="AO182" s="112">
        <v>45730</v>
      </c>
      <c r="AP182" s="112">
        <v>2449.9899999999998</v>
      </c>
      <c r="AQ182" s="112">
        <v>47.01</v>
      </c>
      <c r="AR182" s="112">
        <v>2497</v>
      </c>
      <c r="AS182" s="112">
        <v>2449.9899999999998</v>
      </c>
      <c r="AT182" s="112">
        <v>47.01</v>
      </c>
      <c r="AU182" s="112">
        <v>2497</v>
      </c>
      <c r="AV182" s="84">
        <v>18</v>
      </c>
      <c r="AW182" s="84">
        <v>7</v>
      </c>
      <c r="AX182" s="84" t="s">
        <v>1395</v>
      </c>
      <c r="AY182" s="108"/>
      <c r="AZ182" s="84"/>
      <c r="BA182" s="84"/>
      <c r="BB182" s="84" t="s">
        <v>1398</v>
      </c>
      <c r="BC182" s="84"/>
      <c r="BD182" s="108"/>
      <c r="BE182" s="84">
        <v>0</v>
      </c>
      <c r="BF182" s="38" t="s">
        <v>711</v>
      </c>
      <c r="BG182" s="84" t="s">
        <v>1558</v>
      </c>
      <c r="BH182" s="114" t="s">
        <v>1655</v>
      </c>
      <c r="BI182" s="38" t="s">
        <v>110</v>
      </c>
      <c r="BJ182" s="85">
        <v>45882</v>
      </c>
      <c r="BK182" s="84"/>
      <c r="BL182" s="38" t="s">
        <v>115</v>
      </c>
      <c r="BM182" s="115" t="s">
        <v>120</v>
      </c>
      <c r="BN182" s="116" t="s">
        <v>201</v>
      </c>
      <c r="BO182" s="84" t="s">
        <v>242</v>
      </c>
      <c r="BP182" s="84">
        <v>2690</v>
      </c>
      <c r="BQ182" s="117" t="s">
        <v>203</v>
      </c>
      <c r="BR182" s="130" t="s">
        <v>1750</v>
      </c>
    </row>
    <row r="183" spans="1:70" s="113" customFormat="1" ht="15" customHeight="1" x14ac:dyDescent="0.35">
      <c r="A183" s="84">
        <v>179</v>
      </c>
      <c r="B183" s="38" t="s">
        <v>245</v>
      </c>
      <c r="C183" s="38" t="s">
        <v>246</v>
      </c>
      <c r="D183" s="38" t="s">
        <v>247</v>
      </c>
      <c r="E183" s="38" t="s">
        <v>248</v>
      </c>
      <c r="F183" s="38" t="s">
        <v>249</v>
      </c>
      <c r="G183" s="84" t="s">
        <v>250</v>
      </c>
      <c r="H183" s="38" t="s">
        <v>251</v>
      </c>
      <c r="I183" s="84">
        <v>147754</v>
      </c>
      <c r="J183" s="38" t="s">
        <v>424</v>
      </c>
      <c r="K183" s="84">
        <v>147754</v>
      </c>
      <c r="L183" s="84" t="s">
        <v>253</v>
      </c>
      <c r="M183" s="38" t="s">
        <v>254</v>
      </c>
      <c r="N183" s="84">
        <v>233609</v>
      </c>
      <c r="O183" s="84" t="s">
        <v>425</v>
      </c>
      <c r="P183" s="84">
        <v>307469</v>
      </c>
      <c r="Q183" s="38" t="s">
        <v>426</v>
      </c>
      <c r="R183" s="38" t="s">
        <v>563</v>
      </c>
      <c r="S183" s="84" t="s">
        <v>713</v>
      </c>
      <c r="T183" s="84" t="s">
        <v>713</v>
      </c>
      <c r="U183" s="84" t="s">
        <v>281</v>
      </c>
      <c r="V183" s="84" t="s">
        <v>260</v>
      </c>
      <c r="W183" s="84">
        <v>0</v>
      </c>
      <c r="X183" s="38" t="s">
        <v>507</v>
      </c>
      <c r="Y183" s="84">
        <v>355098378</v>
      </c>
      <c r="Z183" s="38" t="s">
        <v>714</v>
      </c>
      <c r="AA183" s="108" t="s">
        <v>1016</v>
      </c>
      <c r="AB183" s="84">
        <v>72000</v>
      </c>
      <c r="AC183" s="108" t="s">
        <v>1126</v>
      </c>
      <c r="AD183" s="84">
        <v>24</v>
      </c>
      <c r="AE183" s="84" t="s">
        <v>1123</v>
      </c>
      <c r="AF183" s="84" t="s">
        <v>1196</v>
      </c>
      <c r="AG183" s="108" t="s">
        <v>1294</v>
      </c>
      <c r="AH183" s="84" t="s">
        <v>1148</v>
      </c>
      <c r="AI183" s="108" t="s">
        <v>1295</v>
      </c>
      <c r="AJ183" s="84">
        <v>3840</v>
      </c>
      <c r="AK183" s="84">
        <v>3840</v>
      </c>
      <c r="AL183" s="108" t="s">
        <v>1234</v>
      </c>
      <c r="AM183" s="84">
        <v>50161.32</v>
      </c>
      <c r="AN183" s="112">
        <v>18958.68</v>
      </c>
      <c r="AO183" s="112">
        <v>69120</v>
      </c>
      <c r="AP183" s="112">
        <v>21838.68</v>
      </c>
      <c r="AQ183" s="112">
        <v>1637.32</v>
      </c>
      <c r="AR183" s="112">
        <v>23476</v>
      </c>
      <c r="AS183" s="112">
        <v>0</v>
      </c>
      <c r="AT183" s="112">
        <v>0</v>
      </c>
      <c r="AU183" s="112">
        <v>0</v>
      </c>
      <c r="AV183" s="84">
        <v>18</v>
      </c>
      <c r="AW183" s="84">
        <v>0</v>
      </c>
      <c r="AX183" s="84" t="s">
        <v>1392</v>
      </c>
      <c r="AY183" s="108"/>
      <c r="AZ183" s="84"/>
      <c r="BA183" s="84"/>
      <c r="BB183" s="84" t="s">
        <v>1398</v>
      </c>
      <c r="BC183" s="84"/>
      <c r="BD183" s="108"/>
      <c r="BE183" s="84">
        <v>0</v>
      </c>
      <c r="BF183" s="38" t="s">
        <v>713</v>
      </c>
      <c r="BG183" s="84" t="s">
        <v>1559</v>
      </c>
      <c r="BH183" s="114" t="s">
        <v>1655</v>
      </c>
      <c r="BI183" s="38" t="s">
        <v>111</v>
      </c>
      <c r="BJ183" s="85">
        <v>45882</v>
      </c>
      <c r="BK183" s="84"/>
      <c r="BL183" s="38"/>
      <c r="BM183" s="115" t="s">
        <v>119</v>
      </c>
      <c r="BN183" s="116" t="s">
        <v>200</v>
      </c>
      <c r="BO183" s="84" t="s">
        <v>243</v>
      </c>
      <c r="BP183" s="84"/>
      <c r="BQ183" s="117"/>
      <c r="BR183" s="118"/>
    </row>
    <row r="184" spans="1:70" s="113" customFormat="1" ht="15" customHeight="1" x14ac:dyDescent="0.35">
      <c r="A184" s="84">
        <v>180</v>
      </c>
      <c r="B184" s="38" t="s">
        <v>245</v>
      </c>
      <c r="C184" s="38" t="s">
        <v>246</v>
      </c>
      <c r="D184" s="38" t="s">
        <v>247</v>
      </c>
      <c r="E184" s="38" t="s">
        <v>248</v>
      </c>
      <c r="F184" s="38" t="s">
        <v>249</v>
      </c>
      <c r="G184" s="84" t="s">
        <v>250</v>
      </c>
      <c r="H184" s="38" t="s">
        <v>251</v>
      </c>
      <c r="I184" s="84">
        <v>147754</v>
      </c>
      <c r="J184" s="38" t="s">
        <v>424</v>
      </c>
      <c r="K184" s="84">
        <v>147754</v>
      </c>
      <c r="L184" s="84" t="s">
        <v>253</v>
      </c>
      <c r="M184" s="38" t="s">
        <v>254</v>
      </c>
      <c r="N184" s="84">
        <v>365498</v>
      </c>
      <c r="O184" s="84" t="s">
        <v>575</v>
      </c>
      <c r="P184" s="84">
        <v>541671</v>
      </c>
      <c r="Q184" s="38" t="s">
        <v>694</v>
      </c>
      <c r="R184" s="38" t="s">
        <v>563</v>
      </c>
      <c r="S184" s="84" t="s">
        <v>715</v>
      </c>
      <c r="T184" s="84" t="s">
        <v>715</v>
      </c>
      <c r="U184" s="84" t="s">
        <v>320</v>
      </c>
      <c r="V184" s="84" t="s">
        <v>376</v>
      </c>
      <c r="W184" s="84">
        <v>0</v>
      </c>
      <c r="X184" s="38" t="s">
        <v>261</v>
      </c>
      <c r="Y184" s="84">
        <v>355105238</v>
      </c>
      <c r="Z184" s="38" t="s">
        <v>716</v>
      </c>
      <c r="AA184" s="108" t="s">
        <v>1015</v>
      </c>
      <c r="AB184" s="84">
        <v>52000</v>
      </c>
      <c r="AC184" s="108" t="s">
        <v>1087</v>
      </c>
      <c r="AD184" s="84">
        <v>24</v>
      </c>
      <c r="AE184" s="84" t="s">
        <v>1093</v>
      </c>
      <c r="AF184" s="84" t="s">
        <v>1196</v>
      </c>
      <c r="AG184" s="108" t="s">
        <v>1296</v>
      </c>
      <c r="AH184" s="84" t="s">
        <v>1203</v>
      </c>
      <c r="AI184" s="108" t="s">
        <v>1276</v>
      </c>
      <c r="AJ184" s="84">
        <v>2780</v>
      </c>
      <c r="AK184" s="84">
        <v>2780</v>
      </c>
      <c r="AL184" s="108" t="s">
        <v>1051</v>
      </c>
      <c r="AM184" s="84">
        <v>5256.56</v>
      </c>
      <c r="AN184" s="112">
        <v>3083.44</v>
      </c>
      <c r="AO184" s="112">
        <v>8340</v>
      </c>
      <c r="AP184" s="112">
        <v>46743.44</v>
      </c>
      <c r="AQ184" s="112">
        <v>11288.56</v>
      </c>
      <c r="AR184" s="112">
        <v>58032</v>
      </c>
      <c r="AS184" s="112">
        <v>31519.78</v>
      </c>
      <c r="AT184" s="112">
        <v>10180.219999999999</v>
      </c>
      <c r="AU184" s="112">
        <v>41700</v>
      </c>
      <c r="AV184" s="84">
        <v>18</v>
      </c>
      <c r="AW184" s="84">
        <v>433</v>
      </c>
      <c r="AX184" s="84" t="s">
        <v>1391</v>
      </c>
      <c r="AY184" s="108"/>
      <c r="AZ184" s="84"/>
      <c r="BA184" s="84"/>
      <c r="BB184" s="84" t="s">
        <v>1398</v>
      </c>
      <c r="BC184" s="84"/>
      <c r="BD184" s="108"/>
      <c r="BE184" s="84">
        <v>0</v>
      </c>
      <c r="BF184" s="38" t="s">
        <v>715</v>
      </c>
      <c r="BG184" s="84" t="s">
        <v>1560</v>
      </c>
      <c r="BH184" s="114" t="s">
        <v>1655</v>
      </c>
      <c r="BI184" s="38" t="s">
        <v>112</v>
      </c>
      <c r="BJ184" s="85">
        <v>45882</v>
      </c>
      <c r="BK184" s="84" t="s">
        <v>124</v>
      </c>
      <c r="BL184" s="38"/>
      <c r="BM184" s="115"/>
      <c r="BN184" s="116" t="s">
        <v>112</v>
      </c>
      <c r="BO184" s="84" t="s">
        <v>244</v>
      </c>
      <c r="BP184" s="84"/>
      <c r="BQ184" s="117" t="s">
        <v>112</v>
      </c>
      <c r="BR184" s="118"/>
    </row>
    <row r="185" spans="1:70" s="113" customFormat="1" ht="15" customHeight="1" x14ac:dyDescent="0.35">
      <c r="A185" s="84">
        <v>181</v>
      </c>
      <c r="B185" s="38" t="s">
        <v>245</v>
      </c>
      <c r="C185" s="38" t="s">
        <v>246</v>
      </c>
      <c r="D185" s="38" t="s">
        <v>247</v>
      </c>
      <c r="E185" s="38" t="s">
        <v>248</v>
      </c>
      <c r="F185" s="38" t="s">
        <v>249</v>
      </c>
      <c r="G185" s="84" t="s">
        <v>250</v>
      </c>
      <c r="H185" s="38" t="s">
        <v>251</v>
      </c>
      <c r="I185" s="84">
        <v>147754</v>
      </c>
      <c r="J185" s="38" t="s">
        <v>424</v>
      </c>
      <c r="K185" s="84">
        <v>147754</v>
      </c>
      <c r="L185" s="84" t="s">
        <v>253</v>
      </c>
      <c r="M185" s="38" t="s">
        <v>254</v>
      </c>
      <c r="N185" s="84">
        <v>365498</v>
      </c>
      <c r="O185" s="84" t="s">
        <v>575</v>
      </c>
      <c r="P185" s="84">
        <v>541671</v>
      </c>
      <c r="Q185" s="38" t="s">
        <v>694</v>
      </c>
      <c r="R185" s="38" t="s">
        <v>563</v>
      </c>
      <c r="S185" s="84" t="s">
        <v>717</v>
      </c>
      <c r="T185" s="84" t="s">
        <v>717</v>
      </c>
      <c r="U185" s="84" t="s">
        <v>264</v>
      </c>
      <c r="V185" s="84" t="s">
        <v>260</v>
      </c>
      <c r="W185" s="84">
        <v>0</v>
      </c>
      <c r="X185" s="38" t="s">
        <v>261</v>
      </c>
      <c r="Y185" s="84">
        <v>355111688</v>
      </c>
      <c r="Z185" s="38" t="s">
        <v>718</v>
      </c>
      <c r="AA185" s="108" t="s">
        <v>1015</v>
      </c>
      <c r="AB185" s="84">
        <v>52000</v>
      </c>
      <c r="AC185" s="108" t="s">
        <v>1087</v>
      </c>
      <c r="AD185" s="84">
        <v>24</v>
      </c>
      <c r="AE185" s="84" t="s">
        <v>1093</v>
      </c>
      <c r="AF185" s="84" t="s">
        <v>1196</v>
      </c>
      <c r="AG185" s="108" t="s">
        <v>1296</v>
      </c>
      <c r="AH185" s="84" t="s">
        <v>1203</v>
      </c>
      <c r="AI185" s="108" t="s">
        <v>1276</v>
      </c>
      <c r="AJ185" s="84">
        <v>2780</v>
      </c>
      <c r="AK185" s="84">
        <v>2780</v>
      </c>
      <c r="AL185" s="108" t="s">
        <v>1050</v>
      </c>
      <c r="AM185" s="84">
        <v>9059.7800000000007</v>
      </c>
      <c r="AN185" s="112">
        <v>4840.22</v>
      </c>
      <c r="AO185" s="112">
        <v>13900</v>
      </c>
      <c r="AP185" s="112">
        <v>42940.22</v>
      </c>
      <c r="AQ185" s="112">
        <v>9531.7800000000007</v>
      </c>
      <c r="AR185" s="112">
        <v>52472</v>
      </c>
      <c r="AS185" s="112">
        <v>27716.560000000001</v>
      </c>
      <c r="AT185" s="112">
        <v>8423.44</v>
      </c>
      <c r="AU185" s="112">
        <v>36140</v>
      </c>
      <c r="AV185" s="84">
        <v>18</v>
      </c>
      <c r="AW185" s="84">
        <v>370</v>
      </c>
      <c r="AX185" s="84" t="s">
        <v>1391</v>
      </c>
      <c r="AY185" s="108"/>
      <c r="AZ185" s="84"/>
      <c r="BA185" s="84"/>
      <c r="BB185" s="84" t="s">
        <v>1398</v>
      </c>
      <c r="BC185" s="84"/>
      <c r="BD185" s="108"/>
      <c r="BE185" s="84">
        <v>0</v>
      </c>
      <c r="BF185" s="38" t="s">
        <v>717</v>
      </c>
      <c r="BG185" s="84" t="s">
        <v>1561</v>
      </c>
      <c r="BH185" s="114" t="s">
        <v>1655</v>
      </c>
      <c r="BI185" s="38" t="s">
        <v>112</v>
      </c>
      <c r="BJ185" s="85">
        <v>45882</v>
      </c>
      <c r="BK185" s="84" t="s">
        <v>123</v>
      </c>
      <c r="BL185" s="38"/>
      <c r="BM185" s="115"/>
      <c r="BN185" s="116" t="s">
        <v>112</v>
      </c>
      <c r="BO185" s="84" t="s">
        <v>244</v>
      </c>
      <c r="BP185" s="84"/>
      <c r="BQ185" s="117" t="s">
        <v>112</v>
      </c>
      <c r="BR185" s="118"/>
    </row>
    <row r="186" spans="1:70" s="113" customFormat="1" ht="15" customHeight="1" x14ac:dyDescent="0.35">
      <c r="A186" s="84">
        <v>182</v>
      </c>
      <c r="B186" s="38" t="s">
        <v>245</v>
      </c>
      <c r="C186" s="38" t="s">
        <v>246</v>
      </c>
      <c r="D186" s="38" t="s">
        <v>247</v>
      </c>
      <c r="E186" s="38" t="s">
        <v>248</v>
      </c>
      <c r="F186" s="38" t="s">
        <v>249</v>
      </c>
      <c r="G186" s="84" t="s">
        <v>250</v>
      </c>
      <c r="H186" s="38" t="s">
        <v>251</v>
      </c>
      <c r="I186" s="84">
        <v>137969</v>
      </c>
      <c r="J186" s="38" t="s">
        <v>456</v>
      </c>
      <c r="K186" s="84">
        <v>137969</v>
      </c>
      <c r="L186" s="84" t="s">
        <v>253</v>
      </c>
      <c r="M186" s="38" t="s">
        <v>254</v>
      </c>
      <c r="N186" s="84">
        <v>232803</v>
      </c>
      <c r="O186" s="84" t="s">
        <v>457</v>
      </c>
      <c r="P186" s="84">
        <v>306439</v>
      </c>
      <c r="Q186" s="38" t="s">
        <v>458</v>
      </c>
      <c r="R186" s="38" t="s">
        <v>563</v>
      </c>
      <c r="S186" s="84" t="s">
        <v>719</v>
      </c>
      <c r="T186" s="84" t="s">
        <v>719</v>
      </c>
      <c r="U186" s="84" t="s">
        <v>578</v>
      </c>
      <c r="V186" s="84" t="s">
        <v>376</v>
      </c>
      <c r="W186" s="84">
        <v>0</v>
      </c>
      <c r="X186" s="38" t="s">
        <v>579</v>
      </c>
      <c r="Y186" s="84">
        <v>355115592</v>
      </c>
      <c r="Z186" s="38" t="s">
        <v>720</v>
      </c>
      <c r="AA186" s="108" t="s">
        <v>1015</v>
      </c>
      <c r="AB186" s="84">
        <v>72000</v>
      </c>
      <c r="AC186" s="108" t="s">
        <v>1117</v>
      </c>
      <c r="AD186" s="84">
        <v>24</v>
      </c>
      <c r="AE186" s="84" t="s">
        <v>1123</v>
      </c>
      <c r="AF186" s="84" t="s">
        <v>1196</v>
      </c>
      <c r="AG186" s="108" t="s">
        <v>1297</v>
      </c>
      <c r="AH186" s="84" t="s">
        <v>1148</v>
      </c>
      <c r="AI186" s="108" t="s">
        <v>1290</v>
      </c>
      <c r="AJ186" s="84">
        <v>3840</v>
      </c>
      <c r="AK186" s="84">
        <v>3840</v>
      </c>
      <c r="AL186" s="108" t="s">
        <v>1065</v>
      </c>
      <c r="AM186" s="84">
        <v>47445.8</v>
      </c>
      <c r="AN186" s="112">
        <v>17834.2</v>
      </c>
      <c r="AO186" s="112">
        <v>65280</v>
      </c>
      <c r="AP186" s="112">
        <v>24554.2</v>
      </c>
      <c r="AQ186" s="112">
        <v>2135.8000000000002</v>
      </c>
      <c r="AR186" s="112">
        <v>26690</v>
      </c>
      <c r="AS186" s="112">
        <v>3251.37</v>
      </c>
      <c r="AT186" s="112">
        <v>588.63</v>
      </c>
      <c r="AU186" s="112">
        <v>3840</v>
      </c>
      <c r="AV186" s="84">
        <v>18</v>
      </c>
      <c r="AW186" s="84">
        <v>5</v>
      </c>
      <c r="AX186" s="84" t="s">
        <v>1392</v>
      </c>
      <c r="AY186" s="108"/>
      <c r="AZ186" s="84"/>
      <c r="BA186" s="84"/>
      <c r="BB186" s="84" t="s">
        <v>1398</v>
      </c>
      <c r="BC186" s="84"/>
      <c r="BD186" s="108"/>
      <c r="BE186" s="84">
        <v>0</v>
      </c>
      <c r="BF186" s="38" t="s">
        <v>719</v>
      </c>
      <c r="BG186" s="84" t="s">
        <v>1562</v>
      </c>
      <c r="BH186" s="114" t="s">
        <v>1655</v>
      </c>
      <c r="BI186" s="38" t="s">
        <v>110</v>
      </c>
      <c r="BJ186" s="85">
        <v>45881</v>
      </c>
      <c r="BK186" s="84"/>
      <c r="BL186" s="38" t="s">
        <v>115</v>
      </c>
      <c r="BM186" s="115" t="s">
        <v>130</v>
      </c>
      <c r="BN186" s="116" t="s">
        <v>200</v>
      </c>
      <c r="BO186" s="84" t="s">
        <v>243</v>
      </c>
      <c r="BP186" s="84"/>
      <c r="BQ186" s="117"/>
      <c r="BR186" s="118"/>
    </row>
    <row r="187" spans="1:70" s="113" customFormat="1" ht="15" customHeight="1" x14ac:dyDescent="0.35">
      <c r="A187" s="84">
        <v>183</v>
      </c>
      <c r="B187" s="38" t="s">
        <v>245</v>
      </c>
      <c r="C187" s="38" t="s">
        <v>246</v>
      </c>
      <c r="D187" s="38" t="s">
        <v>247</v>
      </c>
      <c r="E187" s="38" t="s">
        <v>248</v>
      </c>
      <c r="F187" s="38" t="s">
        <v>249</v>
      </c>
      <c r="G187" s="84" t="s">
        <v>250</v>
      </c>
      <c r="H187" s="38" t="s">
        <v>251</v>
      </c>
      <c r="I187" s="84">
        <v>144502</v>
      </c>
      <c r="J187" s="38" t="s">
        <v>555</v>
      </c>
      <c r="K187" s="84">
        <v>144502</v>
      </c>
      <c r="L187" s="84" t="s">
        <v>253</v>
      </c>
      <c r="M187" s="38" t="s">
        <v>254</v>
      </c>
      <c r="N187" s="84">
        <v>244274</v>
      </c>
      <c r="O187" s="84" t="s">
        <v>556</v>
      </c>
      <c r="P187" s="84">
        <v>321017</v>
      </c>
      <c r="Q187" s="38" t="s">
        <v>557</v>
      </c>
      <c r="R187" s="38" t="s">
        <v>563</v>
      </c>
      <c r="S187" s="84" t="s">
        <v>721</v>
      </c>
      <c r="T187" s="84" t="s">
        <v>721</v>
      </c>
      <c r="U187" s="84" t="s">
        <v>578</v>
      </c>
      <c r="V187" s="84" t="s">
        <v>260</v>
      </c>
      <c r="W187" s="84">
        <v>0</v>
      </c>
      <c r="X187" s="38" t="s">
        <v>579</v>
      </c>
      <c r="Y187" s="84">
        <v>355121220</v>
      </c>
      <c r="Z187" s="38" t="s">
        <v>722</v>
      </c>
      <c r="AA187" s="108" t="s">
        <v>1015</v>
      </c>
      <c r="AB187" s="84">
        <v>71000</v>
      </c>
      <c r="AC187" s="108" t="s">
        <v>1079</v>
      </c>
      <c r="AD187" s="84">
        <v>24</v>
      </c>
      <c r="AE187" s="84" t="s">
        <v>1160</v>
      </c>
      <c r="AF187" s="84" t="s">
        <v>1098</v>
      </c>
      <c r="AG187" s="108" t="s">
        <v>1132</v>
      </c>
      <c r="AH187" s="84" t="s">
        <v>1077</v>
      </c>
      <c r="AI187" s="108" t="s">
        <v>1290</v>
      </c>
      <c r="AJ187" s="84">
        <v>3790</v>
      </c>
      <c r="AK187" s="84">
        <v>3790</v>
      </c>
      <c r="AL187" s="108" t="s">
        <v>1227</v>
      </c>
      <c r="AM187" s="84">
        <v>46853.9</v>
      </c>
      <c r="AN187" s="112">
        <v>17576.099999999999</v>
      </c>
      <c r="AO187" s="112">
        <v>64430</v>
      </c>
      <c r="AP187" s="112">
        <v>24146.1</v>
      </c>
      <c r="AQ187" s="112">
        <v>2093.9</v>
      </c>
      <c r="AR187" s="112">
        <v>26240</v>
      </c>
      <c r="AS187" s="112">
        <v>3211.16</v>
      </c>
      <c r="AT187" s="112">
        <v>578.84</v>
      </c>
      <c r="AU187" s="112">
        <v>3790</v>
      </c>
      <c r="AV187" s="84">
        <v>18</v>
      </c>
      <c r="AW187" s="84">
        <v>5</v>
      </c>
      <c r="AX187" s="84" t="s">
        <v>1395</v>
      </c>
      <c r="AY187" s="108"/>
      <c r="AZ187" s="84"/>
      <c r="BA187" s="84"/>
      <c r="BB187" s="84" t="s">
        <v>1398</v>
      </c>
      <c r="BC187" s="84"/>
      <c r="BD187" s="108"/>
      <c r="BE187" s="84">
        <v>0</v>
      </c>
      <c r="BF187" s="38" t="s">
        <v>721</v>
      </c>
      <c r="BG187" s="84" t="s">
        <v>1563</v>
      </c>
      <c r="BH187" s="114" t="s">
        <v>1655</v>
      </c>
      <c r="BI187" s="38" t="s">
        <v>110</v>
      </c>
      <c r="BJ187" s="85">
        <v>45881</v>
      </c>
      <c r="BK187" s="84"/>
      <c r="BL187" s="38" t="s">
        <v>115</v>
      </c>
      <c r="BM187" s="115" t="s">
        <v>120</v>
      </c>
      <c r="BN187" s="116" t="s">
        <v>200</v>
      </c>
      <c r="BO187" s="84" t="s">
        <v>242</v>
      </c>
      <c r="BP187" s="84">
        <v>3790</v>
      </c>
      <c r="BQ187" s="117" t="s">
        <v>202</v>
      </c>
      <c r="BR187" s="130" t="s">
        <v>1657</v>
      </c>
    </row>
    <row r="188" spans="1:70" s="113" customFormat="1" ht="15" customHeight="1" x14ac:dyDescent="0.35">
      <c r="A188" s="84">
        <v>184</v>
      </c>
      <c r="B188" s="38" t="s">
        <v>245</v>
      </c>
      <c r="C188" s="38" t="s">
        <v>246</v>
      </c>
      <c r="D188" s="38" t="s">
        <v>247</v>
      </c>
      <c r="E188" s="38" t="s">
        <v>248</v>
      </c>
      <c r="F188" s="38" t="s">
        <v>249</v>
      </c>
      <c r="G188" s="84" t="s">
        <v>250</v>
      </c>
      <c r="H188" s="38" t="s">
        <v>251</v>
      </c>
      <c r="I188" s="84">
        <v>135789</v>
      </c>
      <c r="J188" s="38" t="s">
        <v>269</v>
      </c>
      <c r="K188" s="84">
        <v>135789</v>
      </c>
      <c r="L188" s="84" t="s">
        <v>253</v>
      </c>
      <c r="M188" s="38" t="s">
        <v>254</v>
      </c>
      <c r="N188" s="84">
        <v>229114</v>
      </c>
      <c r="O188" s="84" t="s">
        <v>270</v>
      </c>
      <c r="P188" s="84">
        <v>305431</v>
      </c>
      <c r="Q188" s="38" t="s">
        <v>416</v>
      </c>
      <c r="R188" s="38" t="s">
        <v>695</v>
      </c>
      <c r="S188" s="84" t="s">
        <v>723</v>
      </c>
      <c r="T188" s="84" t="s">
        <v>723</v>
      </c>
      <c r="U188" s="84" t="s">
        <v>264</v>
      </c>
      <c r="V188" s="84" t="s">
        <v>260</v>
      </c>
      <c r="W188" s="84">
        <v>0</v>
      </c>
      <c r="X188" s="38" t="s">
        <v>261</v>
      </c>
      <c r="Y188" s="84">
        <v>355129076</v>
      </c>
      <c r="Z188" s="38" t="s">
        <v>724</v>
      </c>
      <c r="AA188" s="108" t="s">
        <v>1017</v>
      </c>
      <c r="AB188" s="84">
        <v>40000</v>
      </c>
      <c r="AC188" s="108" t="s">
        <v>1079</v>
      </c>
      <c r="AD188" s="84">
        <v>18</v>
      </c>
      <c r="AE188" s="84" t="s">
        <v>1283</v>
      </c>
      <c r="AF188" s="84" t="s">
        <v>1218</v>
      </c>
      <c r="AG188" s="108" t="s">
        <v>1298</v>
      </c>
      <c r="AH188" s="84" t="s">
        <v>1203</v>
      </c>
      <c r="AI188" s="108" t="s">
        <v>1290</v>
      </c>
      <c r="AJ188" s="84">
        <v>2690</v>
      </c>
      <c r="AK188" s="84">
        <v>2690</v>
      </c>
      <c r="AL188" s="108" t="s">
        <v>1299</v>
      </c>
      <c r="AM188" s="84">
        <v>32456.2</v>
      </c>
      <c r="AN188" s="112">
        <v>7893.8</v>
      </c>
      <c r="AO188" s="112">
        <v>40350</v>
      </c>
      <c r="AP188" s="112">
        <v>7543.8</v>
      </c>
      <c r="AQ188" s="112">
        <v>298.2</v>
      </c>
      <c r="AR188" s="112">
        <v>7842</v>
      </c>
      <c r="AS188" s="112">
        <v>7543.8</v>
      </c>
      <c r="AT188" s="112">
        <v>298.2</v>
      </c>
      <c r="AU188" s="112">
        <v>7842</v>
      </c>
      <c r="AV188" s="84">
        <v>18</v>
      </c>
      <c r="AW188" s="84">
        <v>68</v>
      </c>
      <c r="AX188" s="84" t="s">
        <v>1397</v>
      </c>
      <c r="AY188" s="108"/>
      <c r="AZ188" s="84"/>
      <c r="BA188" s="84"/>
      <c r="BB188" s="84" t="s">
        <v>1398</v>
      </c>
      <c r="BC188" s="84"/>
      <c r="BD188" s="108"/>
      <c r="BE188" s="84">
        <v>0</v>
      </c>
      <c r="BF188" s="38" t="s">
        <v>723</v>
      </c>
      <c r="BG188" s="84" t="s">
        <v>1564</v>
      </c>
      <c r="BH188" s="114" t="s">
        <v>1655</v>
      </c>
      <c r="BI188" s="38" t="s">
        <v>110</v>
      </c>
      <c r="BJ188" s="85">
        <v>45882</v>
      </c>
      <c r="BK188" s="84"/>
      <c r="BL188" s="38" t="s">
        <v>115</v>
      </c>
      <c r="BM188" s="115" t="s">
        <v>130</v>
      </c>
      <c r="BN188" s="116" t="s">
        <v>201</v>
      </c>
      <c r="BO188" s="84" t="s">
        <v>244</v>
      </c>
      <c r="BP188" s="84"/>
      <c r="BQ188" s="117"/>
      <c r="BR188" s="118"/>
    </row>
    <row r="189" spans="1:70" s="113" customFormat="1" ht="15" customHeight="1" x14ac:dyDescent="0.35">
      <c r="A189" s="84">
        <v>185</v>
      </c>
      <c r="B189" s="38" t="s">
        <v>245</v>
      </c>
      <c r="C189" s="38" t="s">
        <v>246</v>
      </c>
      <c r="D189" s="38" t="s">
        <v>247</v>
      </c>
      <c r="E189" s="38" t="s">
        <v>248</v>
      </c>
      <c r="F189" s="38" t="s">
        <v>249</v>
      </c>
      <c r="G189" s="84" t="s">
        <v>250</v>
      </c>
      <c r="H189" s="38" t="s">
        <v>251</v>
      </c>
      <c r="I189" s="84">
        <v>143190</v>
      </c>
      <c r="J189" s="38" t="s">
        <v>251</v>
      </c>
      <c r="K189" s="84">
        <v>143190</v>
      </c>
      <c r="L189" s="84" t="s">
        <v>253</v>
      </c>
      <c r="M189" s="38" t="s">
        <v>254</v>
      </c>
      <c r="N189" s="84">
        <v>241993</v>
      </c>
      <c r="O189" s="84" t="s">
        <v>612</v>
      </c>
      <c r="P189" s="84">
        <v>755075</v>
      </c>
      <c r="Q189" s="38" t="s">
        <v>632</v>
      </c>
      <c r="R189" s="38" t="s">
        <v>563</v>
      </c>
      <c r="S189" s="84" t="s">
        <v>725</v>
      </c>
      <c r="T189" s="84" t="s">
        <v>725</v>
      </c>
      <c r="U189" s="84" t="s">
        <v>320</v>
      </c>
      <c r="V189" s="84" t="s">
        <v>260</v>
      </c>
      <c r="W189" s="84">
        <v>0</v>
      </c>
      <c r="X189" s="38" t="s">
        <v>261</v>
      </c>
      <c r="Y189" s="84">
        <v>355316318</v>
      </c>
      <c r="Z189" s="38" t="s">
        <v>726</v>
      </c>
      <c r="AA189" s="108" t="s">
        <v>1018</v>
      </c>
      <c r="AB189" s="84">
        <v>42000</v>
      </c>
      <c r="AC189" s="108" t="s">
        <v>1079</v>
      </c>
      <c r="AD189" s="84">
        <v>24</v>
      </c>
      <c r="AE189" s="84" t="s">
        <v>1071</v>
      </c>
      <c r="AF189" s="84" t="s">
        <v>1218</v>
      </c>
      <c r="AG189" s="108" t="s">
        <v>1300</v>
      </c>
      <c r="AH189" s="84" t="s">
        <v>1203</v>
      </c>
      <c r="AI189" s="108" t="s">
        <v>1301</v>
      </c>
      <c r="AJ189" s="84">
        <v>2240</v>
      </c>
      <c r="AK189" s="84">
        <v>2240</v>
      </c>
      <c r="AL189" s="108" t="s">
        <v>1227</v>
      </c>
      <c r="AM189" s="84">
        <v>25059.93</v>
      </c>
      <c r="AN189" s="112">
        <v>10780.07</v>
      </c>
      <c r="AO189" s="112">
        <v>35840</v>
      </c>
      <c r="AP189" s="112">
        <v>16940.07</v>
      </c>
      <c r="AQ189" s="112">
        <v>1716.93</v>
      </c>
      <c r="AR189" s="112">
        <v>18657</v>
      </c>
      <c r="AS189" s="112">
        <v>1833.9</v>
      </c>
      <c r="AT189" s="112">
        <v>406.1</v>
      </c>
      <c r="AU189" s="112">
        <v>2240</v>
      </c>
      <c r="AV189" s="84">
        <v>17</v>
      </c>
      <c r="AW189" s="84">
        <v>5</v>
      </c>
      <c r="AX189" s="84" t="s">
        <v>1395</v>
      </c>
      <c r="AY189" s="108"/>
      <c r="AZ189" s="84"/>
      <c r="BA189" s="84"/>
      <c r="BB189" s="84" t="s">
        <v>1398</v>
      </c>
      <c r="BC189" s="84"/>
      <c r="BD189" s="108"/>
      <c r="BE189" s="84">
        <v>0</v>
      </c>
      <c r="BF189" s="38" t="s">
        <v>725</v>
      </c>
      <c r="BG189" s="84" t="s">
        <v>1565</v>
      </c>
      <c r="BH189" s="114" t="s">
        <v>1655</v>
      </c>
      <c r="BI189" s="38" t="s">
        <v>110</v>
      </c>
      <c r="BJ189" s="85">
        <v>45880</v>
      </c>
      <c r="BK189" s="84"/>
      <c r="BL189" s="38" t="s">
        <v>114</v>
      </c>
      <c r="BM189" s="115" t="s">
        <v>119</v>
      </c>
      <c r="BN189" s="116" t="s">
        <v>200</v>
      </c>
      <c r="BO189" s="84" t="s">
        <v>242</v>
      </c>
      <c r="BP189" s="84">
        <v>2240</v>
      </c>
      <c r="BQ189" s="117" t="s">
        <v>203</v>
      </c>
      <c r="BR189" s="130" t="s">
        <v>1675</v>
      </c>
    </row>
    <row r="190" spans="1:70" s="113" customFormat="1" ht="15" customHeight="1" x14ac:dyDescent="0.35">
      <c r="A190" s="84">
        <v>186</v>
      </c>
      <c r="B190" s="38" t="s">
        <v>245</v>
      </c>
      <c r="C190" s="38" t="s">
        <v>246</v>
      </c>
      <c r="D190" s="38" t="s">
        <v>247</v>
      </c>
      <c r="E190" s="38" t="s">
        <v>248</v>
      </c>
      <c r="F190" s="38" t="s">
        <v>249</v>
      </c>
      <c r="G190" s="84" t="s">
        <v>250</v>
      </c>
      <c r="H190" s="38" t="s">
        <v>251</v>
      </c>
      <c r="I190" s="84">
        <v>136497</v>
      </c>
      <c r="J190" s="38" t="s">
        <v>316</v>
      </c>
      <c r="K190" s="84">
        <v>136497</v>
      </c>
      <c r="L190" s="84" t="s">
        <v>253</v>
      </c>
      <c r="M190" s="38" t="s">
        <v>254</v>
      </c>
      <c r="N190" s="84">
        <v>230345</v>
      </c>
      <c r="O190" s="84" t="s">
        <v>317</v>
      </c>
      <c r="P190" s="84">
        <v>303315</v>
      </c>
      <c r="Q190" s="38" t="s">
        <v>318</v>
      </c>
      <c r="R190" s="38" t="s">
        <v>563</v>
      </c>
      <c r="S190" s="84" t="s">
        <v>727</v>
      </c>
      <c r="T190" s="84" t="s">
        <v>727</v>
      </c>
      <c r="U190" s="84" t="s">
        <v>578</v>
      </c>
      <c r="V190" s="84" t="s">
        <v>376</v>
      </c>
      <c r="W190" s="84">
        <v>0</v>
      </c>
      <c r="X190" s="38" t="s">
        <v>261</v>
      </c>
      <c r="Y190" s="84">
        <v>355561380</v>
      </c>
      <c r="Z190" s="38" t="s">
        <v>728</v>
      </c>
      <c r="AA190" s="108" t="s">
        <v>1019</v>
      </c>
      <c r="AB190" s="84">
        <v>44000</v>
      </c>
      <c r="AC190" s="108" t="s">
        <v>1083</v>
      </c>
      <c r="AD190" s="84">
        <v>24</v>
      </c>
      <c r="AE190" s="84" t="s">
        <v>1093</v>
      </c>
      <c r="AF190" s="84" t="s">
        <v>1196</v>
      </c>
      <c r="AG190" s="108" t="s">
        <v>1302</v>
      </c>
      <c r="AH190" s="84" t="s">
        <v>1148</v>
      </c>
      <c r="AI190" s="108" t="s">
        <v>1303</v>
      </c>
      <c r="AJ190" s="84">
        <v>2350</v>
      </c>
      <c r="AK190" s="84">
        <v>2350</v>
      </c>
      <c r="AL190" s="108" t="s">
        <v>1244</v>
      </c>
      <c r="AM190" s="84">
        <v>26723.24</v>
      </c>
      <c r="AN190" s="112">
        <v>10876.76</v>
      </c>
      <c r="AO190" s="112">
        <v>37600</v>
      </c>
      <c r="AP190" s="112">
        <v>17276.759999999998</v>
      </c>
      <c r="AQ190" s="112">
        <v>1687.24</v>
      </c>
      <c r="AR190" s="112">
        <v>18964</v>
      </c>
      <c r="AS190" s="112">
        <v>2018.66</v>
      </c>
      <c r="AT190" s="112">
        <v>331.34</v>
      </c>
      <c r="AU190" s="112">
        <v>2350</v>
      </c>
      <c r="AV190" s="84">
        <v>17</v>
      </c>
      <c r="AW190" s="84">
        <v>10</v>
      </c>
      <c r="AX190" s="84" t="s">
        <v>1395</v>
      </c>
      <c r="AY190" s="108"/>
      <c r="AZ190" s="84"/>
      <c r="BA190" s="84"/>
      <c r="BB190" s="84" t="s">
        <v>1398</v>
      </c>
      <c r="BC190" s="84"/>
      <c r="BD190" s="108"/>
      <c r="BE190" s="84">
        <v>0</v>
      </c>
      <c r="BF190" s="38" t="s">
        <v>727</v>
      </c>
      <c r="BG190" s="84" t="s">
        <v>1566</v>
      </c>
      <c r="BH190" s="114" t="s">
        <v>1655</v>
      </c>
      <c r="BI190" s="38" t="s">
        <v>110</v>
      </c>
      <c r="BJ190" s="85">
        <v>45881</v>
      </c>
      <c r="BK190" s="84"/>
      <c r="BL190" s="38" t="s">
        <v>115</v>
      </c>
      <c r="BM190" s="115" t="s">
        <v>120</v>
      </c>
      <c r="BN190" s="116" t="s">
        <v>201</v>
      </c>
      <c r="BO190" s="84" t="s">
        <v>242</v>
      </c>
      <c r="BP190" s="84">
        <v>2350</v>
      </c>
      <c r="BQ190" s="117" t="s">
        <v>203</v>
      </c>
      <c r="BR190" s="130" t="s">
        <v>1753</v>
      </c>
    </row>
    <row r="191" spans="1:70" s="113" customFormat="1" ht="15" customHeight="1" x14ac:dyDescent="0.35">
      <c r="A191" s="84">
        <v>187</v>
      </c>
      <c r="B191" s="38" t="s">
        <v>245</v>
      </c>
      <c r="C191" s="38" t="s">
        <v>246</v>
      </c>
      <c r="D191" s="38" t="s">
        <v>247</v>
      </c>
      <c r="E191" s="38" t="s">
        <v>248</v>
      </c>
      <c r="F191" s="38" t="s">
        <v>249</v>
      </c>
      <c r="G191" s="84" t="s">
        <v>250</v>
      </c>
      <c r="H191" s="38" t="s">
        <v>251</v>
      </c>
      <c r="I191" s="84">
        <v>137239</v>
      </c>
      <c r="J191" s="38" t="s">
        <v>351</v>
      </c>
      <c r="K191" s="84">
        <v>137239</v>
      </c>
      <c r="L191" s="84" t="s">
        <v>253</v>
      </c>
      <c r="M191" s="38" t="s">
        <v>254</v>
      </c>
      <c r="N191" s="84">
        <v>231586</v>
      </c>
      <c r="O191" s="84" t="s">
        <v>352</v>
      </c>
      <c r="P191" s="84">
        <v>623350</v>
      </c>
      <c r="Q191" s="38" t="s">
        <v>356</v>
      </c>
      <c r="R191" s="38" t="s">
        <v>563</v>
      </c>
      <c r="S191" s="84" t="s">
        <v>729</v>
      </c>
      <c r="T191" s="84" t="s">
        <v>729</v>
      </c>
      <c r="U191" s="84" t="s">
        <v>264</v>
      </c>
      <c r="V191" s="84" t="s">
        <v>260</v>
      </c>
      <c r="W191" s="84">
        <v>0</v>
      </c>
      <c r="X191" s="38" t="s">
        <v>579</v>
      </c>
      <c r="Y191" s="84">
        <v>355574182</v>
      </c>
      <c r="Z191" s="38" t="s">
        <v>730</v>
      </c>
      <c r="AA191" s="108" t="s">
        <v>1020</v>
      </c>
      <c r="AB191" s="84">
        <v>72000</v>
      </c>
      <c r="AC191" s="108" t="s">
        <v>1083</v>
      </c>
      <c r="AD191" s="84">
        <v>24</v>
      </c>
      <c r="AE191" s="84" t="s">
        <v>1123</v>
      </c>
      <c r="AF191" s="84" t="s">
        <v>1098</v>
      </c>
      <c r="AG191" s="108" t="s">
        <v>1120</v>
      </c>
      <c r="AH191" s="84" t="s">
        <v>1077</v>
      </c>
      <c r="AI191" s="108" t="s">
        <v>1303</v>
      </c>
      <c r="AJ191" s="84">
        <v>3840</v>
      </c>
      <c r="AK191" s="84">
        <v>3840</v>
      </c>
      <c r="AL191" s="108" t="s">
        <v>1304</v>
      </c>
      <c r="AM191" s="84">
        <v>43693.82</v>
      </c>
      <c r="AN191" s="112">
        <v>17746.18</v>
      </c>
      <c r="AO191" s="112">
        <v>61440</v>
      </c>
      <c r="AP191" s="112">
        <v>28306.18</v>
      </c>
      <c r="AQ191" s="112">
        <v>2770.82</v>
      </c>
      <c r="AR191" s="112">
        <v>31077</v>
      </c>
      <c r="AS191" s="112">
        <v>3297.14</v>
      </c>
      <c r="AT191" s="112">
        <v>542.86</v>
      </c>
      <c r="AU191" s="112">
        <v>3840</v>
      </c>
      <c r="AV191" s="84">
        <v>17</v>
      </c>
      <c r="AW191" s="84">
        <v>10</v>
      </c>
      <c r="AX191" s="84" t="s">
        <v>1395</v>
      </c>
      <c r="AY191" s="108"/>
      <c r="AZ191" s="84"/>
      <c r="BA191" s="84"/>
      <c r="BB191" s="84" t="s">
        <v>1398</v>
      </c>
      <c r="BC191" s="84"/>
      <c r="BD191" s="108"/>
      <c r="BE191" s="84">
        <v>0</v>
      </c>
      <c r="BF191" s="38" t="s">
        <v>729</v>
      </c>
      <c r="BG191" s="84" t="s">
        <v>1567</v>
      </c>
      <c r="BH191" s="114" t="s">
        <v>1655</v>
      </c>
      <c r="BI191" s="38" t="s">
        <v>110</v>
      </c>
      <c r="BJ191" s="85">
        <v>45881</v>
      </c>
      <c r="BK191" s="84"/>
      <c r="BL191" s="38" t="s">
        <v>115</v>
      </c>
      <c r="BM191" s="115" t="s">
        <v>120</v>
      </c>
      <c r="BN191" s="116" t="s">
        <v>201</v>
      </c>
      <c r="BO191" s="84" t="s">
        <v>244</v>
      </c>
      <c r="BP191" s="84"/>
      <c r="BQ191" s="117"/>
      <c r="BR191" s="118"/>
    </row>
    <row r="192" spans="1:70" s="113" customFormat="1" ht="15" customHeight="1" x14ac:dyDescent="0.35">
      <c r="A192" s="84">
        <v>188</v>
      </c>
      <c r="B192" s="38" t="s">
        <v>245</v>
      </c>
      <c r="C192" s="38" t="s">
        <v>246</v>
      </c>
      <c r="D192" s="38" t="s">
        <v>247</v>
      </c>
      <c r="E192" s="38" t="s">
        <v>248</v>
      </c>
      <c r="F192" s="38" t="s">
        <v>249</v>
      </c>
      <c r="G192" s="84" t="s">
        <v>250</v>
      </c>
      <c r="H192" s="38" t="s">
        <v>251</v>
      </c>
      <c r="I192" s="84">
        <v>137969</v>
      </c>
      <c r="J192" s="38" t="s">
        <v>456</v>
      </c>
      <c r="K192" s="84">
        <v>137969</v>
      </c>
      <c r="L192" s="84" t="s">
        <v>253</v>
      </c>
      <c r="M192" s="38" t="s">
        <v>254</v>
      </c>
      <c r="N192" s="84">
        <v>232803</v>
      </c>
      <c r="O192" s="84" t="s">
        <v>457</v>
      </c>
      <c r="P192" s="84">
        <v>306439</v>
      </c>
      <c r="Q192" s="38" t="s">
        <v>458</v>
      </c>
      <c r="R192" s="38" t="s">
        <v>563</v>
      </c>
      <c r="S192" s="84" t="s">
        <v>731</v>
      </c>
      <c r="T192" s="84" t="s">
        <v>731</v>
      </c>
      <c r="U192" s="84" t="s">
        <v>578</v>
      </c>
      <c r="V192" s="84" t="s">
        <v>376</v>
      </c>
      <c r="W192" s="84">
        <v>0</v>
      </c>
      <c r="X192" s="38" t="s">
        <v>261</v>
      </c>
      <c r="Y192" s="84">
        <v>355689064</v>
      </c>
      <c r="Z192" s="38" t="s">
        <v>732</v>
      </c>
      <c r="AA192" s="108" t="s">
        <v>1021</v>
      </c>
      <c r="AB192" s="84">
        <v>72000</v>
      </c>
      <c r="AC192" s="108" t="s">
        <v>1117</v>
      </c>
      <c r="AD192" s="84">
        <v>24</v>
      </c>
      <c r="AE192" s="84" t="s">
        <v>1123</v>
      </c>
      <c r="AF192" s="84" t="s">
        <v>1196</v>
      </c>
      <c r="AG192" s="108" t="s">
        <v>1305</v>
      </c>
      <c r="AH192" s="84" t="s">
        <v>1148</v>
      </c>
      <c r="AI192" s="108" t="s">
        <v>1301</v>
      </c>
      <c r="AJ192" s="84">
        <v>3840</v>
      </c>
      <c r="AK192" s="84">
        <v>3840</v>
      </c>
      <c r="AL192" s="108" t="s">
        <v>1252</v>
      </c>
      <c r="AM192" s="84">
        <v>44101.15</v>
      </c>
      <c r="AN192" s="112">
        <v>17338.849999999999</v>
      </c>
      <c r="AO192" s="112">
        <v>61440</v>
      </c>
      <c r="AP192" s="112">
        <v>27898.85</v>
      </c>
      <c r="AQ192" s="112">
        <v>2736.15</v>
      </c>
      <c r="AR192" s="112">
        <v>30635</v>
      </c>
      <c r="AS192" s="112">
        <v>3171.19</v>
      </c>
      <c r="AT192" s="112">
        <v>668.81</v>
      </c>
      <c r="AU192" s="112">
        <v>3840</v>
      </c>
      <c r="AV192" s="84">
        <v>17</v>
      </c>
      <c r="AW192" s="84">
        <v>5</v>
      </c>
      <c r="AX192" s="84" t="s">
        <v>1395</v>
      </c>
      <c r="AY192" s="108"/>
      <c r="AZ192" s="84"/>
      <c r="BA192" s="84"/>
      <c r="BB192" s="84" t="s">
        <v>1398</v>
      </c>
      <c r="BC192" s="84"/>
      <c r="BD192" s="108"/>
      <c r="BE192" s="84">
        <v>0</v>
      </c>
      <c r="BF192" s="38" t="s">
        <v>731</v>
      </c>
      <c r="BG192" s="84" t="s">
        <v>1568</v>
      </c>
      <c r="BH192" s="114" t="s">
        <v>1655</v>
      </c>
      <c r="BI192" s="38" t="s">
        <v>110</v>
      </c>
      <c r="BJ192" s="85">
        <v>45881</v>
      </c>
      <c r="BK192" s="84"/>
      <c r="BL192" s="38" t="s">
        <v>115</v>
      </c>
      <c r="BM192" s="115" t="s">
        <v>130</v>
      </c>
      <c r="BN192" s="116" t="s">
        <v>200</v>
      </c>
      <c r="BO192" s="84" t="s">
        <v>243</v>
      </c>
      <c r="BP192" s="84"/>
      <c r="BQ192" s="117"/>
      <c r="BR192" s="118"/>
    </row>
    <row r="193" spans="1:70" s="113" customFormat="1" ht="15" customHeight="1" x14ac:dyDescent="0.35">
      <c r="A193" s="84">
        <v>189</v>
      </c>
      <c r="B193" s="38" t="s">
        <v>245</v>
      </c>
      <c r="C193" s="38" t="s">
        <v>246</v>
      </c>
      <c r="D193" s="38" t="s">
        <v>247</v>
      </c>
      <c r="E193" s="38" t="s">
        <v>248</v>
      </c>
      <c r="F193" s="38" t="s">
        <v>249</v>
      </c>
      <c r="G193" s="84" t="s">
        <v>250</v>
      </c>
      <c r="H193" s="38" t="s">
        <v>251</v>
      </c>
      <c r="I193" s="84">
        <v>143190</v>
      </c>
      <c r="J193" s="38" t="s">
        <v>251</v>
      </c>
      <c r="K193" s="84">
        <v>143190</v>
      </c>
      <c r="L193" s="84" t="s">
        <v>253</v>
      </c>
      <c r="M193" s="38" t="s">
        <v>254</v>
      </c>
      <c r="N193" s="84">
        <v>241993</v>
      </c>
      <c r="O193" s="84" t="s">
        <v>612</v>
      </c>
      <c r="P193" s="84">
        <v>409550</v>
      </c>
      <c r="Q193" s="38" t="s">
        <v>613</v>
      </c>
      <c r="R193" s="38" t="s">
        <v>563</v>
      </c>
      <c r="S193" s="84" t="s">
        <v>733</v>
      </c>
      <c r="T193" s="84" t="s">
        <v>733</v>
      </c>
      <c r="U193" s="84" t="s">
        <v>281</v>
      </c>
      <c r="V193" s="84" t="s">
        <v>260</v>
      </c>
      <c r="W193" s="84">
        <v>0</v>
      </c>
      <c r="X193" s="38" t="s">
        <v>261</v>
      </c>
      <c r="Y193" s="84">
        <v>355751701</v>
      </c>
      <c r="Z193" s="38" t="s">
        <v>734</v>
      </c>
      <c r="AA193" s="108" t="s">
        <v>1022</v>
      </c>
      <c r="AB193" s="84">
        <v>42000</v>
      </c>
      <c r="AC193" s="108" t="s">
        <v>1079</v>
      </c>
      <c r="AD193" s="84">
        <v>24</v>
      </c>
      <c r="AE193" s="84" t="s">
        <v>1071</v>
      </c>
      <c r="AF193" s="84"/>
      <c r="AG193" s="108" t="s">
        <v>1306</v>
      </c>
      <c r="AH193" s="84"/>
      <c r="AI193" s="108" t="s">
        <v>1301</v>
      </c>
      <c r="AJ193" s="84">
        <v>2240</v>
      </c>
      <c r="AK193" s="84">
        <v>2240</v>
      </c>
      <c r="AL193" s="108" t="s">
        <v>1227</v>
      </c>
      <c r="AM193" s="84">
        <v>25882.31</v>
      </c>
      <c r="AN193" s="112">
        <v>9957.69</v>
      </c>
      <c r="AO193" s="112">
        <v>35840</v>
      </c>
      <c r="AP193" s="112">
        <v>16117.69</v>
      </c>
      <c r="AQ193" s="112">
        <v>1568.31</v>
      </c>
      <c r="AR193" s="112">
        <v>17686</v>
      </c>
      <c r="AS193" s="112">
        <v>1853.62</v>
      </c>
      <c r="AT193" s="112">
        <v>386.38</v>
      </c>
      <c r="AU193" s="112">
        <v>2240</v>
      </c>
      <c r="AV193" s="84">
        <v>17</v>
      </c>
      <c r="AW193" s="84">
        <v>5</v>
      </c>
      <c r="AX193" s="84" t="s">
        <v>1395</v>
      </c>
      <c r="AY193" s="108"/>
      <c r="AZ193" s="84"/>
      <c r="BA193" s="84"/>
      <c r="BB193" s="84" t="s">
        <v>1398</v>
      </c>
      <c r="BC193" s="84"/>
      <c r="BD193" s="108"/>
      <c r="BE193" s="84">
        <v>0</v>
      </c>
      <c r="BF193" s="38" t="s">
        <v>733</v>
      </c>
      <c r="BG193" s="84" t="s">
        <v>1569</v>
      </c>
      <c r="BH193" s="114" t="s">
        <v>1655</v>
      </c>
      <c r="BI193" s="38" t="s">
        <v>110</v>
      </c>
      <c r="BJ193" s="85">
        <v>45880</v>
      </c>
      <c r="BK193" s="84"/>
      <c r="BL193" s="38" t="s">
        <v>115</v>
      </c>
      <c r="BM193" s="115" t="s">
        <v>120</v>
      </c>
      <c r="BN193" s="116" t="s">
        <v>200</v>
      </c>
      <c r="BO193" s="84" t="s">
        <v>242</v>
      </c>
      <c r="BP193" s="84">
        <v>2240</v>
      </c>
      <c r="BQ193" s="117" t="s">
        <v>203</v>
      </c>
      <c r="BR193" s="130" t="s">
        <v>1671</v>
      </c>
    </row>
    <row r="194" spans="1:70" s="113" customFormat="1" ht="15" customHeight="1" x14ac:dyDescent="0.35">
      <c r="A194" s="84">
        <v>190</v>
      </c>
      <c r="B194" s="38" t="s">
        <v>245</v>
      </c>
      <c r="C194" s="38" t="s">
        <v>246</v>
      </c>
      <c r="D194" s="38" t="s">
        <v>247</v>
      </c>
      <c r="E194" s="38" t="s">
        <v>248</v>
      </c>
      <c r="F194" s="38" t="s">
        <v>249</v>
      </c>
      <c r="G194" s="84" t="s">
        <v>250</v>
      </c>
      <c r="H194" s="38" t="s">
        <v>251</v>
      </c>
      <c r="I194" s="84">
        <v>147754</v>
      </c>
      <c r="J194" s="38" t="s">
        <v>424</v>
      </c>
      <c r="K194" s="84">
        <v>147754</v>
      </c>
      <c r="L194" s="84" t="s">
        <v>253</v>
      </c>
      <c r="M194" s="38" t="s">
        <v>254</v>
      </c>
      <c r="N194" s="84">
        <v>250391</v>
      </c>
      <c r="O194" s="84" t="s">
        <v>478</v>
      </c>
      <c r="P194" s="84">
        <v>421541</v>
      </c>
      <c r="Q194" s="38" t="s">
        <v>552</v>
      </c>
      <c r="R194" s="38" t="s">
        <v>563</v>
      </c>
      <c r="S194" s="84" t="s">
        <v>735</v>
      </c>
      <c r="T194" s="84" t="s">
        <v>735</v>
      </c>
      <c r="U194" s="84" t="s">
        <v>320</v>
      </c>
      <c r="V194" s="84" t="s">
        <v>260</v>
      </c>
      <c r="W194" s="84">
        <v>0</v>
      </c>
      <c r="X194" s="38" t="s">
        <v>261</v>
      </c>
      <c r="Y194" s="84">
        <v>356092813</v>
      </c>
      <c r="Z194" s="38" t="s">
        <v>736</v>
      </c>
      <c r="AA194" s="108" t="s">
        <v>1023</v>
      </c>
      <c r="AB194" s="84">
        <v>73000</v>
      </c>
      <c r="AC194" s="108" t="s">
        <v>1087</v>
      </c>
      <c r="AD194" s="84">
        <v>24</v>
      </c>
      <c r="AE194" s="84" t="s">
        <v>1160</v>
      </c>
      <c r="AF194" s="84" t="s">
        <v>1098</v>
      </c>
      <c r="AG194" s="108" t="s">
        <v>1307</v>
      </c>
      <c r="AH194" s="84" t="s">
        <v>1077</v>
      </c>
      <c r="AI194" s="108" t="s">
        <v>1033</v>
      </c>
      <c r="AJ194" s="84">
        <v>3900</v>
      </c>
      <c r="AK194" s="84">
        <v>3900</v>
      </c>
      <c r="AL194" s="108" t="s">
        <v>1234</v>
      </c>
      <c r="AM194" s="84">
        <v>43782.23</v>
      </c>
      <c r="AN194" s="112">
        <v>18617.77</v>
      </c>
      <c r="AO194" s="112">
        <v>62400</v>
      </c>
      <c r="AP194" s="112">
        <v>29217.77</v>
      </c>
      <c r="AQ194" s="112">
        <v>2860.23</v>
      </c>
      <c r="AR194" s="112">
        <v>32078</v>
      </c>
      <c r="AS194" s="112">
        <v>0</v>
      </c>
      <c r="AT194" s="112">
        <v>0</v>
      </c>
      <c r="AU194" s="112">
        <v>0</v>
      </c>
      <c r="AV194" s="84">
        <v>16</v>
      </c>
      <c r="AW194" s="84">
        <v>0</v>
      </c>
      <c r="AX194" s="84" t="s">
        <v>1392</v>
      </c>
      <c r="AY194" s="108"/>
      <c r="AZ194" s="84"/>
      <c r="BA194" s="84"/>
      <c r="BB194" s="84" t="s">
        <v>1398</v>
      </c>
      <c r="BC194" s="84"/>
      <c r="BD194" s="108"/>
      <c r="BE194" s="84">
        <v>0</v>
      </c>
      <c r="BF194" s="38" t="s">
        <v>735</v>
      </c>
      <c r="BG194" s="84" t="s">
        <v>1570</v>
      </c>
      <c r="BH194" s="114" t="s">
        <v>1655</v>
      </c>
      <c r="BI194" s="38" t="s">
        <v>112</v>
      </c>
      <c r="BJ194" s="85">
        <v>45882</v>
      </c>
      <c r="BK194" s="84" t="s">
        <v>125</v>
      </c>
      <c r="BL194" s="38"/>
      <c r="BM194" s="115"/>
      <c r="BN194" s="116" t="s">
        <v>112</v>
      </c>
      <c r="BO194" s="84" t="s">
        <v>244</v>
      </c>
      <c r="BP194" s="84"/>
      <c r="BQ194" s="117" t="s">
        <v>112</v>
      </c>
      <c r="BR194" s="118"/>
    </row>
    <row r="195" spans="1:70" s="113" customFormat="1" ht="15" customHeight="1" x14ac:dyDescent="0.35">
      <c r="A195" s="84">
        <v>191</v>
      </c>
      <c r="B195" s="38" t="s">
        <v>245</v>
      </c>
      <c r="C195" s="38" t="s">
        <v>246</v>
      </c>
      <c r="D195" s="38" t="s">
        <v>247</v>
      </c>
      <c r="E195" s="38" t="s">
        <v>248</v>
      </c>
      <c r="F195" s="38" t="s">
        <v>249</v>
      </c>
      <c r="G195" s="84" t="s">
        <v>250</v>
      </c>
      <c r="H195" s="38" t="s">
        <v>251</v>
      </c>
      <c r="I195" s="84">
        <v>136557</v>
      </c>
      <c r="J195" s="38" t="s">
        <v>326</v>
      </c>
      <c r="K195" s="84">
        <v>136557</v>
      </c>
      <c r="L195" s="84" t="s">
        <v>253</v>
      </c>
      <c r="M195" s="38" t="s">
        <v>254</v>
      </c>
      <c r="N195" s="84">
        <v>360129</v>
      </c>
      <c r="O195" s="84" t="s">
        <v>618</v>
      </c>
      <c r="P195" s="84">
        <v>517331</v>
      </c>
      <c r="Q195" s="38" t="s">
        <v>737</v>
      </c>
      <c r="R195" s="38" t="s">
        <v>695</v>
      </c>
      <c r="S195" s="84" t="s">
        <v>738</v>
      </c>
      <c r="T195" s="84" t="s">
        <v>738</v>
      </c>
      <c r="U195" s="84" t="s">
        <v>320</v>
      </c>
      <c r="V195" s="84" t="s">
        <v>260</v>
      </c>
      <c r="W195" s="84">
        <v>0</v>
      </c>
      <c r="X195" s="38" t="s">
        <v>261</v>
      </c>
      <c r="Y195" s="84">
        <v>356227913</v>
      </c>
      <c r="Z195" s="38" t="s">
        <v>739</v>
      </c>
      <c r="AA195" s="108" t="s">
        <v>1024</v>
      </c>
      <c r="AB195" s="84">
        <v>40000</v>
      </c>
      <c r="AC195" s="108" t="s">
        <v>1100</v>
      </c>
      <c r="AD195" s="84">
        <v>18</v>
      </c>
      <c r="AE195" s="84" t="s">
        <v>1283</v>
      </c>
      <c r="AF195" s="84" t="s">
        <v>1196</v>
      </c>
      <c r="AG195" s="108" t="s">
        <v>1308</v>
      </c>
      <c r="AH195" s="84" t="s">
        <v>1203</v>
      </c>
      <c r="AI195" s="108" t="s">
        <v>1032</v>
      </c>
      <c r="AJ195" s="84">
        <v>2690</v>
      </c>
      <c r="AK195" s="84">
        <v>2690</v>
      </c>
      <c r="AL195" s="108" t="s">
        <v>1230</v>
      </c>
      <c r="AM195" s="84">
        <v>32126.87</v>
      </c>
      <c r="AN195" s="112">
        <v>8223.1299999999992</v>
      </c>
      <c r="AO195" s="112">
        <v>40350</v>
      </c>
      <c r="AP195" s="112">
        <v>7873.13</v>
      </c>
      <c r="AQ195" s="112">
        <v>319.87</v>
      </c>
      <c r="AR195" s="112">
        <v>8193</v>
      </c>
      <c r="AS195" s="112">
        <v>2539.0100000000002</v>
      </c>
      <c r="AT195" s="112">
        <v>150.99</v>
      </c>
      <c r="AU195" s="112">
        <v>2690</v>
      </c>
      <c r="AV195" s="84">
        <v>16</v>
      </c>
      <c r="AW195" s="84">
        <v>7</v>
      </c>
      <c r="AX195" s="84" t="s">
        <v>1395</v>
      </c>
      <c r="AY195" s="108"/>
      <c r="AZ195" s="84"/>
      <c r="BA195" s="84"/>
      <c r="BB195" s="84" t="s">
        <v>1398</v>
      </c>
      <c r="BC195" s="84"/>
      <c r="BD195" s="108"/>
      <c r="BE195" s="84">
        <v>0</v>
      </c>
      <c r="BF195" s="38" t="s">
        <v>738</v>
      </c>
      <c r="BG195" s="84" t="s">
        <v>1571</v>
      </c>
      <c r="BH195" s="114" t="s">
        <v>1655</v>
      </c>
      <c r="BI195" s="38" t="s">
        <v>111</v>
      </c>
      <c r="BJ195" s="85">
        <v>45882</v>
      </c>
      <c r="BK195" s="84"/>
      <c r="BL195" s="38"/>
      <c r="BM195" s="115" t="s">
        <v>119</v>
      </c>
      <c r="BN195" s="116" t="s">
        <v>200</v>
      </c>
      <c r="BO195" s="84" t="s">
        <v>243</v>
      </c>
      <c r="BP195" s="84"/>
      <c r="BQ195" s="117"/>
      <c r="BR195" s="118"/>
    </row>
    <row r="196" spans="1:70" s="113" customFormat="1" ht="15" customHeight="1" x14ac:dyDescent="0.35">
      <c r="A196" s="84">
        <v>192</v>
      </c>
      <c r="B196" s="38" t="s">
        <v>245</v>
      </c>
      <c r="C196" s="38" t="s">
        <v>246</v>
      </c>
      <c r="D196" s="38" t="s">
        <v>247</v>
      </c>
      <c r="E196" s="38" t="s">
        <v>248</v>
      </c>
      <c r="F196" s="38" t="s">
        <v>249</v>
      </c>
      <c r="G196" s="84" t="s">
        <v>250</v>
      </c>
      <c r="H196" s="38" t="s">
        <v>251</v>
      </c>
      <c r="I196" s="84">
        <v>136557</v>
      </c>
      <c r="J196" s="38" t="s">
        <v>326</v>
      </c>
      <c r="K196" s="84">
        <v>136557</v>
      </c>
      <c r="L196" s="84" t="s">
        <v>253</v>
      </c>
      <c r="M196" s="38" t="s">
        <v>254</v>
      </c>
      <c r="N196" s="84">
        <v>360129</v>
      </c>
      <c r="O196" s="84" t="s">
        <v>618</v>
      </c>
      <c r="P196" s="84">
        <v>517331</v>
      </c>
      <c r="Q196" s="38" t="s">
        <v>737</v>
      </c>
      <c r="R196" s="38" t="s">
        <v>695</v>
      </c>
      <c r="S196" s="84" t="s">
        <v>740</v>
      </c>
      <c r="T196" s="84" t="s">
        <v>740</v>
      </c>
      <c r="U196" s="84" t="s">
        <v>320</v>
      </c>
      <c r="V196" s="84" t="s">
        <v>260</v>
      </c>
      <c r="W196" s="84">
        <v>0</v>
      </c>
      <c r="X196" s="38" t="s">
        <v>261</v>
      </c>
      <c r="Y196" s="84">
        <v>356228241</v>
      </c>
      <c r="Z196" s="38" t="s">
        <v>304</v>
      </c>
      <c r="AA196" s="108" t="s">
        <v>1024</v>
      </c>
      <c r="AB196" s="84">
        <v>40000</v>
      </c>
      <c r="AC196" s="108" t="s">
        <v>1100</v>
      </c>
      <c r="AD196" s="84">
        <v>18</v>
      </c>
      <c r="AE196" s="84" t="s">
        <v>1283</v>
      </c>
      <c r="AF196" s="84" t="s">
        <v>1196</v>
      </c>
      <c r="AG196" s="108" t="s">
        <v>1309</v>
      </c>
      <c r="AH196" s="84" t="s">
        <v>1148</v>
      </c>
      <c r="AI196" s="108" t="s">
        <v>1032</v>
      </c>
      <c r="AJ196" s="84">
        <v>2690</v>
      </c>
      <c r="AK196" s="84">
        <v>2690</v>
      </c>
      <c r="AL196" s="108" t="s">
        <v>1230</v>
      </c>
      <c r="AM196" s="84">
        <v>32126.87</v>
      </c>
      <c r="AN196" s="112">
        <v>8223.1299999999992</v>
      </c>
      <c r="AO196" s="112">
        <v>40350</v>
      </c>
      <c r="AP196" s="112">
        <v>7873.13</v>
      </c>
      <c r="AQ196" s="112">
        <v>319.87</v>
      </c>
      <c r="AR196" s="112">
        <v>8193</v>
      </c>
      <c r="AS196" s="112">
        <v>2539.0100000000002</v>
      </c>
      <c r="AT196" s="112">
        <v>150.99</v>
      </c>
      <c r="AU196" s="112">
        <v>2690</v>
      </c>
      <c r="AV196" s="84">
        <v>16</v>
      </c>
      <c r="AW196" s="84">
        <v>7</v>
      </c>
      <c r="AX196" s="84" t="s">
        <v>1395</v>
      </c>
      <c r="AY196" s="108"/>
      <c r="AZ196" s="84"/>
      <c r="BA196" s="84"/>
      <c r="BB196" s="84" t="s">
        <v>1398</v>
      </c>
      <c r="BC196" s="84"/>
      <c r="BD196" s="108"/>
      <c r="BE196" s="84">
        <v>0</v>
      </c>
      <c r="BF196" s="38" t="s">
        <v>740</v>
      </c>
      <c r="BG196" s="84" t="s">
        <v>1572</v>
      </c>
      <c r="BH196" s="114" t="s">
        <v>1655</v>
      </c>
      <c r="BI196" s="38" t="s">
        <v>112</v>
      </c>
      <c r="BJ196" s="85">
        <v>45882</v>
      </c>
      <c r="BK196" s="84" t="s">
        <v>129</v>
      </c>
      <c r="BL196" s="38"/>
      <c r="BM196" s="115"/>
      <c r="BN196" s="116" t="s">
        <v>112</v>
      </c>
      <c r="BO196" s="84" t="s">
        <v>244</v>
      </c>
      <c r="BP196" s="84"/>
      <c r="BQ196" s="117" t="s">
        <v>112</v>
      </c>
      <c r="BR196" s="118"/>
    </row>
    <row r="197" spans="1:70" s="113" customFormat="1" ht="15" customHeight="1" x14ac:dyDescent="0.35">
      <c r="A197" s="84">
        <v>193</v>
      </c>
      <c r="B197" s="38" t="s">
        <v>245</v>
      </c>
      <c r="C197" s="38" t="s">
        <v>246</v>
      </c>
      <c r="D197" s="38" t="s">
        <v>247</v>
      </c>
      <c r="E197" s="38" t="s">
        <v>248</v>
      </c>
      <c r="F197" s="38" t="s">
        <v>249</v>
      </c>
      <c r="G197" s="84" t="s">
        <v>250</v>
      </c>
      <c r="H197" s="38" t="s">
        <v>251</v>
      </c>
      <c r="I197" s="84">
        <v>137969</v>
      </c>
      <c r="J197" s="38" t="s">
        <v>456</v>
      </c>
      <c r="K197" s="84">
        <v>137969</v>
      </c>
      <c r="L197" s="84" t="s">
        <v>253</v>
      </c>
      <c r="M197" s="38" t="s">
        <v>254</v>
      </c>
      <c r="N197" s="84">
        <v>232803</v>
      </c>
      <c r="O197" s="84" t="s">
        <v>457</v>
      </c>
      <c r="P197" s="84">
        <v>306439</v>
      </c>
      <c r="Q197" s="38" t="s">
        <v>458</v>
      </c>
      <c r="R197" s="38" t="s">
        <v>563</v>
      </c>
      <c r="S197" s="84" t="s">
        <v>741</v>
      </c>
      <c r="T197" s="84" t="s">
        <v>741</v>
      </c>
      <c r="U197" s="84" t="s">
        <v>320</v>
      </c>
      <c r="V197" s="84" t="s">
        <v>376</v>
      </c>
      <c r="W197" s="84">
        <v>0</v>
      </c>
      <c r="X197" s="38" t="s">
        <v>261</v>
      </c>
      <c r="Y197" s="84">
        <v>356246483</v>
      </c>
      <c r="Z197" s="38" t="s">
        <v>742</v>
      </c>
      <c r="AA197" s="108" t="s">
        <v>1025</v>
      </c>
      <c r="AB197" s="84">
        <v>80000</v>
      </c>
      <c r="AC197" s="108" t="s">
        <v>1117</v>
      </c>
      <c r="AD197" s="84">
        <v>24</v>
      </c>
      <c r="AE197" s="84" t="s">
        <v>1174</v>
      </c>
      <c r="AF197" s="84" t="s">
        <v>1098</v>
      </c>
      <c r="AG197" s="108" t="s">
        <v>1310</v>
      </c>
      <c r="AH197" s="84" t="s">
        <v>1077</v>
      </c>
      <c r="AI197" s="108" t="s">
        <v>1311</v>
      </c>
      <c r="AJ197" s="84">
        <v>4270</v>
      </c>
      <c r="AK197" s="84">
        <v>4270</v>
      </c>
      <c r="AL197" s="108" t="s">
        <v>1304</v>
      </c>
      <c r="AM197" s="84">
        <v>45630.97</v>
      </c>
      <c r="AN197" s="112">
        <v>18419.03</v>
      </c>
      <c r="AO197" s="112">
        <v>64050</v>
      </c>
      <c r="AP197" s="112">
        <v>34369.03</v>
      </c>
      <c r="AQ197" s="112">
        <v>3720.97</v>
      </c>
      <c r="AR197" s="112">
        <v>38090</v>
      </c>
      <c r="AS197" s="112">
        <v>3446.08</v>
      </c>
      <c r="AT197" s="112">
        <v>823.92</v>
      </c>
      <c r="AU197" s="112">
        <v>4270</v>
      </c>
      <c r="AV197" s="84">
        <v>16</v>
      </c>
      <c r="AW197" s="84">
        <v>5</v>
      </c>
      <c r="AX197" s="84" t="s">
        <v>1395</v>
      </c>
      <c r="AY197" s="108"/>
      <c r="AZ197" s="84"/>
      <c r="BA197" s="84"/>
      <c r="BB197" s="84" t="s">
        <v>1398</v>
      </c>
      <c r="BC197" s="84"/>
      <c r="BD197" s="108"/>
      <c r="BE197" s="84">
        <v>0</v>
      </c>
      <c r="BF197" s="38" t="s">
        <v>741</v>
      </c>
      <c r="BG197" s="84" t="s">
        <v>1573</v>
      </c>
      <c r="BH197" s="114" t="s">
        <v>1655</v>
      </c>
      <c r="BI197" s="38" t="s">
        <v>110</v>
      </c>
      <c r="BJ197" s="85">
        <v>45881</v>
      </c>
      <c r="BK197" s="84"/>
      <c r="BL197" s="38" t="s">
        <v>114</v>
      </c>
      <c r="BM197" s="115" t="s">
        <v>119</v>
      </c>
      <c r="BN197" s="116" t="s">
        <v>200</v>
      </c>
      <c r="BO197" s="84" t="s">
        <v>242</v>
      </c>
      <c r="BP197" s="84">
        <v>4270</v>
      </c>
      <c r="BQ197" s="117" t="s">
        <v>203</v>
      </c>
      <c r="BR197" s="130" t="s">
        <v>1764</v>
      </c>
    </row>
    <row r="198" spans="1:70" s="113" customFormat="1" ht="15" customHeight="1" x14ac:dyDescent="0.35">
      <c r="A198" s="84">
        <v>194</v>
      </c>
      <c r="B198" s="38" t="s">
        <v>245</v>
      </c>
      <c r="C198" s="38" t="s">
        <v>246</v>
      </c>
      <c r="D198" s="38" t="s">
        <v>247</v>
      </c>
      <c r="E198" s="38" t="s">
        <v>248</v>
      </c>
      <c r="F198" s="38" t="s">
        <v>249</v>
      </c>
      <c r="G198" s="84" t="s">
        <v>250</v>
      </c>
      <c r="H198" s="38" t="s">
        <v>251</v>
      </c>
      <c r="I198" s="84">
        <v>137969</v>
      </c>
      <c r="J198" s="38" t="s">
        <v>456</v>
      </c>
      <c r="K198" s="84">
        <v>137969</v>
      </c>
      <c r="L198" s="84" t="s">
        <v>253</v>
      </c>
      <c r="M198" s="38" t="s">
        <v>254</v>
      </c>
      <c r="N198" s="84">
        <v>232803</v>
      </c>
      <c r="O198" s="84" t="s">
        <v>457</v>
      </c>
      <c r="P198" s="84">
        <v>306439</v>
      </c>
      <c r="Q198" s="38" t="s">
        <v>458</v>
      </c>
      <c r="R198" s="38" t="s">
        <v>563</v>
      </c>
      <c r="S198" s="84" t="s">
        <v>743</v>
      </c>
      <c r="T198" s="84" t="s">
        <v>743</v>
      </c>
      <c r="U198" s="84" t="s">
        <v>578</v>
      </c>
      <c r="V198" s="84" t="s">
        <v>376</v>
      </c>
      <c r="W198" s="84">
        <v>0</v>
      </c>
      <c r="X198" s="38" t="s">
        <v>261</v>
      </c>
      <c r="Y198" s="84">
        <v>356266908</v>
      </c>
      <c r="Z198" s="38" t="s">
        <v>744</v>
      </c>
      <c r="AA198" s="108" t="s">
        <v>1025</v>
      </c>
      <c r="AB198" s="84">
        <v>72000</v>
      </c>
      <c r="AC198" s="108" t="s">
        <v>1117</v>
      </c>
      <c r="AD198" s="84">
        <v>24</v>
      </c>
      <c r="AE198" s="84" t="s">
        <v>1123</v>
      </c>
      <c r="AF198" s="84" t="s">
        <v>1196</v>
      </c>
      <c r="AG198" s="108" t="s">
        <v>1312</v>
      </c>
      <c r="AH198" s="84" t="s">
        <v>1203</v>
      </c>
      <c r="AI198" s="108" t="s">
        <v>1311</v>
      </c>
      <c r="AJ198" s="84">
        <v>3840</v>
      </c>
      <c r="AK198" s="84">
        <v>3840</v>
      </c>
      <c r="AL198" s="108" t="s">
        <v>1313</v>
      </c>
      <c r="AM198" s="84">
        <v>41015.78</v>
      </c>
      <c r="AN198" s="112">
        <v>16584.22</v>
      </c>
      <c r="AO198" s="112">
        <v>57600</v>
      </c>
      <c r="AP198" s="112">
        <v>30984.22</v>
      </c>
      <c r="AQ198" s="112">
        <v>3361.78</v>
      </c>
      <c r="AR198" s="112">
        <v>34346</v>
      </c>
      <c r="AS198" s="112">
        <v>3097.23</v>
      </c>
      <c r="AT198" s="112">
        <v>742.77</v>
      </c>
      <c r="AU198" s="112">
        <v>3840</v>
      </c>
      <c r="AV198" s="84">
        <v>16</v>
      </c>
      <c r="AW198" s="84">
        <v>5</v>
      </c>
      <c r="AX198" s="84" t="s">
        <v>1395</v>
      </c>
      <c r="AY198" s="108"/>
      <c r="AZ198" s="84"/>
      <c r="BA198" s="84"/>
      <c r="BB198" s="84" t="s">
        <v>1398</v>
      </c>
      <c r="BC198" s="84"/>
      <c r="BD198" s="108"/>
      <c r="BE198" s="84">
        <v>0</v>
      </c>
      <c r="BF198" s="38" t="s">
        <v>743</v>
      </c>
      <c r="BG198" s="84" t="s">
        <v>1574</v>
      </c>
      <c r="BH198" s="114" t="s">
        <v>1655</v>
      </c>
      <c r="BI198" s="38" t="s">
        <v>110</v>
      </c>
      <c r="BJ198" s="85">
        <v>45881</v>
      </c>
      <c r="BK198" s="84"/>
      <c r="BL198" s="38" t="s">
        <v>115</v>
      </c>
      <c r="BM198" s="115" t="s">
        <v>130</v>
      </c>
      <c r="BN198" s="116" t="s">
        <v>200</v>
      </c>
      <c r="BO198" s="84" t="s">
        <v>243</v>
      </c>
      <c r="BP198" s="84"/>
      <c r="BQ198" s="117"/>
      <c r="BR198" s="118"/>
    </row>
    <row r="199" spans="1:70" s="113" customFormat="1" ht="15" customHeight="1" x14ac:dyDescent="0.35">
      <c r="A199" s="84">
        <v>195</v>
      </c>
      <c r="B199" s="38" t="s">
        <v>245</v>
      </c>
      <c r="C199" s="38" t="s">
        <v>246</v>
      </c>
      <c r="D199" s="38" t="s">
        <v>247</v>
      </c>
      <c r="E199" s="38" t="s">
        <v>248</v>
      </c>
      <c r="F199" s="38" t="s">
        <v>249</v>
      </c>
      <c r="G199" s="84" t="s">
        <v>250</v>
      </c>
      <c r="H199" s="38" t="s">
        <v>251</v>
      </c>
      <c r="I199" s="84">
        <v>136199</v>
      </c>
      <c r="J199" s="38" t="s">
        <v>293</v>
      </c>
      <c r="K199" s="84">
        <v>136199</v>
      </c>
      <c r="L199" s="84" t="s">
        <v>253</v>
      </c>
      <c r="M199" s="38" t="s">
        <v>254</v>
      </c>
      <c r="N199" s="84">
        <v>229829</v>
      </c>
      <c r="O199" s="84" t="s">
        <v>294</v>
      </c>
      <c r="P199" s="84">
        <v>405815</v>
      </c>
      <c r="Q199" s="38" t="s">
        <v>603</v>
      </c>
      <c r="R199" s="38" t="s">
        <v>563</v>
      </c>
      <c r="S199" s="84" t="s">
        <v>745</v>
      </c>
      <c r="T199" s="84" t="s">
        <v>745</v>
      </c>
      <c r="U199" s="84" t="s">
        <v>320</v>
      </c>
      <c r="V199" s="84" t="s">
        <v>260</v>
      </c>
      <c r="W199" s="84">
        <v>0</v>
      </c>
      <c r="X199" s="38" t="s">
        <v>261</v>
      </c>
      <c r="Y199" s="84">
        <v>356267700</v>
      </c>
      <c r="Z199" s="38" t="s">
        <v>683</v>
      </c>
      <c r="AA199" s="108" t="s">
        <v>1026</v>
      </c>
      <c r="AB199" s="84">
        <v>65000</v>
      </c>
      <c r="AC199" s="108" t="s">
        <v>1087</v>
      </c>
      <c r="AD199" s="84">
        <v>24</v>
      </c>
      <c r="AE199" s="84" t="s">
        <v>1093</v>
      </c>
      <c r="AF199" s="84" t="s">
        <v>1196</v>
      </c>
      <c r="AG199" s="108" t="s">
        <v>1314</v>
      </c>
      <c r="AH199" s="84" t="s">
        <v>1203</v>
      </c>
      <c r="AI199" s="108" t="s">
        <v>1033</v>
      </c>
      <c r="AJ199" s="84">
        <v>3470</v>
      </c>
      <c r="AK199" s="84">
        <v>3470</v>
      </c>
      <c r="AL199" s="108" t="s">
        <v>1234</v>
      </c>
      <c r="AM199" s="84">
        <v>39965.58</v>
      </c>
      <c r="AN199" s="112">
        <v>15554.42</v>
      </c>
      <c r="AO199" s="112">
        <v>55520</v>
      </c>
      <c r="AP199" s="112">
        <v>25034.42</v>
      </c>
      <c r="AQ199" s="112">
        <v>2370.58</v>
      </c>
      <c r="AR199" s="112">
        <v>27405</v>
      </c>
      <c r="AS199" s="112">
        <v>0</v>
      </c>
      <c r="AT199" s="112">
        <v>0</v>
      </c>
      <c r="AU199" s="112">
        <v>0</v>
      </c>
      <c r="AV199" s="84">
        <v>16</v>
      </c>
      <c r="AW199" s="84">
        <v>0</v>
      </c>
      <c r="AX199" s="84" t="s">
        <v>1392</v>
      </c>
      <c r="AY199" s="108"/>
      <c r="AZ199" s="84"/>
      <c r="BA199" s="84"/>
      <c r="BB199" s="84" t="s">
        <v>1398</v>
      </c>
      <c r="BC199" s="84"/>
      <c r="BD199" s="108"/>
      <c r="BE199" s="84">
        <v>0</v>
      </c>
      <c r="BF199" s="38" t="s">
        <v>745</v>
      </c>
      <c r="BG199" s="84" t="s">
        <v>1575</v>
      </c>
      <c r="BH199" s="114" t="s">
        <v>1655</v>
      </c>
      <c r="BI199" s="38" t="s">
        <v>111</v>
      </c>
      <c r="BJ199" s="85">
        <v>45882</v>
      </c>
      <c r="BK199" s="84"/>
      <c r="BL199" s="38"/>
      <c r="BM199" s="115" t="s">
        <v>120</v>
      </c>
      <c r="BN199" s="116" t="s">
        <v>200</v>
      </c>
      <c r="BO199" s="84" t="s">
        <v>243</v>
      </c>
      <c r="BP199" s="84"/>
      <c r="BQ199" s="117"/>
      <c r="BR199" s="118"/>
    </row>
    <row r="200" spans="1:70" s="113" customFormat="1" ht="15" customHeight="1" x14ac:dyDescent="0.35">
      <c r="A200" s="84">
        <v>196</v>
      </c>
      <c r="B200" s="38" t="s">
        <v>245</v>
      </c>
      <c r="C200" s="38" t="s">
        <v>246</v>
      </c>
      <c r="D200" s="38" t="s">
        <v>247</v>
      </c>
      <c r="E200" s="38" t="s">
        <v>248</v>
      </c>
      <c r="F200" s="38" t="s">
        <v>249</v>
      </c>
      <c r="G200" s="84" t="s">
        <v>250</v>
      </c>
      <c r="H200" s="38" t="s">
        <v>251</v>
      </c>
      <c r="I200" s="84">
        <v>136782</v>
      </c>
      <c r="J200" s="38" t="s">
        <v>403</v>
      </c>
      <c r="K200" s="84">
        <v>136782</v>
      </c>
      <c r="L200" s="84" t="s">
        <v>253</v>
      </c>
      <c r="M200" s="38" t="s">
        <v>254</v>
      </c>
      <c r="N200" s="84">
        <v>230812</v>
      </c>
      <c r="O200" s="84" t="s">
        <v>404</v>
      </c>
      <c r="P200" s="84">
        <v>309361</v>
      </c>
      <c r="Q200" s="38" t="s">
        <v>405</v>
      </c>
      <c r="R200" s="38" t="s">
        <v>563</v>
      </c>
      <c r="S200" s="84" t="s">
        <v>746</v>
      </c>
      <c r="T200" s="84" t="s">
        <v>746</v>
      </c>
      <c r="U200" s="84" t="s">
        <v>578</v>
      </c>
      <c r="V200" s="84" t="s">
        <v>260</v>
      </c>
      <c r="W200" s="84">
        <v>0</v>
      </c>
      <c r="X200" s="38" t="s">
        <v>579</v>
      </c>
      <c r="Y200" s="84">
        <v>356275025</v>
      </c>
      <c r="Z200" s="38" t="s">
        <v>591</v>
      </c>
      <c r="AA200" s="108" t="s">
        <v>1027</v>
      </c>
      <c r="AB200" s="84">
        <v>80000</v>
      </c>
      <c r="AC200" s="108" t="s">
        <v>1079</v>
      </c>
      <c r="AD200" s="84">
        <v>24</v>
      </c>
      <c r="AE200" s="84" t="s">
        <v>1160</v>
      </c>
      <c r="AF200" s="84" t="s">
        <v>1098</v>
      </c>
      <c r="AG200" s="108" t="s">
        <v>1131</v>
      </c>
      <c r="AH200" s="84" t="s">
        <v>1077</v>
      </c>
      <c r="AI200" s="108" t="s">
        <v>1311</v>
      </c>
      <c r="AJ200" s="84">
        <v>4270</v>
      </c>
      <c r="AK200" s="84">
        <v>4270</v>
      </c>
      <c r="AL200" s="108" t="s">
        <v>1227</v>
      </c>
      <c r="AM200" s="84">
        <v>45996.91</v>
      </c>
      <c r="AN200" s="112">
        <v>18053.09</v>
      </c>
      <c r="AO200" s="112">
        <v>64050</v>
      </c>
      <c r="AP200" s="112">
        <v>34003.089999999997</v>
      </c>
      <c r="AQ200" s="112">
        <v>3646.91</v>
      </c>
      <c r="AR200" s="112">
        <v>37650</v>
      </c>
      <c r="AS200" s="112">
        <v>3454.86</v>
      </c>
      <c r="AT200" s="112">
        <v>815.14</v>
      </c>
      <c r="AU200" s="112">
        <v>4270</v>
      </c>
      <c r="AV200" s="84">
        <v>16</v>
      </c>
      <c r="AW200" s="84">
        <v>5</v>
      </c>
      <c r="AX200" s="84" t="s">
        <v>1395</v>
      </c>
      <c r="AY200" s="108"/>
      <c r="AZ200" s="84"/>
      <c r="BA200" s="84"/>
      <c r="BB200" s="84" t="s">
        <v>1398</v>
      </c>
      <c r="BC200" s="84"/>
      <c r="BD200" s="108"/>
      <c r="BE200" s="84">
        <v>0</v>
      </c>
      <c r="BF200" s="38" t="s">
        <v>746</v>
      </c>
      <c r="BG200" s="84" t="s">
        <v>1576</v>
      </c>
      <c r="BH200" s="114" t="s">
        <v>1655</v>
      </c>
      <c r="BI200" s="38" t="s">
        <v>110</v>
      </c>
      <c r="BJ200" s="85">
        <v>45881</v>
      </c>
      <c r="BK200" s="84"/>
      <c r="BL200" s="38" t="s">
        <v>115</v>
      </c>
      <c r="BM200" s="115" t="s">
        <v>130</v>
      </c>
      <c r="BN200" s="116" t="s">
        <v>200</v>
      </c>
      <c r="BO200" s="84" t="s">
        <v>243</v>
      </c>
      <c r="BP200" s="84"/>
      <c r="BQ200" s="117"/>
      <c r="BR200" s="118"/>
    </row>
    <row r="201" spans="1:70" s="113" customFormat="1" ht="15" customHeight="1" x14ac:dyDescent="0.35">
      <c r="A201" s="84">
        <v>197</v>
      </c>
      <c r="B201" s="38" t="s">
        <v>245</v>
      </c>
      <c r="C201" s="38" t="s">
        <v>246</v>
      </c>
      <c r="D201" s="38" t="s">
        <v>247</v>
      </c>
      <c r="E201" s="38" t="s">
        <v>248</v>
      </c>
      <c r="F201" s="38" t="s">
        <v>249</v>
      </c>
      <c r="G201" s="84" t="s">
        <v>250</v>
      </c>
      <c r="H201" s="38" t="s">
        <v>251</v>
      </c>
      <c r="I201" s="84">
        <v>150492</v>
      </c>
      <c r="J201" s="38" t="s">
        <v>283</v>
      </c>
      <c r="K201" s="84">
        <v>150492</v>
      </c>
      <c r="L201" s="84" t="s">
        <v>253</v>
      </c>
      <c r="M201" s="38" t="s">
        <v>254</v>
      </c>
      <c r="N201" s="84">
        <v>229784</v>
      </c>
      <c r="O201" s="84" t="s">
        <v>284</v>
      </c>
      <c r="P201" s="84">
        <v>598001</v>
      </c>
      <c r="Q201" s="38" t="s">
        <v>643</v>
      </c>
      <c r="R201" s="38" t="s">
        <v>563</v>
      </c>
      <c r="S201" s="84" t="s">
        <v>747</v>
      </c>
      <c r="T201" s="84" t="s">
        <v>747</v>
      </c>
      <c r="U201" s="84" t="s">
        <v>320</v>
      </c>
      <c r="V201" s="84" t="s">
        <v>376</v>
      </c>
      <c r="W201" s="84">
        <v>0</v>
      </c>
      <c r="X201" s="38" t="s">
        <v>748</v>
      </c>
      <c r="Y201" s="84">
        <v>356278858</v>
      </c>
      <c r="Z201" s="38" t="s">
        <v>749</v>
      </c>
      <c r="AA201" s="108" t="s">
        <v>1026</v>
      </c>
      <c r="AB201" s="84">
        <v>65000</v>
      </c>
      <c r="AC201" s="108" t="s">
        <v>1083</v>
      </c>
      <c r="AD201" s="84">
        <v>24</v>
      </c>
      <c r="AE201" s="84" t="s">
        <v>1093</v>
      </c>
      <c r="AF201" s="84" t="s">
        <v>1196</v>
      </c>
      <c r="AG201" s="108" t="s">
        <v>1315</v>
      </c>
      <c r="AH201" s="84" t="s">
        <v>1203</v>
      </c>
      <c r="AI201" s="108" t="s">
        <v>1031</v>
      </c>
      <c r="AJ201" s="84">
        <v>3470</v>
      </c>
      <c r="AK201" s="84">
        <v>3470</v>
      </c>
      <c r="AL201" s="108" t="s">
        <v>1107</v>
      </c>
      <c r="AM201" s="84">
        <v>40017.71</v>
      </c>
      <c r="AN201" s="112">
        <v>15502.29</v>
      </c>
      <c r="AO201" s="112">
        <v>55520</v>
      </c>
      <c r="AP201" s="112">
        <v>24982.29</v>
      </c>
      <c r="AQ201" s="112">
        <v>2449.71</v>
      </c>
      <c r="AR201" s="112">
        <v>27432</v>
      </c>
      <c r="AS201" s="112">
        <v>0</v>
      </c>
      <c r="AT201" s="112">
        <v>0</v>
      </c>
      <c r="AU201" s="112">
        <v>0</v>
      </c>
      <c r="AV201" s="84">
        <v>16</v>
      </c>
      <c r="AW201" s="84">
        <v>0</v>
      </c>
      <c r="AX201" s="84" t="s">
        <v>1392</v>
      </c>
      <c r="AY201" s="108"/>
      <c r="AZ201" s="84"/>
      <c r="BA201" s="84"/>
      <c r="BB201" s="84" t="s">
        <v>1398</v>
      </c>
      <c r="BC201" s="84"/>
      <c r="BD201" s="108"/>
      <c r="BE201" s="84">
        <v>0</v>
      </c>
      <c r="BF201" s="38" t="s">
        <v>747</v>
      </c>
      <c r="BG201" s="84" t="s">
        <v>1577</v>
      </c>
      <c r="BH201" s="114" t="s">
        <v>1655</v>
      </c>
      <c r="BI201" s="38" t="s">
        <v>110</v>
      </c>
      <c r="BJ201" s="85">
        <v>45880</v>
      </c>
      <c r="BK201" s="84"/>
      <c r="BL201" s="38" t="s">
        <v>115</v>
      </c>
      <c r="BM201" s="115" t="s">
        <v>120</v>
      </c>
      <c r="BN201" s="116" t="s">
        <v>201</v>
      </c>
      <c r="BO201" s="84" t="s">
        <v>244</v>
      </c>
      <c r="BP201" s="84"/>
      <c r="BQ201" s="117"/>
      <c r="BR201" s="118"/>
    </row>
    <row r="202" spans="1:70" s="113" customFormat="1" ht="15" customHeight="1" x14ac:dyDescent="0.35">
      <c r="A202" s="84">
        <v>198</v>
      </c>
      <c r="B202" s="38" t="s">
        <v>245</v>
      </c>
      <c r="C202" s="38" t="s">
        <v>246</v>
      </c>
      <c r="D202" s="38" t="s">
        <v>247</v>
      </c>
      <c r="E202" s="38" t="s">
        <v>248</v>
      </c>
      <c r="F202" s="38" t="s">
        <v>249</v>
      </c>
      <c r="G202" s="84" t="s">
        <v>250</v>
      </c>
      <c r="H202" s="38" t="s">
        <v>251</v>
      </c>
      <c r="I202" s="84">
        <v>150492</v>
      </c>
      <c r="J202" s="38" t="s">
        <v>283</v>
      </c>
      <c r="K202" s="84">
        <v>150492</v>
      </c>
      <c r="L202" s="84" t="s">
        <v>253</v>
      </c>
      <c r="M202" s="38" t="s">
        <v>254</v>
      </c>
      <c r="N202" s="84">
        <v>229784</v>
      </c>
      <c r="O202" s="84" t="s">
        <v>284</v>
      </c>
      <c r="P202" s="84">
        <v>598001</v>
      </c>
      <c r="Q202" s="38" t="s">
        <v>643</v>
      </c>
      <c r="R202" s="38" t="s">
        <v>563</v>
      </c>
      <c r="S202" s="84" t="s">
        <v>750</v>
      </c>
      <c r="T202" s="84" t="s">
        <v>750</v>
      </c>
      <c r="U202" s="84" t="s">
        <v>320</v>
      </c>
      <c r="V202" s="84" t="s">
        <v>260</v>
      </c>
      <c r="W202" s="84">
        <v>0</v>
      </c>
      <c r="X202" s="38" t="s">
        <v>748</v>
      </c>
      <c r="Y202" s="84">
        <v>356279052</v>
      </c>
      <c r="Z202" s="38" t="s">
        <v>751</v>
      </c>
      <c r="AA202" s="108" t="s">
        <v>1026</v>
      </c>
      <c r="AB202" s="84">
        <v>65000</v>
      </c>
      <c r="AC202" s="108" t="s">
        <v>1083</v>
      </c>
      <c r="AD202" s="84">
        <v>24</v>
      </c>
      <c r="AE202" s="84" t="s">
        <v>1093</v>
      </c>
      <c r="AF202" s="84" t="s">
        <v>1218</v>
      </c>
      <c r="AG202" s="108" t="s">
        <v>1316</v>
      </c>
      <c r="AH202" s="84" t="s">
        <v>1203</v>
      </c>
      <c r="AI202" s="108" t="s">
        <v>1031</v>
      </c>
      <c r="AJ202" s="84">
        <v>3470</v>
      </c>
      <c r="AK202" s="84">
        <v>3470</v>
      </c>
      <c r="AL202" s="108" t="s">
        <v>1107</v>
      </c>
      <c r="AM202" s="84">
        <v>40017.71</v>
      </c>
      <c r="AN202" s="112">
        <v>15502.29</v>
      </c>
      <c r="AO202" s="112">
        <v>55520</v>
      </c>
      <c r="AP202" s="112">
        <v>24982.29</v>
      </c>
      <c r="AQ202" s="112">
        <v>2449.71</v>
      </c>
      <c r="AR202" s="112">
        <v>27432</v>
      </c>
      <c r="AS202" s="112">
        <v>0</v>
      </c>
      <c r="AT202" s="112">
        <v>0</v>
      </c>
      <c r="AU202" s="112">
        <v>0</v>
      </c>
      <c r="AV202" s="84">
        <v>16</v>
      </c>
      <c r="AW202" s="84">
        <v>0</v>
      </c>
      <c r="AX202" s="84" t="s">
        <v>1392</v>
      </c>
      <c r="AY202" s="108"/>
      <c r="AZ202" s="84"/>
      <c r="BA202" s="84"/>
      <c r="BB202" s="84" t="s">
        <v>1398</v>
      </c>
      <c r="BC202" s="84"/>
      <c r="BD202" s="108"/>
      <c r="BE202" s="84">
        <v>0</v>
      </c>
      <c r="BF202" s="38" t="s">
        <v>750</v>
      </c>
      <c r="BG202" s="84" t="s">
        <v>1578</v>
      </c>
      <c r="BH202" s="114" t="s">
        <v>1655</v>
      </c>
      <c r="BI202" s="38" t="s">
        <v>110</v>
      </c>
      <c r="BJ202" s="85">
        <v>45880</v>
      </c>
      <c r="BK202" s="84"/>
      <c r="BL202" s="38" t="s">
        <v>115</v>
      </c>
      <c r="BM202" s="115" t="s">
        <v>120</v>
      </c>
      <c r="BN202" s="116" t="s">
        <v>201</v>
      </c>
      <c r="BO202" s="84" t="s">
        <v>244</v>
      </c>
      <c r="BP202" s="84"/>
      <c r="BQ202" s="117"/>
      <c r="BR202" s="118"/>
    </row>
    <row r="203" spans="1:70" s="113" customFormat="1" ht="15" customHeight="1" x14ac:dyDescent="0.35">
      <c r="A203" s="84">
        <v>199</v>
      </c>
      <c r="B203" s="38" t="s">
        <v>245</v>
      </c>
      <c r="C203" s="38" t="s">
        <v>246</v>
      </c>
      <c r="D203" s="38" t="s">
        <v>247</v>
      </c>
      <c r="E203" s="38" t="s">
        <v>248</v>
      </c>
      <c r="F203" s="38" t="s">
        <v>249</v>
      </c>
      <c r="G203" s="84" t="s">
        <v>250</v>
      </c>
      <c r="H203" s="38" t="s">
        <v>251</v>
      </c>
      <c r="I203" s="84">
        <v>150492</v>
      </c>
      <c r="J203" s="38" t="s">
        <v>283</v>
      </c>
      <c r="K203" s="84">
        <v>150492</v>
      </c>
      <c r="L203" s="84" t="s">
        <v>253</v>
      </c>
      <c r="M203" s="38" t="s">
        <v>254</v>
      </c>
      <c r="N203" s="84">
        <v>229784</v>
      </c>
      <c r="O203" s="84" t="s">
        <v>284</v>
      </c>
      <c r="P203" s="84">
        <v>598001</v>
      </c>
      <c r="Q203" s="38" t="s">
        <v>643</v>
      </c>
      <c r="R203" s="38" t="s">
        <v>563</v>
      </c>
      <c r="S203" s="84" t="s">
        <v>752</v>
      </c>
      <c r="T203" s="84" t="s">
        <v>752</v>
      </c>
      <c r="U203" s="84" t="s">
        <v>320</v>
      </c>
      <c r="V203" s="84" t="s">
        <v>260</v>
      </c>
      <c r="W203" s="84">
        <v>0</v>
      </c>
      <c r="X203" s="38" t="s">
        <v>748</v>
      </c>
      <c r="Y203" s="84">
        <v>356279106</v>
      </c>
      <c r="Z203" s="38" t="s">
        <v>306</v>
      </c>
      <c r="AA203" s="108" t="s">
        <v>1026</v>
      </c>
      <c r="AB203" s="84">
        <v>65000</v>
      </c>
      <c r="AC203" s="108" t="s">
        <v>1083</v>
      </c>
      <c r="AD203" s="84">
        <v>24</v>
      </c>
      <c r="AE203" s="84" t="s">
        <v>1093</v>
      </c>
      <c r="AF203" s="84" t="s">
        <v>1196</v>
      </c>
      <c r="AG203" s="108" t="s">
        <v>1315</v>
      </c>
      <c r="AH203" s="84" t="s">
        <v>1203</v>
      </c>
      <c r="AI203" s="108" t="s">
        <v>1031</v>
      </c>
      <c r="AJ203" s="84">
        <v>3470</v>
      </c>
      <c r="AK203" s="84">
        <v>3470</v>
      </c>
      <c r="AL203" s="108" t="s">
        <v>1107</v>
      </c>
      <c r="AM203" s="84">
        <v>40017.71</v>
      </c>
      <c r="AN203" s="112">
        <v>15502.29</v>
      </c>
      <c r="AO203" s="112">
        <v>55520</v>
      </c>
      <c r="AP203" s="112">
        <v>24982.29</v>
      </c>
      <c r="AQ203" s="112">
        <v>2449.71</v>
      </c>
      <c r="AR203" s="112">
        <v>27432</v>
      </c>
      <c r="AS203" s="112">
        <v>0</v>
      </c>
      <c r="AT203" s="112">
        <v>0</v>
      </c>
      <c r="AU203" s="112">
        <v>0</v>
      </c>
      <c r="AV203" s="84">
        <v>16</v>
      </c>
      <c r="AW203" s="84">
        <v>0</v>
      </c>
      <c r="AX203" s="84" t="s">
        <v>1392</v>
      </c>
      <c r="AY203" s="108"/>
      <c r="AZ203" s="84"/>
      <c r="BA203" s="84"/>
      <c r="BB203" s="84" t="s">
        <v>1398</v>
      </c>
      <c r="BC203" s="84"/>
      <c r="BD203" s="108"/>
      <c r="BE203" s="84">
        <v>0</v>
      </c>
      <c r="BF203" s="38" t="s">
        <v>752</v>
      </c>
      <c r="BG203" s="84" t="s">
        <v>1579</v>
      </c>
      <c r="BH203" s="114" t="s">
        <v>1655</v>
      </c>
      <c r="BI203" s="38" t="s">
        <v>110</v>
      </c>
      <c r="BJ203" s="85">
        <v>45880</v>
      </c>
      <c r="BK203" s="84"/>
      <c r="BL203" s="38" t="s">
        <v>115</v>
      </c>
      <c r="BM203" s="115" t="s">
        <v>120</v>
      </c>
      <c r="BN203" s="116" t="s">
        <v>201</v>
      </c>
      <c r="BO203" s="84" t="s">
        <v>244</v>
      </c>
      <c r="BP203" s="84"/>
      <c r="BQ203" s="117"/>
      <c r="BR203" s="118"/>
    </row>
    <row r="204" spans="1:70" s="113" customFormat="1" ht="15" customHeight="1" x14ac:dyDescent="0.35">
      <c r="A204" s="84">
        <v>200</v>
      </c>
      <c r="B204" s="38" t="s">
        <v>245</v>
      </c>
      <c r="C204" s="38" t="s">
        <v>246</v>
      </c>
      <c r="D204" s="38" t="s">
        <v>247</v>
      </c>
      <c r="E204" s="38" t="s">
        <v>248</v>
      </c>
      <c r="F204" s="38" t="s">
        <v>249</v>
      </c>
      <c r="G204" s="84" t="s">
        <v>250</v>
      </c>
      <c r="H204" s="38" t="s">
        <v>251</v>
      </c>
      <c r="I204" s="84">
        <v>147754</v>
      </c>
      <c r="J204" s="38" t="s">
        <v>424</v>
      </c>
      <c r="K204" s="84">
        <v>147754</v>
      </c>
      <c r="L204" s="84" t="s">
        <v>253</v>
      </c>
      <c r="M204" s="38" t="s">
        <v>254</v>
      </c>
      <c r="N204" s="84">
        <v>250391</v>
      </c>
      <c r="O204" s="84" t="s">
        <v>478</v>
      </c>
      <c r="P204" s="84">
        <v>331118</v>
      </c>
      <c r="Q204" s="38" t="s">
        <v>479</v>
      </c>
      <c r="R204" s="38" t="s">
        <v>563</v>
      </c>
      <c r="S204" s="84" t="s">
        <v>753</v>
      </c>
      <c r="T204" s="84" t="s">
        <v>753</v>
      </c>
      <c r="U204" s="84" t="s">
        <v>320</v>
      </c>
      <c r="V204" s="84" t="s">
        <v>260</v>
      </c>
      <c r="W204" s="84">
        <v>0</v>
      </c>
      <c r="X204" s="38" t="s">
        <v>261</v>
      </c>
      <c r="Y204" s="84">
        <v>356414618</v>
      </c>
      <c r="Z204" s="38" t="s">
        <v>754</v>
      </c>
      <c r="AA204" s="108" t="s">
        <v>1028</v>
      </c>
      <c r="AB204" s="84">
        <v>52000</v>
      </c>
      <c r="AC204" s="108" t="s">
        <v>1087</v>
      </c>
      <c r="AD204" s="84">
        <v>24</v>
      </c>
      <c r="AE204" s="84" t="s">
        <v>1093</v>
      </c>
      <c r="AF204" s="84" t="s">
        <v>1196</v>
      </c>
      <c r="AG204" s="108" t="s">
        <v>1309</v>
      </c>
      <c r="AH204" s="84" t="s">
        <v>1148</v>
      </c>
      <c r="AI204" s="108" t="s">
        <v>1033</v>
      </c>
      <c r="AJ204" s="84">
        <v>2780</v>
      </c>
      <c r="AK204" s="84">
        <v>2780</v>
      </c>
      <c r="AL204" s="108" t="s">
        <v>1234</v>
      </c>
      <c r="AM204" s="84">
        <v>32338.45</v>
      </c>
      <c r="AN204" s="112">
        <v>12141.55</v>
      </c>
      <c r="AO204" s="112">
        <v>44480</v>
      </c>
      <c r="AP204" s="112">
        <v>19661.55</v>
      </c>
      <c r="AQ204" s="112">
        <v>1828.45</v>
      </c>
      <c r="AR204" s="112">
        <v>21490</v>
      </c>
      <c r="AS204" s="112">
        <v>0</v>
      </c>
      <c r="AT204" s="112">
        <v>0</v>
      </c>
      <c r="AU204" s="112">
        <v>0</v>
      </c>
      <c r="AV204" s="84">
        <v>16</v>
      </c>
      <c r="AW204" s="84">
        <v>0</v>
      </c>
      <c r="AX204" s="84" t="s">
        <v>1392</v>
      </c>
      <c r="AY204" s="108"/>
      <c r="AZ204" s="84"/>
      <c r="BA204" s="84"/>
      <c r="BB204" s="84" t="s">
        <v>1398</v>
      </c>
      <c r="BC204" s="84"/>
      <c r="BD204" s="108"/>
      <c r="BE204" s="84">
        <v>0</v>
      </c>
      <c r="BF204" s="38" t="s">
        <v>753</v>
      </c>
      <c r="BG204" s="84" t="s">
        <v>1580</v>
      </c>
      <c r="BH204" s="114" t="s">
        <v>1655</v>
      </c>
      <c r="BI204" s="38" t="s">
        <v>112</v>
      </c>
      <c r="BJ204" s="85">
        <v>45882</v>
      </c>
      <c r="BK204" s="84" t="s">
        <v>128</v>
      </c>
      <c r="BL204" s="38"/>
      <c r="BM204" s="115"/>
      <c r="BN204" s="116" t="s">
        <v>112</v>
      </c>
      <c r="BO204" s="84" t="s">
        <v>244</v>
      </c>
      <c r="BP204" s="84"/>
      <c r="BQ204" s="117" t="s">
        <v>112</v>
      </c>
      <c r="BR204" s="118"/>
    </row>
    <row r="205" spans="1:70" s="113" customFormat="1" ht="15" customHeight="1" x14ac:dyDescent="0.35">
      <c r="A205" s="84">
        <v>201</v>
      </c>
      <c r="B205" s="38" t="s">
        <v>245</v>
      </c>
      <c r="C205" s="38" t="s">
        <v>246</v>
      </c>
      <c r="D205" s="38" t="s">
        <v>247</v>
      </c>
      <c r="E205" s="38" t="s">
        <v>248</v>
      </c>
      <c r="F205" s="38" t="s">
        <v>249</v>
      </c>
      <c r="G205" s="84" t="s">
        <v>250</v>
      </c>
      <c r="H205" s="38" t="s">
        <v>251</v>
      </c>
      <c r="I205" s="84">
        <v>143190</v>
      </c>
      <c r="J205" s="38" t="s">
        <v>251</v>
      </c>
      <c r="K205" s="84">
        <v>143190</v>
      </c>
      <c r="L205" s="84" t="s">
        <v>253</v>
      </c>
      <c r="M205" s="38" t="s">
        <v>254</v>
      </c>
      <c r="N205" s="84">
        <v>241993</v>
      </c>
      <c r="O205" s="84" t="s">
        <v>612</v>
      </c>
      <c r="P205" s="84">
        <v>409550</v>
      </c>
      <c r="Q205" s="38" t="s">
        <v>613</v>
      </c>
      <c r="R205" s="38" t="s">
        <v>695</v>
      </c>
      <c r="S205" s="84" t="s">
        <v>645</v>
      </c>
      <c r="T205" s="84" t="s">
        <v>645</v>
      </c>
      <c r="U205" s="84" t="s">
        <v>320</v>
      </c>
      <c r="V205" s="84" t="s">
        <v>260</v>
      </c>
      <c r="W205" s="84">
        <v>0</v>
      </c>
      <c r="X205" s="38" t="s">
        <v>570</v>
      </c>
      <c r="Y205" s="84">
        <v>356441407</v>
      </c>
      <c r="Z205" s="38" t="s">
        <v>646</v>
      </c>
      <c r="AA205" s="108" t="s">
        <v>1028</v>
      </c>
      <c r="AB205" s="84">
        <v>40000</v>
      </c>
      <c r="AC205" s="108" t="s">
        <v>1079</v>
      </c>
      <c r="AD205" s="84">
        <v>18</v>
      </c>
      <c r="AE205" s="84" t="s">
        <v>1283</v>
      </c>
      <c r="AF205" s="84" t="s">
        <v>1181</v>
      </c>
      <c r="AG205" s="108" t="s">
        <v>1247</v>
      </c>
      <c r="AH205" s="84" t="s">
        <v>1148</v>
      </c>
      <c r="AI205" s="108" t="s">
        <v>1311</v>
      </c>
      <c r="AJ205" s="84">
        <v>2690</v>
      </c>
      <c r="AK205" s="84">
        <v>2690</v>
      </c>
      <c r="AL205" s="108" t="s">
        <v>1317</v>
      </c>
      <c r="AM205" s="84">
        <v>32711.49</v>
      </c>
      <c r="AN205" s="112">
        <v>7638.51</v>
      </c>
      <c r="AO205" s="112">
        <v>40350</v>
      </c>
      <c r="AP205" s="112">
        <v>7288.51</v>
      </c>
      <c r="AQ205" s="112">
        <v>308.49</v>
      </c>
      <c r="AR205" s="112">
        <v>7597</v>
      </c>
      <c r="AS205" s="112">
        <v>2515.2800000000002</v>
      </c>
      <c r="AT205" s="112">
        <v>174.72</v>
      </c>
      <c r="AU205" s="112">
        <v>2690</v>
      </c>
      <c r="AV205" s="84">
        <v>16</v>
      </c>
      <c r="AW205" s="84">
        <v>5</v>
      </c>
      <c r="AX205" s="84" t="s">
        <v>1395</v>
      </c>
      <c r="AY205" s="108"/>
      <c r="AZ205" s="84"/>
      <c r="BA205" s="84"/>
      <c r="BB205" s="84" t="s">
        <v>1398</v>
      </c>
      <c r="BC205" s="84"/>
      <c r="BD205" s="108"/>
      <c r="BE205" s="84">
        <v>0</v>
      </c>
      <c r="BF205" s="38" t="s">
        <v>645</v>
      </c>
      <c r="BG205" s="84" t="s">
        <v>1529</v>
      </c>
      <c r="BH205" s="114" t="s">
        <v>1655</v>
      </c>
      <c r="BI205" s="38" t="s">
        <v>110</v>
      </c>
      <c r="BJ205" s="85">
        <v>45880</v>
      </c>
      <c r="BK205" s="84"/>
      <c r="BL205" s="38" t="s">
        <v>114</v>
      </c>
      <c r="BM205" s="115" t="s">
        <v>119</v>
      </c>
      <c r="BN205" s="116" t="s">
        <v>200</v>
      </c>
      <c r="BO205" s="84" t="s">
        <v>243</v>
      </c>
      <c r="BP205" s="84"/>
      <c r="BQ205" s="117"/>
      <c r="BR205" s="130" t="s">
        <v>1666</v>
      </c>
    </row>
    <row r="206" spans="1:70" s="113" customFormat="1" ht="15" customHeight="1" x14ac:dyDescent="0.35">
      <c r="A206" s="84">
        <v>202</v>
      </c>
      <c r="B206" s="38" t="s">
        <v>245</v>
      </c>
      <c r="C206" s="38" t="s">
        <v>246</v>
      </c>
      <c r="D206" s="38" t="s">
        <v>247</v>
      </c>
      <c r="E206" s="38" t="s">
        <v>248</v>
      </c>
      <c r="F206" s="38" t="s">
        <v>249</v>
      </c>
      <c r="G206" s="84" t="s">
        <v>250</v>
      </c>
      <c r="H206" s="38" t="s">
        <v>251</v>
      </c>
      <c r="I206" s="84">
        <v>189564</v>
      </c>
      <c r="J206" s="38" t="s">
        <v>587</v>
      </c>
      <c r="K206" s="84">
        <v>189564</v>
      </c>
      <c r="L206" s="84" t="s">
        <v>253</v>
      </c>
      <c r="M206" s="38" t="s">
        <v>254</v>
      </c>
      <c r="N206" s="84">
        <v>373460</v>
      </c>
      <c r="O206" s="84" t="s">
        <v>588</v>
      </c>
      <c r="P206" s="84">
        <v>544316</v>
      </c>
      <c r="Q206" s="38" t="s">
        <v>589</v>
      </c>
      <c r="R206" s="38" t="s">
        <v>695</v>
      </c>
      <c r="S206" s="84" t="s">
        <v>755</v>
      </c>
      <c r="T206" s="84" t="s">
        <v>755</v>
      </c>
      <c r="U206" s="84" t="s">
        <v>320</v>
      </c>
      <c r="V206" s="84" t="s">
        <v>260</v>
      </c>
      <c r="W206" s="84">
        <v>0</v>
      </c>
      <c r="X206" s="38" t="s">
        <v>261</v>
      </c>
      <c r="Y206" s="84">
        <v>356513753</v>
      </c>
      <c r="Z206" s="38" t="s">
        <v>756</v>
      </c>
      <c r="AA206" s="108" t="s">
        <v>1029</v>
      </c>
      <c r="AB206" s="84">
        <v>30000</v>
      </c>
      <c r="AC206" s="108" t="s">
        <v>1113</v>
      </c>
      <c r="AD206" s="84">
        <v>18</v>
      </c>
      <c r="AE206" s="84" t="s">
        <v>1283</v>
      </c>
      <c r="AF206" s="84" t="s">
        <v>1196</v>
      </c>
      <c r="AG206" s="108" t="s">
        <v>1296</v>
      </c>
      <c r="AH206" s="84" t="s">
        <v>1203</v>
      </c>
      <c r="AI206" s="108" t="s">
        <v>1038</v>
      </c>
      <c r="AJ206" s="84">
        <v>2020</v>
      </c>
      <c r="AK206" s="84">
        <v>2020</v>
      </c>
      <c r="AL206" s="108" t="s">
        <v>1318</v>
      </c>
      <c r="AM206" s="84">
        <v>23946.71</v>
      </c>
      <c r="AN206" s="112">
        <v>6353.29</v>
      </c>
      <c r="AO206" s="112">
        <v>30300</v>
      </c>
      <c r="AP206" s="112">
        <v>6053.29</v>
      </c>
      <c r="AQ206" s="112">
        <v>258.70999999999998</v>
      </c>
      <c r="AR206" s="112">
        <v>6312</v>
      </c>
      <c r="AS206" s="112">
        <v>0</v>
      </c>
      <c r="AT206" s="112">
        <v>0</v>
      </c>
      <c r="AU206" s="112">
        <v>0</v>
      </c>
      <c r="AV206" s="84">
        <v>15</v>
      </c>
      <c r="AW206" s="84">
        <v>0</v>
      </c>
      <c r="AX206" s="84" t="s">
        <v>1392</v>
      </c>
      <c r="AY206" s="108"/>
      <c r="AZ206" s="84"/>
      <c r="BA206" s="84"/>
      <c r="BB206" s="84" t="s">
        <v>1398</v>
      </c>
      <c r="BC206" s="84"/>
      <c r="BD206" s="108"/>
      <c r="BE206" s="84">
        <v>0</v>
      </c>
      <c r="BF206" s="38" t="s">
        <v>755</v>
      </c>
      <c r="BG206" s="84" t="s">
        <v>1581</v>
      </c>
      <c r="BH206" s="114" t="s">
        <v>1655</v>
      </c>
      <c r="BI206" s="38" t="s">
        <v>111</v>
      </c>
      <c r="BJ206" s="85">
        <v>45882</v>
      </c>
      <c r="BK206" s="84"/>
      <c r="BL206" s="38"/>
      <c r="BM206" s="115" t="s">
        <v>120</v>
      </c>
      <c r="BN206" s="116" t="s">
        <v>200</v>
      </c>
      <c r="BO206" s="84" t="s">
        <v>243</v>
      </c>
      <c r="BP206" s="84"/>
      <c r="BQ206" s="117"/>
      <c r="BR206" s="118"/>
    </row>
    <row r="207" spans="1:70" s="113" customFormat="1" ht="15" customHeight="1" x14ac:dyDescent="0.35">
      <c r="A207" s="84">
        <v>203</v>
      </c>
      <c r="B207" s="38" t="s">
        <v>245</v>
      </c>
      <c r="C207" s="38" t="s">
        <v>246</v>
      </c>
      <c r="D207" s="38" t="s">
        <v>247</v>
      </c>
      <c r="E207" s="38" t="s">
        <v>248</v>
      </c>
      <c r="F207" s="38" t="s">
        <v>249</v>
      </c>
      <c r="G207" s="84" t="s">
        <v>250</v>
      </c>
      <c r="H207" s="38" t="s">
        <v>251</v>
      </c>
      <c r="I207" s="84">
        <v>143190</v>
      </c>
      <c r="J207" s="38" t="s">
        <v>251</v>
      </c>
      <c r="K207" s="84">
        <v>143190</v>
      </c>
      <c r="L207" s="84" t="s">
        <v>253</v>
      </c>
      <c r="M207" s="38" t="s">
        <v>254</v>
      </c>
      <c r="N207" s="84">
        <v>241993</v>
      </c>
      <c r="O207" s="84" t="s">
        <v>612</v>
      </c>
      <c r="P207" s="84">
        <v>318150</v>
      </c>
      <c r="Q207" s="38" t="s">
        <v>684</v>
      </c>
      <c r="R207" s="38" t="s">
        <v>563</v>
      </c>
      <c r="S207" s="84" t="s">
        <v>757</v>
      </c>
      <c r="T207" s="84" t="s">
        <v>757</v>
      </c>
      <c r="U207" s="84" t="s">
        <v>320</v>
      </c>
      <c r="V207" s="84" t="s">
        <v>260</v>
      </c>
      <c r="W207" s="84">
        <v>0</v>
      </c>
      <c r="X207" s="38" t="s">
        <v>261</v>
      </c>
      <c r="Y207" s="84">
        <v>356530631</v>
      </c>
      <c r="Z207" s="38" t="s">
        <v>523</v>
      </c>
      <c r="AA207" s="108" t="s">
        <v>1030</v>
      </c>
      <c r="AB207" s="84">
        <v>72000</v>
      </c>
      <c r="AC207" s="108" t="s">
        <v>1079</v>
      </c>
      <c r="AD207" s="84">
        <v>24</v>
      </c>
      <c r="AE207" s="84" t="s">
        <v>1123</v>
      </c>
      <c r="AF207" s="84" t="s">
        <v>1181</v>
      </c>
      <c r="AG207" s="108" t="s">
        <v>1215</v>
      </c>
      <c r="AH207" s="84" t="s">
        <v>1148</v>
      </c>
      <c r="AI207" s="108" t="s">
        <v>1319</v>
      </c>
      <c r="AJ207" s="84">
        <v>3840</v>
      </c>
      <c r="AK207" s="84">
        <v>3840</v>
      </c>
      <c r="AL207" s="108" t="s">
        <v>1227</v>
      </c>
      <c r="AM207" s="84">
        <v>37015.870000000003</v>
      </c>
      <c r="AN207" s="112">
        <v>16744.13</v>
      </c>
      <c r="AO207" s="112">
        <v>53760</v>
      </c>
      <c r="AP207" s="112">
        <v>34984.129999999997</v>
      </c>
      <c r="AQ207" s="112">
        <v>4285.87</v>
      </c>
      <c r="AR207" s="112">
        <v>39270</v>
      </c>
      <c r="AS207" s="112">
        <v>3001.34</v>
      </c>
      <c r="AT207" s="112">
        <v>838.66</v>
      </c>
      <c r="AU207" s="112">
        <v>3840</v>
      </c>
      <c r="AV207" s="84">
        <v>15</v>
      </c>
      <c r="AW207" s="84">
        <v>5</v>
      </c>
      <c r="AX207" s="84" t="s">
        <v>1395</v>
      </c>
      <c r="AY207" s="108"/>
      <c r="AZ207" s="84"/>
      <c r="BA207" s="84"/>
      <c r="BB207" s="84" t="s">
        <v>1398</v>
      </c>
      <c r="BC207" s="84"/>
      <c r="BD207" s="108"/>
      <c r="BE207" s="84">
        <v>0</v>
      </c>
      <c r="BF207" s="38" t="s">
        <v>757</v>
      </c>
      <c r="BG207" s="84" t="s">
        <v>1582</v>
      </c>
      <c r="BH207" s="114" t="s">
        <v>1655</v>
      </c>
      <c r="BI207" s="38" t="s">
        <v>110</v>
      </c>
      <c r="BJ207" s="85">
        <v>45880</v>
      </c>
      <c r="BK207" s="84"/>
      <c r="BL207" s="38" t="s">
        <v>114</v>
      </c>
      <c r="BM207" s="115" t="s">
        <v>119</v>
      </c>
      <c r="BN207" s="116" t="s">
        <v>200</v>
      </c>
      <c r="BO207" s="84" t="s">
        <v>243</v>
      </c>
      <c r="BP207" s="84"/>
      <c r="BQ207" s="117"/>
      <c r="BR207" s="130" t="s">
        <v>1665</v>
      </c>
    </row>
    <row r="208" spans="1:70" s="113" customFormat="1" ht="15" customHeight="1" x14ac:dyDescent="0.35">
      <c r="A208" s="84">
        <v>204</v>
      </c>
      <c r="B208" s="38" t="s">
        <v>245</v>
      </c>
      <c r="C208" s="38" t="s">
        <v>246</v>
      </c>
      <c r="D208" s="38" t="s">
        <v>247</v>
      </c>
      <c r="E208" s="38" t="s">
        <v>248</v>
      </c>
      <c r="F208" s="38" t="s">
        <v>249</v>
      </c>
      <c r="G208" s="84" t="s">
        <v>250</v>
      </c>
      <c r="H208" s="38" t="s">
        <v>251</v>
      </c>
      <c r="I208" s="84">
        <v>136557</v>
      </c>
      <c r="J208" s="38" t="s">
        <v>326</v>
      </c>
      <c r="K208" s="84">
        <v>136557</v>
      </c>
      <c r="L208" s="84" t="s">
        <v>253</v>
      </c>
      <c r="M208" s="38" t="s">
        <v>254</v>
      </c>
      <c r="N208" s="84">
        <v>360129</v>
      </c>
      <c r="O208" s="84" t="s">
        <v>618</v>
      </c>
      <c r="P208" s="84">
        <v>517331</v>
      </c>
      <c r="Q208" s="38" t="s">
        <v>737</v>
      </c>
      <c r="R208" s="38" t="s">
        <v>695</v>
      </c>
      <c r="S208" s="84" t="s">
        <v>758</v>
      </c>
      <c r="T208" s="84" t="s">
        <v>758</v>
      </c>
      <c r="U208" s="84" t="s">
        <v>264</v>
      </c>
      <c r="V208" s="84" t="s">
        <v>260</v>
      </c>
      <c r="W208" s="84">
        <v>0</v>
      </c>
      <c r="X208" s="38" t="s">
        <v>579</v>
      </c>
      <c r="Y208" s="84">
        <v>356632024</v>
      </c>
      <c r="Z208" s="38" t="s">
        <v>759</v>
      </c>
      <c r="AA208" s="108" t="s">
        <v>1031</v>
      </c>
      <c r="AB208" s="84">
        <v>33000</v>
      </c>
      <c r="AC208" s="108" t="s">
        <v>1100</v>
      </c>
      <c r="AD208" s="84">
        <v>18</v>
      </c>
      <c r="AE208" s="84" t="s">
        <v>1283</v>
      </c>
      <c r="AF208" s="84" t="s">
        <v>1196</v>
      </c>
      <c r="AG208" s="108" t="s">
        <v>1320</v>
      </c>
      <c r="AH208" s="84" t="s">
        <v>1203</v>
      </c>
      <c r="AI208" s="108" t="s">
        <v>1038</v>
      </c>
      <c r="AJ208" s="84">
        <v>2220</v>
      </c>
      <c r="AK208" s="84">
        <v>2220</v>
      </c>
      <c r="AL208" s="108" t="s">
        <v>1263</v>
      </c>
      <c r="AM208" s="84">
        <v>26608.52</v>
      </c>
      <c r="AN208" s="112">
        <v>6691.48</v>
      </c>
      <c r="AO208" s="112">
        <v>33300</v>
      </c>
      <c r="AP208" s="112">
        <v>6391.48</v>
      </c>
      <c r="AQ208" s="112">
        <v>267.52</v>
      </c>
      <c r="AR208" s="112">
        <v>6659</v>
      </c>
      <c r="AS208" s="112">
        <v>0</v>
      </c>
      <c r="AT208" s="112">
        <v>0</v>
      </c>
      <c r="AU208" s="112">
        <v>0</v>
      </c>
      <c r="AV208" s="84">
        <v>15</v>
      </c>
      <c r="AW208" s="84">
        <v>0</v>
      </c>
      <c r="AX208" s="84" t="s">
        <v>1392</v>
      </c>
      <c r="AY208" s="108"/>
      <c r="AZ208" s="84"/>
      <c r="BA208" s="84"/>
      <c r="BB208" s="84" t="s">
        <v>1398</v>
      </c>
      <c r="BC208" s="84"/>
      <c r="BD208" s="108"/>
      <c r="BE208" s="84">
        <v>0</v>
      </c>
      <c r="BF208" s="38" t="s">
        <v>758</v>
      </c>
      <c r="BG208" s="84" t="s">
        <v>1583</v>
      </c>
      <c r="BH208" s="114" t="s">
        <v>1655</v>
      </c>
      <c r="BI208" s="38" t="s">
        <v>112</v>
      </c>
      <c r="BJ208" s="85">
        <v>45882</v>
      </c>
      <c r="BK208" s="84" t="s">
        <v>124</v>
      </c>
      <c r="BL208" s="38"/>
      <c r="BM208" s="115"/>
      <c r="BN208" s="116" t="s">
        <v>112</v>
      </c>
      <c r="BO208" s="84" t="s">
        <v>244</v>
      </c>
      <c r="BP208" s="84"/>
      <c r="BQ208" s="117" t="s">
        <v>112</v>
      </c>
      <c r="BR208" s="118"/>
    </row>
    <row r="209" spans="1:70" s="113" customFormat="1" ht="15" customHeight="1" x14ac:dyDescent="0.35">
      <c r="A209" s="84">
        <v>205</v>
      </c>
      <c r="B209" s="38" t="s">
        <v>245</v>
      </c>
      <c r="C209" s="38" t="s">
        <v>246</v>
      </c>
      <c r="D209" s="38" t="s">
        <v>247</v>
      </c>
      <c r="E209" s="38" t="s">
        <v>248</v>
      </c>
      <c r="F209" s="38" t="s">
        <v>249</v>
      </c>
      <c r="G209" s="84" t="s">
        <v>250</v>
      </c>
      <c r="H209" s="38" t="s">
        <v>251</v>
      </c>
      <c r="I209" s="84">
        <v>136557</v>
      </c>
      <c r="J209" s="38" t="s">
        <v>326</v>
      </c>
      <c r="K209" s="84">
        <v>136557</v>
      </c>
      <c r="L209" s="84" t="s">
        <v>253</v>
      </c>
      <c r="M209" s="38" t="s">
        <v>254</v>
      </c>
      <c r="N209" s="84">
        <v>360129</v>
      </c>
      <c r="O209" s="84" t="s">
        <v>618</v>
      </c>
      <c r="P209" s="84">
        <v>588417</v>
      </c>
      <c r="Q209" s="38" t="s">
        <v>710</v>
      </c>
      <c r="R209" s="38" t="s">
        <v>695</v>
      </c>
      <c r="S209" s="84" t="s">
        <v>760</v>
      </c>
      <c r="T209" s="84" t="s">
        <v>760</v>
      </c>
      <c r="U209" s="84" t="s">
        <v>320</v>
      </c>
      <c r="V209" s="84" t="s">
        <v>260</v>
      </c>
      <c r="W209" s="84">
        <v>0</v>
      </c>
      <c r="X209" s="38" t="s">
        <v>261</v>
      </c>
      <c r="Y209" s="84">
        <v>356670350</v>
      </c>
      <c r="Z209" s="38" t="s">
        <v>761</v>
      </c>
      <c r="AA209" s="108" t="s">
        <v>1032</v>
      </c>
      <c r="AB209" s="84">
        <v>32000</v>
      </c>
      <c r="AC209" s="108" t="s">
        <v>1100</v>
      </c>
      <c r="AD209" s="84">
        <v>18</v>
      </c>
      <c r="AE209" s="84" t="s">
        <v>1283</v>
      </c>
      <c r="AF209" s="84" t="s">
        <v>1196</v>
      </c>
      <c r="AG209" s="108" t="s">
        <v>1321</v>
      </c>
      <c r="AH209" s="84" t="s">
        <v>1203</v>
      </c>
      <c r="AI209" s="108" t="s">
        <v>1038</v>
      </c>
      <c r="AJ209" s="84">
        <v>2150</v>
      </c>
      <c r="AK209" s="84">
        <v>2150</v>
      </c>
      <c r="AL209" s="108" t="s">
        <v>1263</v>
      </c>
      <c r="AM209" s="84">
        <v>25842.55</v>
      </c>
      <c r="AN209" s="112">
        <v>6407.45</v>
      </c>
      <c r="AO209" s="112">
        <v>32250</v>
      </c>
      <c r="AP209" s="112">
        <v>6157.45</v>
      </c>
      <c r="AQ209" s="112">
        <v>257.55</v>
      </c>
      <c r="AR209" s="112">
        <v>6415</v>
      </c>
      <c r="AS209" s="112">
        <v>0</v>
      </c>
      <c r="AT209" s="112">
        <v>0</v>
      </c>
      <c r="AU209" s="112">
        <v>0</v>
      </c>
      <c r="AV209" s="84">
        <v>15</v>
      </c>
      <c r="AW209" s="84">
        <v>0</v>
      </c>
      <c r="AX209" s="84" t="s">
        <v>1392</v>
      </c>
      <c r="AY209" s="108"/>
      <c r="AZ209" s="84"/>
      <c r="BA209" s="84"/>
      <c r="BB209" s="84" t="s">
        <v>1398</v>
      </c>
      <c r="BC209" s="84"/>
      <c r="BD209" s="108"/>
      <c r="BE209" s="84">
        <v>0</v>
      </c>
      <c r="BF209" s="38" t="s">
        <v>760</v>
      </c>
      <c r="BG209" s="84" t="s">
        <v>1584</v>
      </c>
      <c r="BH209" s="114" t="s">
        <v>1655</v>
      </c>
      <c r="BI209" s="38" t="s">
        <v>112</v>
      </c>
      <c r="BJ209" s="85">
        <v>45882</v>
      </c>
      <c r="BK209" s="84" t="s">
        <v>129</v>
      </c>
      <c r="BL209" s="38"/>
      <c r="BM209" s="115"/>
      <c r="BN209" s="116" t="s">
        <v>112</v>
      </c>
      <c r="BO209" s="84" t="s">
        <v>244</v>
      </c>
      <c r="BP209" s="84"/>
      <c r="BQ209" s="117" t="s">
        <v>112</v>
      </c>
      <c r="BR209" s="118"/>
    </row>
    <row r="210" spans="1:70" s="113" customFormat="1" ht="15" customHeight="1" x14ac:dyDescent="0.35">
      <c r="A210" s="84">
        <v>206</v>
      </c>
      <c r="B210" s="38" t="s">
        <v>245</v>
      </c>
      <c r="C210" s="38" t="s">
        <v>246</v>
      </c>
      <c r="D210" s="38" t="s">
        <v>247</v>
      </c>
      <c r="E210" s="38" t="s">
        <v>248</v>
      </c>
      <c r="F210" s="38" t="s">
        <v>249</v>
      </c>
      <c r="G210" s="84" t="s">
        <v>250</v>
      </c>
      <c r="H210" s="38" t="s">
        <v>251</v>
      </c>
      <c r="I210" s="84">
        <v>136557</v>
      </c>
      <c r="J210" s="38" t="s">
        <v>326</v>
      </c>
      <c r="K210" s="84">
        <v>136557</v>
      </c>
      <c r="L210" s="84" t="s">
        <v>253</v>
      </c>
      <c r="M210" s="38" t="s">
        <v>254</v>
      </c>
      <c r="N210" s="84">
        <v>230438</v>
      </c>
      <c r="O210" s="84" t="s">
        <v>327</v>
      </c>
      <c r="P210" s="84">
        <v>303427</v>
      </c>
      <c r="Q210" s="38" t="s">
        <v>328</v>
      </c>
      <c r="R210" s="38" t="s">
        <v>563</v>
      </c>
      <c r="S210" s="84" t="s">
        <v>762</v>
      </c>
      <c r="T210" s="84" t="s">
        <v>762</v>
      </c>
      <c r="U210" s="84" t="s">
        <v>320</v>
      </c>
      <c r="V210" s="84" t="s">
        <v>260</v>
      </c>
      <c r="W210" s="84">
        <v>0</v>
      </c>
      <c r="X210" s="38" t="s">
        <v>261</v>
      </c>
      <c r="Y210" s="84">
        <v>356695917</v>
      </c>
      <c r="Z210" s="38" t="s">
        <v>763</v>
      </c>
      <c r="AA210" s="108" t="s">
        <v>1033</v>
      </c>
      <c r="AB210" s="84">
        <v>72000</v>
      </c>
      <c r="AC210" s="108" t="s">
        <v>1100</v>
      </c>
      <c r="AD210" s="84">
        <v>24</v>
      </c>
      <c r="AE210" s="84" t="s">
        <v>1123</v>
      </c>
      <c r="AF210" s="84" t="s">
        <v>1072</v>
      </c>
      <c r="AG210" s="108" t="s">
        <v>1169</v>
      </c>
      <c r="AH210" s="84" t="s">
        <v>1077</v>
      </c>
      <c r="AI210" s="108" t="s">
        <v>1038</v>
      </c>
      <c r="AJ210" s="84">
        <v>3840</v>
      </c>
      <c r="AK210" s="84">
        <v>3840</v>
      </c>
      <c r="AL210" s="108" t="s">
        <v>1230</v>
      </c>
      <c r="AM210" s="84">
        <v>34730.11</v>
      </c>
      <c r="AN210" s="112">
        <v>15189.89</v>
      </c>
      <c r="AO210" s="112">
        <v>49920</v>
      </c>
      <c r="AP210" s="112">
        <v>37269.89</v>
      </c>
      <c r="AQ210" s="112">
        <v>4867.1099999999997</v>
      </c>
      <c r="AR210" s="112">
        <v>42137</v>
      </c>
      <c r="AS210" s="112">
        <v>6128.28</v>
      </c>
      <c r="AT210" s="112">
        <v>1551.72</v>
      </c>
      <c r="AU210" s="112">
        <v>7680</v>
      </c>
      <c r="AV210" s="84">
        <v>15</v>
      </c>
      <c r="AW210" s="84">
        <v>35</v>
      </c>
      <c r="AX210" s="84" t="s">
        <v>1396</v>
      </c>
      <c r="AY210" s="108"/>
      <c r="AZ210" s="84"/>
      <c r="BA210" s="84"/>
      <c r="BB210" s="84" t="s">
        <v>1398</v>
      </c>
      <c r="BC210" s="84"/>
      <c r="BD210" s="108"/>
      <c r="BE210" s="84">
        <v>0</v>
      </c>
      <c r="BF210" s="38" t="s">
        <v>762</v>
      </c>
      <c r="BG210" s="84" t="s">
        <v>1585</v>
      </c>
      <c r="BH210" s="114" t="s">
        <v>1655</v>
      </c>
      <c r="BI210" s="38" t="s">
        <v>112</v>
      </c>
      <c r="BJ210" s="85">
        <v>45882</v>
      </c>
      <c r="BK210" s="84" t="s">
        <v>125</v>
      </c>
      <c r="BL210" s="38"/>
      <c r="BM210" s="115"/>
      <c r="BN210" s="116" t="s">
        <v>112</v>
      </c>
      <c r="BO210" s="84" t="s">
        <v>244</v>
      </c>
      <c r="BP210" s="84"/>
      <c r="BQ210" s="117" t="s">
        <v>112</v>
      </c>
      <c r="BR210" s="118"/>
    </row>
    <row r="211" spans="1:70" s="113" customFormat="1" ht="15" customHeight="1" x14ac:dyDescent="0.35">
      <c r="A211" s="84">
        <v>207</v>
      </c>
      <c r="B211" s="38" t="s">
        <v>245</v>
      </c>
      <c r="C211" s="38" t="s">
        <v>246</v>
      </c>
      <c r="D211" s="38" t="s">
        <v>247</v>
      </c>
      <c r="E211" s="38" t="s">
        <v>248</v>
      </c>
      <c r="F211" s="38" t="s">
        <v>249</v>
      </c>
      <c r="G211" s="84" t="s">
        <v>250</v>
      </c>
      <c r="H211" s="38" t="s">
        <v>251</v>
      </c>
      <c r="I211" s="84">
        <v>136557</v>
      </c>
      <c r="J211" s="38" t="s">
        <v>326</v>
      </c>
      <c r="K211" s="84">
        <v>136557</v>
      </c>
      <c r="L211" s="84" t="s">
        <v>253</v>
      </c>
      <c r="M211" s="38" t="s">
        <v>254</v>
      </c>
      <c r="N211" s="84">
        <v>230438</v>
      </c>
      <c r="O211" s="84" t="s">
        <v>327</v>
      </c>
      <c r="P211" s="84">
        <v>463629</v>
      </c>
      <c r="Q211" s="38" t="s">
        <v>647</v>
      </c>
      <c r="R211" s="38" t="s">
        <v>695</v>
      </c>
      <c r="S211" s="84" t="s">
        <v>648</v>
      </c>
      <c r="T211" s="84" t="s">
        <v>648</v>
      </c>
      <c r="U211" s="84" t="s">
        <v>320</v>
      </c>
      <c r="V211" s="84" t="s">
        <v>260</v>
      </c>
      <c r="W211" s="84">
        <v>0</v>
      </c>
      <c r="X211" s="38" t="s">
        <v>261</v>
      </c>
      <c r="Y211" s="84">
        <v>356700803</v>
      </c>
      <c r="Z211" s="38" t="s">
        <v>649</v>
      </c>
      <c r="AA211" s="108" t="s">
        <v>1034</v>
      </c>
      <c r="AB211" s="84">
        <v>40000</v>
      </c>
      <c r="AC211" s="108" t="s">
        <v>1100</v>
      </c>
      <c r="AD211" s="84">
        <v>18</v>
      </c>
      <c r="AE211" s="84" t="s">
        <v>1283</v>
      </c>
      <c r="AF211" s="84" t="s">
        <v>1218</v>
      </c>
      <c r="AG211" s="108" t="s">
        <v>1248</v>
      </c>
      <c r="AH211" s="84" t="s">
        <v>1203</v>
      </c>
      <c r="AI211" s="108" t="s">
        <v>1038</v>
      </c>
      <c r="AJ211" s="84">
        <v>2690</v>
      </c>
      <c r="AK211" s="84">
        <v>2690</v>
      </c>
      <c r="AL211" s="108" t="s">
        <v>1250</v>
      </c>
      <c r="AM211" s="84">
        <v>29923.14</v>
      </c>
      <c r="AN211" s="112">
        <v>7736.86</v>
      </c>
      <c r="AO211" s="112">
        <v>37660</v>
      </c>
      <c r="AP211" s="112">
        <v>10076.86</v>
      </c>
      <c r="AQ211" s="112">
        <v>507.14</v>
      </c>
      <c r="AR211" s="112">
        <v>10584</v>
      </c>
      <c r="AS211" s="112">
        <v>2496.75</v>
      </c>
      <c r="AT211" s="112">
        <v>193.25</v>
      </c>
      <c r="AU211" s="112">
        <v>2690</v>
      </c>
      <c r="AV211" s="84">
        <v>15</v>
      </c>
      <c r="AW211" s="84">
        <v>7</v>
      </c>
      <c r="AX211" s="84" t="s">
        <v>1395</v>
      </c>
      <c r="AY211" s="108"/>
      <c r="AZ211" s="84"/>
      <c r="BA211" s="84"/>
      <c r="BB211" s="84" t="s">
        <v>1398</v>
      </c>
      <c r="BC211" s="84"/>
      <c r="BD211" s="108"/>
      <c r="BE211" s="84">
        <v>0</v>
      </c>
      <c r="BF211" s="38" t="s">
        <v>648</v>
      </c>
      <c r="BG211" s="84" t="s">
        <v>1530</v>
      </c>
      <c r="BH211" s="114" t="s">
        <v>1655</v>
      </c>
      <c r="BI211" s="38" t="s">
        <v>110</v>
      </c>
      <c r="BJ211" s="85">
        <v>45882</v>
      </c>
      <c r="BK211" s="84"/>
      <c r="BL211" s="38" t="s">
        <v>115</v>
      </c>
      <c r="BM211" s="115" t="s">
        <v>120</v>
      </c>
      <c r="BN211" s="116" t="s">
        <v>201</v>
      </c>
      <c r="BO211" s="84" t="s">
        <v>242</v>
      </c>
      <c r="BP211" s="84">
        <v>2690</v>
      </c>
      <c r="BQ211" s="117" t="s">
        <v>203</v>
      </c>
      <c r="BR211" s="130" t="s">
        <v>1676</v>
      </c>
    </row>
    <row r="212" spans="1:70" s="113" customFormat="1" ht="15" customHeight="1" x14ac:dyDescent="0.35">
      <c r="A212" s="84">
        <v>208</v>
      </c>
      <c r="B212" s="38" t="s">
        <v>245</v>
      </c>
      <c r="C212" s="38" t="s">
        <v>246</v>
      </c>
      <c r="D212" s="38" t="s">
        <v>247</v>
      </c>
      <c r="E212" s="38" t="s">
        <v>248</v>
      </c>
      <c r="F212" s="38" t="s">
        <v>249</v>
      </c>
      <c r="G212" s="84" t="s">
        <v>250</v>
      </c>
      <c r="H212" s="38" t="s">
        <v>251</v>
      </c>
      <c r="I212" s="84">
        <v>192317</v>
      </c>
      <c r="J212" s="38" t="s">
        <v>592</v>
      </c>
      <c r="K212" s="84">
        <v>192317</v>
      </c>
      <c r="L212" s="84" t="s">
        <v>253</v>
      </c>
      <c r="M212" s="38" t="s">
        <v>254</v>
      </c>
      <c r="N212" s="84">
        <v>402397</v>
      </c>
      <c r="O212" s="84" t="s">
        <v>593</v>
      </c>
      <c r="P212" s="84">
        <v>611590</v>
      </c>
      <c r="Q212" s="38" t="s">
        <v>690</v>
      </c>
      <c r="R212" s="38" t="s">
        <v>563</v>
      </c>
      <c r="S212" s="84" t="s">
        <v>764</v>
      </c>
      <c r="T212" s="84" t="s">
        <v>764</v>
      </c>
      <c r="U212" s="84" t="s">
        <v>264</v>
      </c>
      <c r="V212" s="84" t="s">
        <v>260</v>
      </c>
      <c r="W212" s="84">
        <v>0</v>
      </c>
      <c r="X212" s="38" t="s">
        <v>579</v>
      </c>
      <c r="Y212" s="84">
        <v>356881479</v>
      </c>
      <c r="Z212" s="38" t="s">
        <v>765</v>
      </c>
      <c r="AA212" s="108" t="s">
        <v>1035</v>
      </c>
      <c r="AB212" s="84">
        <v>35000</v>
      </c>
      <c r="AC212" s="108" t="s">
        <v>1079</v>
      </c>
      <c r="AD212" s="84">
        <v>24</v>
      </c>
      <c r="AE212" s="84" t="s">
        <v>1093</v>
      </c>
      <c r="AF212" s="84" t="s">
        <v>1218</v>
      </c>
      <c r="AG212" s="108" t="s">
        <v>1278</v>
      </c>
      <c r="AH212" s="84" t="s">
        <v>1203</v>
      </c>
      <c r="AI212" s="108" t="s">
        <v>1322</v>
      </c>
      <c r="AJ212" s="84">
        <v>1870</v>
      </c>
      <c r="AK212" s="84">
        <v>1870</v>
      </c>
      <c r="AL212" s="108" t="s">
        <v>1277</v>
      </c>
      <c r="AM212" s="84">
        <v>1198.77</v>
      </c>
      <c r="AN212" s="112">
        <v>671.23</v>
      </c>
      <c r="AO212" s="112">
        <v>1870</v>
      </c>
      <c r="AP212" s="112">
        <v>33801.230000000003</v>
      </c>
      <c r="AQ212" s="112">
        <v>9118.77</v>
      </c>
      <c r="AR212" s="112">
        <v>42920</v>
      </c>
      <c r="AS212" s="112">
        <v>17127.21</v>
      </c>
      <c r="AT212" s="112">
        <v>7182.79</v>
      </c>
      <c r="AU212" s="112">
        <v>24310</v>
      </c>
      <c r="AV212" s="84">
        <v>14</v>
      </c>
      <c r="AW212" s="84">
        <v>369</v>
      </c>
      <c r="AX212" s="84" t="s">
        <v>1391</v>
      </c>
      <c r="AY212" s="108"/>
      <c r="AZ212" s="84"/>
      <c r="BA212" s="84"/>
      <c r="BB212" s="84" t="s">
        <v>1398</v>
      </c>
      <c r="BC212" s="84"/>
      <c r="BD212" s="108"/>
      <c r="BE212" s="84">
        <v>0</v>
      </c>
      <c r="BF212" s="38" t="s">
        <v>764</v>
      </c>
      <c r="BG212" s="84" t="s">
        <v>1586</v>
      </c>
      <c r="BH212" s="114" t="s">
        <v>1655</v>
      </c>
      <c r="BI212" s="38" t="s">
        <v>110</v>
      </c>
      <c r="BJ212" s="85">
        <v>45881</v>
      </c>
      <c r="BK212" s="84"/>
      <c r="BL212" s="38" t="s">
        <v>115</v>
      </c>
      <c r="BM212" s="115" t="s">
        <v>120</v>
      </c>
      <c r="BN212" s="116" t="s">
        <v>201</v>
      </c>
      <c r="BO212" s="84" t="s">
        <v>244</v>
      </c>
      <c r="BP212" s="84"/>
      <c r="BQ212" s="117"/>
      <c r="BR212" s="118"/>
    </row>
    <row r="213" spans="1:70" s="113" customFormat="1" ht="15" customHeight="1" x14ac:dyDescent="0.35">
      <c r="A213" s="84">
        <v>209</v>
      </c>
      <c r="B213" s="38" t="s">
        <v>245</v>
      </c>
      <c r="C213" s="38" t="s">
        <v>246</v>
      </c>
      <c r="D213" s="38" t="s">
        <v>247</v>
      </c>
      <c r="E213" s="38" t="s">
        <v>248</v>
      </c>
      <c r="F213" s="38" t="s">
        <v>249</v>
      </c>
      <c r="G213" s="84" t="s">
        <v>250</v>
      </c>
      <c r="H213" s="38" t="s">
        <v>251</v>
      </c>
      <c r="I213" s="84">
        <v>147754</v>
      </c>
      <c r="J213" s="38" t="s">
        <v>424</v>
      </c>
      <c r="K213" s="84">
        <v>147754</v>
      </c>
      <c r="L213" s="84" t="s">
        <v>253</v>
      </c>
      <c r="M213" s="38" t="s">
        <v>254</v>
      </c>
      <c r="N213" s="84">
        <v>365498</v>
      </c>
      <c r="O213" s="84" t="s">
        <v>575</v>
      </c>
      <c r="P213" s="84">
        <v>640525</v>
      </c>
      <c r="Q213" s="38" t="s">
        <v>606</v>
      </c>
      <c r="R213" s="38" t="s">
        <v>563</v>
      </c>
      <c r="S213" s="84" t="s">
        <v>766</v>
      </c>
      <c r="T213" s="84" t="s">
        <v>766</v>
      </c>
      <c r="U213" s="84" t="s">
        <v>320</v>
      </c>
      <c r="V213" s="84" t="s">
        <v>260</v>
      </c>
      <c r="W213" s="84">
        <v>0</v>
      </c>
      <c r="X213" s="38" t="s">
        <v>748</v>
      </c>
      <c r="Y213" s="84">
        <v>356881480</v>
      </c>
      <c r="Z213" s="38" t="s">
        <v>767</v>
      </c>
      <c r="AA213" s="108" t="s">
        <v>1036</v>
      </c>
      <c r="AB213" s="84">
        <v>28000</v>
      </c>
      <c r="AC213" s="108" t="s">
        <v>1087</v>
      </c>
      <c r="AD213" s="84">
        <v>18</v>
      </c>
      <c r="AE213" s="84" t="s">
        <v>1093</v>
      </c>
      <c r="AF213" s="84" t="s">
        <v>1218</v>
      </c>
      <c r="AG213" s="108" t="s">
        <v>1224</v>
      </c>
      <c r="AH213" s="84" t="s">
        <v>1203</v>
      </c>
      <c r="AI213" s="108" t="s">
        <v>1046</v>
      </c>
      <c r="AJ213" s="84">
        <v>1880</v>
      </c>
      <c r="AK213" s="84">
        <v>1880</v>
      </c>
      <c r="AL213" s="108" t="s">
        <v>1323</v>
      </c>
      <c r="AM213" s="84">
        <v>5497.81</v>
      </c>
      <c r="AN213" s="112">
        <v>2142.19</v>
      </c>
      <c r="AO213" s="112">
        <v>7640</v>
      </c>
      <c r="AP213" s="112">
        <v>22502.19</v>
      </c>
      <c r="AQ213" s="112">
        <v>3589.81</v>
      </c>
      <c r="AR213" s="112">
        <v>26092</v>
      </c>
      <c r="AS213" s="112">
        <v>15454</v>
      </c>
      <c r="AT213" s="112">
        <v>3226</v>
      </c>
      <c r="AU213" s="112">
        <v>18680</v>
      </c>
      <c r="AV213" s="84">
        <v>14</v>
      </c>
      <c r="AW213" s="84">
        <v>279</v>
      </c>
      <c r="AX213" s="84" t="s">
        <v>1391</v>
      </c>
      <c r="AY213" s="108"/>
      <c r="AZ213" s="84"/>
      <c r="BA213" s="84"/>
      <c r="BB213" s="84" t="s">
        <v>1398</v>
      </c>
      <c r="BC213" s="84"/>
      <c r="BD213" s="108"/>
      <c r="BE213" s="84">
        <v>0</v>
      </c>
      <c r="BF213" s="38" t="s">
        <v>766</v>
      </c>
      <c r="BG213" s="84" t="s">
        <v>1587</v>
      </c>
      <c r="BH213" s="114" t="s">
        <v>1655</v>
      </c>
      <c r="BI213" s="38" t="s">
        <v>112</v>
      </c>
      <c r="BJ213" s="85">
        <v>45882</v>
      </c>
      <c r="BK213" s="84" t="s">
        <v>128</v>
      </c>
      <c r="BL213" s="38"/>
      <c r="BM213" s="115"/>
      <c r="BN213" s="116" t="s">
        <v>112</v>
      </c>
      <c r="BO213" s="84" t="s">
        <v>244</v>
      </c>
      <c r="BP213" s="84"/>
      <c r="BQ213" s="117" t="s">
        <v>112</v>
      </c>
      <c r="BR213" s="118"/>
    </row>
    <row r="214" spans="1:70" s="113" customFormat="1" ht="15" customHeight="1" x14ac:dyDescent="0.35">
      <c r="A214" s="84">
        <v>210</v>
      </c>
      <c r="B214" s="38" t="s">
        <v>245</v>
      </c>
      <c r="C214" s="38" t="s">
        <v>246</v>
      </c>
      <c r="D214" s="38" t="s">
        <v>247</v>
      </c>
      <c r="E214" s="38" t="s">
        <v>248</v>
      </c>
      <c r="F214" s="38" t="s">
        <v>249</v>
      </c>
      <c r="G214" s="84" t="s">
        <v>250</v>
      </c>
      <c r="H214" s="38" t="s">
        <v>251</v>
      </c>
      <c r="I214" s="84">
        <v>137239</v>
      </c>
      <c r="J214" s="38" t="s">
        <v>351</v>
      </c>
      <c r="K214" s="84">
        <v>137239</v>
      </c>
      <c r="L214" s="84" t="s">
        <v>253</v>
      </c>
      <c r="M214" s="38" t="s">
        <v>254</v>
      </c>
      <c r="N214" s="84">
        <v>321981</v>
      </c>
      <c r="O214" s="84" t="s">
        <v>768</v>
      </c>
      <c r="P214" s="84">
        <v>446047</v>
      </c>
      <c r="Q214" s="38" t="s">
        <v>769</v>
      </c>
      <c r="R214" s="38" t="s">
        <v>563</v>
      </c>
      <c r="S214" s="84" t="s">
        <v>770</v>
      </c>
      <c r="T214" s="84" t="s">
        <v>770</v>
      </c>
      <c r="U214" s="84" t="s">
        <v>320</v>
      </c>
      <c r="V214" s="84" t="s">
        <v>260</v>
      </c>
      <c r="W214" s="84">
        <v>0</v>
      </c>
      <c r="X214" s="38" t="s">
        <v>261</v>
      </c>
      <c r="Y214" s="84">
        <v>356989363</v>
      </c>
      <c r="Z214" s="38" t="s">
        <v>402</v>
      </c>
      <c r="AA214" s="108" t="s">
        <v>1037</v>
      </c>
      <c r="AB214" s="84">
        <v>65000</v>
      </c>
      <c r="AC214" s="108" t="s">
        <v>1083</v>
      </c>
      <c r="AD214" s="84">
        <v>24</v>
      </c>
      <c r="AE214" s="84" t="s">
        <v>1324</v>
      </c>
      <c r="AF214" s="84" t="s">
        <v>1196</v>
      </c>
      <c r="AG214" s="108" t="s">
        <v>1325</v>
      </c>
      <c r="AH214" s="84" t="s">
        <v>1203</v>
      </c>
      <c r="AI214" s="108" t="s">
        <v>1326</v>
      </c>
      <c r="AJ214" s="84">
        <v>3470</v>
      </c>
      <c r="AK214" s="84">
        <v>3470</v>
      </c>
      <c r="AL214" s="108" t="s">
        <v>1327</v>
      </c>
      <c r="AM214" s="84">
        <v>33684.44</v>
      </c>
      <c r="AN214" s="112">
        <v>14895.56</v>
      </c>
      <c r="AO214" s="112">
        <v>48580</v>
      </c>
      <c r="AP214" s="112">
        <v>31315.56</v>
      </c>
      <c r="AQ214" s="112">
        <v>3822.44</v>
      </c>
      <c r="AR214" s="112">
        <v>35138</v>
      </c>
      <c r="AS214" s="112">
        <v>0</v>
      </c>
      <c r="AT214" s="112">
        <v>0</v>
      </c>
      <c r="AU214" s="112">
        <v>0</v>
      </c>
      <c r="AV214" s="84">
        <v>14</v>
      </c>
      <c r="AW214" s="84">
        <v>0</v>
      </c>
      <c r="AX214" s="84" t="s">
        <v>1392</v>
      </c>
      <c r="AY214" s="108"/>
      <c r="AZ214" s="84"/>
      <c r="BA214" s="84"/>
      <c r="BB214" s="84" t="s">
        <v>1398</v>
      </c>
      <c r="BC214" s="84"/>
      <c r="BD214" s="108"/>
      <c r="BE214" s="84">
        <v>0</v>
      </c>
      <c r="BF214" s="38" t="s">
        <v>770</v>
      </c>
      <c r="BG214" s="84" t="s">
        <v>1588</v>
      </c>
      <c r="BH214" s="114" t="s">
        <v>1655</v>
      </c>
      <c r="BI214" s="38" t="s">
        <v>110</v>
      </c>
      <c r="BJ214" s="85">
        <v>45882</v>
      </c>
      <c r="BK214" s="84"/>
      <c r="BL214" s="38" t="s">
        <v>115</v>
      </c>
      <c r="BM214" s="115" t="s">
        <v>130</v>
      </c>
      <c r="BN214" s="116" t="s">
        <v>201</v>
      </c>
      <c r="BO214" s="84" t="s">
        <v>244</v>
      </c>
      <c r="BP214" s="84"/>
      <c r="BQ214" s="117"/>
      <c r="BR214" s="118"/>
    </row>
    <row r="215" spans="1:70" s="113" customFormat="1" ht="15" customHeight="1" x14ac:dyDescent="0.35">
      <c r="A215" s="84">
        <v>211</v>
      </c>
      <c r="B215" s="38" t="s">
        <v>245</v>
      </c>
      <c r="C215" s="38" t="s">
        <v>246</v>
      </c>
      <c r="D215" s="38" t="s">
        <v>247</v>
      </c>
      <c r="E215" s="38" t="s">
        <v>248</v>
      </c>
      <c r="F215" s="38" t="s">
        <v>249</v>
      </c>
      <c r="G215" s="84" t="s">
        <v>250</v>
      </c>
      <c r="H215" s="38" t="s">
        <v>251</v>
      </c>
      <c r="I215" s="84">
        <v>137969</v>
      </c>
      <c r="J215" s="38" t="s">
        <v>456</v>
      </c>
      <c r="K215" s="84">
        <v>137969</v>
      </c>
      <c r="L215" s="84" t="s">
        <v>253</v>
      </c>
      <c r="M215" s="38" t="s">
        <v>254</v>
      </c>
      <c r="N215" s="84">
        <v>232803</v>
      </c>
      <c r="O215" s="84" t="s">
        <v>457</v>
      </c>
      <c r="P215" s="84">
        <v>586309</v>
      </c>
      <c r="Q215" s="38" t="s">
        <v>771</v>
      </c>
      <c r="R215" s="38" t="s">
        <v>563</v>
      </c>
      <c r="S215" s="84" t="s">
        <v>772</v>
      </c>
      <c r="T215" s="84" t="s">
        <v>772</v>
      </c>
      <c r="U215" s="84" t="s">
        <v>320</v>
      </c>
      <c r="V215" s="84" t="s">
        <v>376</v>
      </c>
      <c r="W215" s="84">
        <v>0</v>
      </c>
      <c r="X215" s="38" t="s">
        <v>261</v>
      </c>
      <c r="Y215" s="84">
        <v>356998034</v>
      </c>
      <c r="Z215" s="38" t="s">
        <v>773</v>
      </c>
      <c r="AA215" s="108" t="s">
        <v>1037</v>
      </c>
      <c r="AB215" s="84">
        <v>65000</v>
      </c>
      <c r="AC215" s="108" t="s">
        <v>1117</v>
      </c>
      <c r="AD215" s="84">
        <v>24</v>
      </c>
      <c r="AE215" s="84" t="s">
        <v>1324</v>
      </c>
      <c r="AF215" s="84" t="s">
        <v>1196</v>
      </c>
      <c r="AG215" s="108" t="s">
        <v>1328</v>
      </c>
      <c r="AH215" s="84" t="s">
        <v>1203</v>
      </c>
      <c r="AI215" s="108" t="s">
        <v>1329</v>
      </c>
      <c r="AJ215" s="84">
        <v>3470</v>
      </c>
      <c r="AK215" s="84">
        <v>3470</v>
      </c>
      <c r="AL215" s="108" t="s">
        <v>1227</v>
      </c>
      <c r="AM215" s="84">
        <v>30926.41</v>
      </c>
      <c r="AN215" s="112">
        <v>14183.59</v>
      </c>
      <c r="AO215" s="112">
        <v>45110</v>
      </c>
      <c r="AP215" s="112">
        <v>34073.589999999997</v>
      </c>
      <c r="AQ215" s="112">
        <v>4516.41</v>
      </c>
      <c r="AR215" s="112">
        <v>38590</v>
      </c>
      <c r="AS215" s="112">
        <v>2653.17</v>
      </c>
      <c r="AT215" s="112">
        <v>816.83</v>
      </c>
      <c r="AU215" s="112">
        <v>3470</v>
      </c>
      <c r="AV215" s="84">
        <v>14</v>
      </c>
      <c r="AW215" s="84">
        <v>5</v>
      </c>
      <c r="AX215" s="84" t="s">
        <v>1395</v>
      </c>
      <c r="AY215" s="108"/>
      <c r="AZ215" s="84"/>
      <c r="BA215" s="84"/>
      <c r="BB215" s="84" t="s">
        <v>1398</v>
      </c>
      <c r="BC215" s="84"/>
      <c r="BD215" s="108"/>
      <c r="BE215" s="84">
        <v>0</v>
      </c>
      <c r="BF215" s="38" t="s">
        <v>772</v>
      </c>
      <c r="BG215" s="84" t="s">
        <v>1589</v>
      </c>
      <c r="BH215" s="114" t="s">
        <v>1655</v>
      </c>
      <c r="BI215" s="38" t="s">
        <v>110</v>
      </c>
      <c r="BJ215" s="85">
        <v>45881</v>
      </c>
      <c r="BK215" s="84"/>
      <c r="BL215" s="38" t="s">
        <v>114</v>
      </c>
      <c r="BM215" s="115" t="s">
        <v>119</v>
      </c>
      <c r="BN215" s="116" t="s">
        <v>200</v>
      </c>
      <c r="BO215" s="84" t="s">
        <v>242</v>
      </c>
      <c r="BP215" s="84">
        <v>3470</v>
      </c>
      <c r="BQ215" s="117" t="s">
        <v>202</v>
      </c>
      <c r="BR215" s="130" t="s">
        <v>1659</v>
      </c>
    </row>
    <row r="216" spans="1:70" s="113" customFormat="1" ht="15" customHeight="1" x14ac:dyDescent="0.35">
      <c r="A216" s="84">
        <v>212</v>
      </c>
      <c r="B216" s="38" t="s">
        <v>245</v>
      </c>
      <c r="C216" s="38" t="s">
        <v>246</v>
      </c>
      <c r="D216" s="38" t="s">
        <v>247</v>
      </c>
      <c r="E216" s="38" t="s">
        <v>248</v>
      </c>
      <c r="F216" s="38" t="s">
        <v>249</v>
      </c>
      <c r="G216" s="84" t="s">
        <v>250</v>
      </c>
      <c r="H216" s="38" t="s">
        <v>251</v>
      </c>
      <c r="I216" s="84">
        <v>137930</v>
      </c>
      <c r="J216" s="38" t="s">
        <v>379</v>
      </c>
      <c r="K216" s="84">
        <v>137930</v>
      </c>
      <c r="L216" s="84" t="s">
        <v>253</v>
      </c>
      <c r="M216" s="38" t="s">
        <v>254</v>
      </c>
      <c r="N216" s="84">
        <v>232742</v>
      </c>
      <c r="O216" s="84" t="s">
        <v>380</v>
      </c>
      <c r="P216" s="84">
        <v>306362</v>
      </c>
      <c r="Q216" s="38" t="s">
        <v>381</v>
      </c>
      <c r="R216" s="38" t="s">
        <v>563</v>
      </c>
      <c r="S216" s="84" t="s">
        <v>774</v>
      </c>
      <c r="T216" s="84" t="s">
        <v>774</v>
      </c>
      <c r="U216" s="84" t="s">
        <v>264</v>
      </c>
      <c r="V216" s="84" t="s">
        <v>260</v>
      </c>
      <c r="W216" s="84">
        <v>0</v>
      </c>
      <c r="X216" s="38" t="s">
        <v>261</v>
      </c>
      <c r="Y216" s="84">
        <v>357005931</v>
      </c>
      <c r="Z216" s="38" t="s">
        <v>775</v>
      </c>
      <c r="AA216" s="108" t="s">
        <v>1038</v>
      </c>
      <c r="AB216" s="84">
        <v>65000</v>
      </c>
      <c r="AC216" s="108" t="s">
        <v>1083</v>
      </c>
      <c r="AD216" s="84">
        <v>24</v>
      </c>
      <c r="AE216" s="84" t="s">
        <v>1324</v>
      </c>
      <c r="AF216" s="84" t="s">
        <v>1196</v>
      </c>
      <c r="AG216" s="108" t="s">
        <v>1200</v>
      </c>
      <c r="AH216" s="84" t="s">
        <v>1148</v>
      </c>
      <c r="AI216" s="108" t="s">
        <v>1326</v>
      </c>
      <c r="AJ216" s="84">
        <v>3470</v>
      </c>
      <c r="AK216" s="84">
        <v>3470</v>
      </c>
      <c r="AL216" s="108" t="s">
        <v>1304</v>
      </c>
      <c r="AM216" s="84">
        <v>31153.93</v>
      </c>
      <c r="AN216" s="112">
        <v>13956.07</v>
      </c>
      <c r="AO216" s="112">
        <v>45110</v>
      </c>
      <c r="AP216" s="112">
        <v>33846.07</v>
      </c>
      <c r="AQ216" s="112">
        <v>4403.93</v>
      </c>
      <c r="AR216" s="112">
        <v>38250</v>
      </c>
      <c r="AS216" s="112">
        <v>2820.9</v>
      </c>
      <c r="AT216" s="112">
        <v>649.1</v>
      </c>
      <c r="AU216" s="112">
        <v>3470</v>
      </c>
      <c r="AV216" s="84">
        <v>14</v>
      </c>
      <c r="AW216" s="84">
        <v>10</v>
      </c>
      <c r="AX216" s="84" t="s">
        <v>1395</v>
      </c>
      <c r="AY216" s="108"/>
      <c r="AZ216" s="84"/>
      <c r="BA216" s="84"/>
      <c r="BB216" s="84" t="s">
        <v>1398</v>
      </c>
      <c r="BC216" s="84"/>
      <c r="BD216" s="108"/>
      <c r="BE216" s="84">
        <v>0</v>
      </c>
      <c r="BF216" s="38" t="s">
        <v>774</v>
      </c>
      <c r="BG216" s="84" t="s">
        <v>1590</v>
      </c>
      <c r="BH216" s="114" t="s">
        <v>1655</v>
      </c>
      <c r="BI216" s="38" t="s">
        <v>110</v>
      </c>
      <c r="BJ216" s="85">
        <v>45881</v>
      </c>
      <c r="BK216" s="84"/>
      <c r="BL216" s="38" t="s">
        <v>115</v>
      </c>
      <c r="BM216" s="115" t="s">
        <v>130</v>
      </c>
      <c r="BN216" s="116" t="s">
        <v>201</v>
      </c>
      <c r="BO216" s="84" t="s">
        <v>244</v>
      </c>
      <c r="BP216" s="84"/>
      <c r="BQ216" s="117"/>
      <c r="BR216" s="118"/>
    </row>
    <row r="217" spans="1:70" s="113" customFormat="1" ht="15" customHeight="1" x14ac:dyDescent="0.35">
      <c r="A217" s="84">
        <v>213</v>
      </c>
      <c r="B217" s="38" t="s">
        <v>245</v>
      </c>
      <c r="C217" s="38" t="s">
        <v>246</v>
      </c>
      <c r="D217" s="38" t="s">
        <v>247</v>
      </c>
      <c r="E217" s="38" t="s">
        <v>248</v>
      </c>
      <c r="F217" s="38" t="s">
        <v>249</v>
      </c>
      <c r="G217" s="84" t="s">
        <v>250</v>
      </c>
      <c r="H217" s="38" t="s">
        <v>251</v>
      </c>
      <c r="I217" s="84">
        <v>147754</v>
      </c>
      <c r="J217" s="38" t="s">
        <v>424</v>
      </c>
      <c r="K217" s="84">
        <v>147754</v>
      </c>
      <c r="L217" s="84" t="s">
        <v>253</v>
      </c>
      <c r="M217" s="38" t="s">
        <v>254</v>
      </c>
      <c r="N217" s="84">
        <v>250391</v>
      </c>
      <c r="O217" s="84" t="s">
        <v>478</v>
      </c>
      <c r="P217" s="84">
        <v>337446</v>
      </c>
      <c r="Q217" s="38" t="s">
        <v>623</v>
      </c>
      <c r="R217" s="38" t="s">
        <v>563</v>
      </c>
      <c r="S217" s="84" t="s">
        <v>776</v>
      </c>
      <c r="T217" s="84" t="s">
        <v>776</v>
      </c>
      <c r="U217" s="84" t="s">
        <v>264</v>
      </c>
      <c r="V217" s="84" t="s">
        <v>260</v>
      </c>
      <c r="W217" s="84">
        <v>0</v>
      </c>
      <c r="X217" s="38" t="s">
        <v>261</v>
      </c>
      <c r="Y217" s="84">
        <v>357024132</v>
      </c>
      <c r="Z217" s="38" t="s">
        <v>777</v>
      </c>
      <c r="AA217" s="108" t="s">
        <v>1039</v>
      </c>
      <c r="AB217" s="84">
        <v>54000</v>
      </c>
      <c r="AC217" s="108" t="s">
        <v>1087</v>
      </c>
      <c r="AD217" s="84">
        <v>24</v>
      </c>
      <c r="AE217" s="84" t="s">
        <v>1330</v>
      </c>
      <c r="AF217" s="84" t="s">
        <v>1143</v>
      </c>
      <c r="AG217" s="108" t="s">
        <v>1165</v>
      </c>
      <c r="AH217" s="84" t="s">
        <v>1148</v>
      </c>
      <c r="AI217" s="108" t="s">
        <v>1046</v>
      </c>
      <c r="AJ217" s="84">
        <v>2880</v>
      </c>
      <c r="AK217" s="84">
        <v>2880</v>
      </c>
      <c r="AL217" s="108" t="s">
        <v>1331</v>
      </c>
      <c r="AM217" s="84">
        <v>25968.03</v>
      </c>
      <c r="AN217" s="112">
        <v>11471.97</v>
      </c>
      <c r="AO217" s="112">
        <v>37440</v>
      </c>
      <c r="AP217" s="112">
        <v>28031.97</v>
      </c>
      <c r="AQ217" s="112">
        <v>3715.03</v>
      </c>
      <c r="AR217" s="112">
        <v>31747</v>
      </c>
      <c r="AS217" s="112">
        <v>2208</v>
      </c>
      <c r="AT217" s="112">
        <v>672</v>
      </c>
      <c r="AU217" s="112">
        <v>2880</v>
      </c>
      <c r="AV217" s="84">
        <v>14</v>
      </c>
      <c r="AW217" s="84">
        <v>6</v>
      </c>
      <c r="AX217" s="84" t="s">
        <v>1395</v>
      </c>
      <c r="AY217" s="108"/>
      <c r="AZ217" s="84"/>
      <c r="BA217" s="84"/>
      <c r="BB217" s="84" t="s">
        <v>1398</v>
      </c>
      <c r="BC217" s="84"/>
      <c r="BD217" s="108"/>
      <c r="BE217" s="84">
        <v>0</v>
      </c>
      <c r="BF217" s="38" t="s">
        <v>776</v>
      </c>
      <c r="BG217" s="84" t="s">
        <v>1591</v>
      </c>
      <c r="BH217" s="114" t="s">
        <v>1655</v>
      </c>
      <c r="BI217" s="38" t="s">
        <v>111</v>
      </c>
      <c r="BJ217" s="85">
        <v>45882</v>
      </c>
      <c r="BK217" s="84"/>
      <c r="BL217" s="38"/>
      <c r="BM217" s="115" t="s">
        <v>120</v>
      </c>
      <c r="BN217" s="116" t="s">
        <v>200</v>
      </c>
      <c r="BO217" s="84" t="s">
        <v>243</v>
      </c>
      <c r="BP217" s="84"/>
      <c r="BQ217" s="117"/>
      <c r="BR217" s="118"/>
    </row>
    <row r="218" spans="1:70" s="113" customFormat="1" ht="15" customHeight="1" x14ac:dyDescent="0.35">
      <c r="A218" s="84">
        <v>214</v>
      </c>
      <c r="B218" s="38" t="s">
        <v>245</v>
      </c>
      <c r="C218" s="38" t="s">
        <v>246</v>
      </c>
      <c r="D218" s="38" t="s">
        <v>247</v>
      </c>
      <c r="E218" s="38" t="s">
        <v>248</v>
      </c>
      <c r="F218" s="38" t="s">
        <v>249</v>
      </c>
      <c r="G218" s="84" t="s">
        <v>250</v>
      </c>
      <c r="H218" s="38" t="s">
        <v>251</v>
      </c>
      <c r="I218" s="84">
        <v>136557</v>
      </c>
      <c r="J218" s="38" t="s">
        <v>326</v>
      </c>
      <c r="K218" s="84">
        <v>136557</v>
      </c>
      <c r="L218" s="84" t="s">
        <v>253</v>
      </c>
      <c r="M218" s="38" t="s">
        <v>254</v>
      </c>
      <c r="N218" s="84">
        <v>360129</v>
      </c>
      <c r="O218" s="84" t="s">
        <v>618</v>
      </c>
      <c r="P218" s="84">
        <v>588417</v>
      </c>
      <c r="Q218" s="38" t="s">
        <v>710</v>
      </c>
      <c r="R218" s="38" t="s">
        <v>695</v>
      </c>
      <c r="S218" s="84" t="s">
        <v>778</v>
      </c>
      <c r="T218" s="84" t="s">
        <v>778</v>
      </c>
      <c r="U218" s="84" t="s">
        <v>578</v>
      </c>
      <c r="V218" s="84" t="s">
        <v>260</v>
      </c>
      <c r="W218" s="84">
        <v>0</v>
      </c>
      <c r="X218" s="38" t="s">
        <v>579</v>
      </c>
      <c r="Y218" s="84">
        <v>357068058</v>
      </c>
      <c r="Z218" s="38" t="s">
        <v>779</v>
      </c>
      <c r="AA218" s="108" t="s">
        <v>1038</v>
      </c>
      <c r="AB218" s="84">
        <v>40000</v>
      </c>
      <c r="AC218" s="108" t="s">
        <v>1100</v>
      </c>
      <c r="AD218" s="84">
        <v>18</v>
      </c>
      <c r="AE218" s="84" t="s">
        <v>1332</v>
      </c>
      <c r="AF218" s="84" t="s">
        <v>1218</v>
      </c>
      <c r="AG218" s="108" t="s">
        <v>1333</v>
      </c>
      <c r="AH218" s="84" t="s">
        <v>1203</v>
      </c>
      <c r="AI218" s="108" t="s">
        <v>1334</v>
      </c>
      <c r="AJ218" s="84">
        <v>2690</v>
      </c>
      <c r="AK218" s="84">
        <v>2690</v>
      </c>
      <c r="AL218" s="108" t="s">
        <v>1263</v>
      </c>
      <c r="AM218" s="84">
        <v>29778.41</v>
      </c>
      <c r="AN218" s="112">
        <v>7881.59</v>
      </c>
      <c r="AO218" s="112">
        <v>37660</v>
      </c>
      <c r="AP218" s="112">
        <v>10221.59</v>
      </c>
      <c r="AQ218" s="112">
        <v>532.41</v>
      </c>
      <c r="AR218" s="112">
        <v>10754</v>
      </c>
      <c r="AS218" s="112">
        <v>0</v>
      </c>
      <c r="AT218" s="112">
        <v>0</v>
      </c>
      <c r="AU218" s="112">
        <v>0</v>
      </c>
      <c r="AV218" s="84">
        <v>14</v>
      </c>
      <c r="AW218" s="84">
        <v>0</v>
      </c>
      <c r="AX218" s="84" t="s">
        <v>1392</v>
      </c>
      <c r="AY218" s="108"/>
      <c r="AZ218" s="84"/>
      <c r="BA218" s="84"/>
      <c r="BB218" s="84" t="s">
        <v>1398</v>
      </c>
      <c r="BC218" s="84"/>
      <c r="BD218" s="108"/>
      <c r="BE218" s="84">
        <v>0</v>
      </c>
      <c r="BF218" s="38" t="s">
        <v>778</v>
      </c>
      <c r="BG218" s="84" t="s">
        <v>1592</v>
      </c>
      <c r="BH218" s="114" t="s">
        <v>1655</v>
      </c>
      <c r="BI218" s="38" t="s">
        <v>112</v>
      </c>
      <c r="BJ218" s="85">
        <v>45882</v>
      </c>
      <c r="BK218" s="84" t="s">
        <v>124</v>
      </c>
      <c r="BL218" s="38"/>
      <c r="BM218" s="115"/>
      <c r="BN218" s="116" t="s">
        <v>112</v>
      </c>
      <c r="BO218" s="84" t="s">
        <v>244</v>
      </c>
      <c r="BP218" s="84"/>
      <c r="BQ218" s="117" t="s">
        <v>112</v>
      </c>
      <c r="BR218" s="118"/>
    </row>
    <row r="219" spans="1:70" s="113" customFormat="1" ht="15" customHeight="1" x14ac:dyDescent="0.35">
      <c r="A219" s="84">
        <v>215</v>
      </c>
      <c r="B219" s="38" t="s">
        <v>245</v>
      </c>
      <c r="C219" s="38" t="s">
        <v>246</v>
      </c>
      <c r="D219" s="38" t="s">
        <v>247</v>
      </c>
      <c r="E219" s="38" t="s">
        <v>248</v>
      </c>
      <c r="F219" s="38" t="s">
        <v>249</v>
      </c>
      <c r="G219" s="84" t="s">
        <v>250</v>
      </c>
      <c r="H219" s="38" t="s">
        <v>251</v>
      </c>
      <c r="I219" s="84">
        <v>135789</v>
      </c>
      <c r="J219" s="38" t="s">
        <v>269</v>
      </c>
      <c r="K219" s="84">
        <v>135789</v>
      </c>
      <c r="L219" s="84" t="s">
        <v>253</v>
      </c>
      <c r="M219" s="38" t="s">
        <v>254</v>
      </c>
      <c r="N219" s="84">
        <v>229114</v>
      </c>
      <c r="O219" s="84" t="s">
        <v>270</v>
      </c>
      <c r="P219" s="84">
        <v>305431</v>
      </c>
      <c r="Q219" s="38" t="s">
        <v>416</v>
      </c>
      <c r="R219" s="38" t="s">
        <v>563</v>
      </c>
      <c r="S219" s="84" t="s">
        <v>780</v>
      </c>
      <c r="T219" s="84" t="s">
        <v>780</v>
      </c>
      <c r="U219" s="84" t="s">
        <v>320</v>
      </c>
      <c r="V219" s="84" t="s">
        <v>260</v>
      </c>
      <c r="W219" s="84">
        <v>0</v>
      </c>
      <c r="X219" s="38" t="s">
        <v>261</v>
      </c>
      <c r="Y219" s="84">
        <v>357170187</v>
      </c>
      <c r="Z219" s="38" t="s">
        <v>1661</v>
      </c>
      <c r="AA219" s="108" t="s">
        <v>1040</v>
      </c>
      <c r="AB219" s="84">
        <v>65000</v>
      </c>
      <c r="AC219" s="108" t="s">
        <v>1079</v>
      </c>
      <c r="AD219" s="84">
        <v>24</v>
      </c>
      <c r="AE219" s="84" t="s">
        <v>1324</v>
      </c>
      <c r="AF219" s="84" t="s">
        <v>1218</v>
      </c>
      <c r="AG219" s="108" t="s">
        <v>1335</v>
      </c>
      <c r="AH219" s="84" t="s">
        <v>1203</v>
      </c>
      <c r="AI219" s="108" t="s">
        <v>1329</v>
      </c>
      <c r="AJ219" s="84">
        <v>3470</v>
      </c>
      <c r="AK219" s="84">
        <v>3470</v>
      </c>
      <c r="AL219" s="108" t="s">
        <v>1227</v>
      </c>
      <c r="AM219" s="84">
        <v>31382.27</v>
      </c>
      <c r="AN219" s="112">
        <v>13727.73</v>
      </c>
      <c r="AO219" s="112">
        <v>45110</v>
      </c>
      <c r="AP219" s="112">
        <v>33617.730000000003</v>
      </c>
      <c r="AQ219" s="112">
        <v>4400.2700000000004</v>
      </c>
      <c r="AR219" s="112">
        <v>38018</v>
      </c>
      <c r="AS219" s="112">
        <v>2664.1</v>
      </c>
      <c r="AT219" s="112">
        <v>805.9</v>
      </c>
      <c r="AU219" s="112">
        <v>3470</v>
      </c>
      <c r="AV219" s="84">
        <v>14</v>
      </c>
      <c r="AW219" s="84">
        <v>5</v>
      </c>
      <c r="AX219" s="84" t="s">
        <v>1395</v>
      </c>
      <c r="AY219" s="108"/>
      <c r="AZ219" s="84"/>
      <c r="BA219" s="84"/>
      <c r="BB219" s="84" t="s">
        <v>1398</v>
      </c>
      <c r="BC219" s="84"/>
      <c r="BD219" s="108"/>
      <c r="BE219" s="84">
        <v>0</v>
      </c>
      <c r="BF219" s="38" t="s">
        <v>780</v>
      </c>
      <c r="BG219" s="84" t="s">
        <v>1593</v>
      </c>
      <c r="BH219" s="114" t="s">
        <v>1655</v>
      </c>
      <c r="BI219" s="38" t="s">
        <v>110</v>
      </c>
      <c r="BJ219" s="85">
        <v>45882</v>
      </c>
      <c r="BK219" s="84"/>
      <c r="BL219" s="38" t="s">
        <v>115</v>
      </c>
      <c r="BM219" s="115" t="s">
        <v>130</v>
      </c>
      <c r="BN219" s="116" t="s">
        <v>201</v>
      </c>
      <c r="BO219" s="84" t="s">
        <v>244</v>
      </c>
      <c r="BP219" s="84"/>
      <c r="BQ219" s="117"/>
      <c r="BR219" s="118"/>
    </row>
    <row r="220" spans="1:70" s="113" customFormat="1" ht="15" customHeight="1" x14ac:dyDescent="0.35">
      <c r="A220" s="84">
        <v>216</v>
      </c>
      <c r="B220" s="38" t="s">
        <v>245</v>
      </c>
      <c r="C220" s="38" t="s">
        <v>246</v>
      </c>
      <c r="D220" s="38" t="s">
        <v>247</v>
      </c>
      <c r="E220" s="38" t="s">
        <v>248</v>
      </c>
      <c r="F220" s="38" t="s">
        <v>249</v>
      </c>
      <c r="G220" s="84" t="s">
        <v>250</v>
      </c>
      <c r="H220" s="38" t="s">
        <v>251</v>
      </c>
      <c r="I220" s="84">
        <v>136497</v>
      </c>
      <c r="J220" s="38" t="s">
        <v>316</v>
      </c>
      <c r="K220" s="84">
        <v>136497</v>
      </c>
      <c r="L220" s="84" t="s">
        <v>253</v>
      </c>
      <c r="M220" s="38" t="s">
        <v>254</v>
      </c>
      <c r="N220" s="84">
        <v>230345</v>
      </c>
      <c r="O220" s="84" t="s">
        <v>317</v>
      </c>
      <c r="P220" s="84">
        <v>303315</v>
      </c>
      <c r="Q220" s="38" t="s">
        <v>318</v>
      </c>
      <c r="R220" s="38" t="s">
        <v>563</v>
      </c>
      <c r="S220" s="84" t="s">
        <v>781</v>
      </c>
      <c r="T220" s="84" t="s">
        <v>781</v>
      </c>
      <c r="U220" s="84" t="s">
        <v>578</v>
      </c>
      <c r="V220" s="84" t="s">
        <v>376</v>
      </c>
      <c r="W220" s="84">
        <v>0</v>
      </c>
      <c r="X220" s="38" t="s">
        <v>261</v>
      </c>
      <c r="Y220" s="84">
        <v>357187172</v>
      </c>
      <c r="Z220" s="38" t="s">
        <v>782</v>
      </c>
      <c r="AA220" s="108" t="s">
        <v>1040</v>
      </c>
      <c r="AB220" s="84">
        <v>65000</v>
      </c>
      <c r="AC220" s="108" t="s">
        <v>1083</v>
      </c>
      <c r="AD220" s="84">
        <v>24</v>
      </c>
      <c r="AE220" s="84" t="s">
        <v>1324</v>
      </c>
      <c r="AF220" s="84" t="s">
        <v>1196</v>
      </c>
      <c r="AG220" s="108" t="s">
        <v>1302</v>
      </c>
      <c r="AH220" s="84" t="s">
        <v>1148</v>
      </c>
      <c r="AI220" s="108" t="s">
        <v>1326</v>
      </c>
      <c r="AJ220" s="84">
        <v>3470</v>
      </c>
      <c r="AK220" s="84">
        <v>3470</v>
      </c>
      <c r="AL220" s="108" t="s">
        <v>1327</v>
      </c>
      <c r="AM220" s="84">
        <v>34149.040000000001</v>
      </c>
      <c r="AN220" s="112">
        <v>14430.96</v>
      </c>
      <c r="AO220" s="112">
        <v>48580</v>
      </c>
      <c r="AP220" s="112">
        <v>30850.959999999999</v>
      </c>
      <c r="AQ220" s="112">
        <v>3714.04</v>
      </c>
      <c r="AR220" s="112">
        <v>34565</v>
      </c>
      <c r="AS220" s="112">
        <v>0</v>
      </c>
      <c r="AT220" s="112">
        <v>0</v>
      </c>
      <c r="AU220" s="112">
        <v>0</v>
      </c>
      <c r="AV220" s="84">
        <v>14</v>
      </c>
      <c r="AW220" s="84">
        <v>0</v>
      </c>
      <c r="AX220" s="84" t="s">
        <v>1392</v>
      </c>
      <c r="AY220" s="108"/>
      <c r="AZ220" s="84"/>
      <c r="BA220" s="84"/>
      <c r="BB220" s="84" t="s">
        <v>1398</v>
      </c>
      <c r="BC220" s="84"/>
      <c r="BD220" s="108"/>
      <c r="BE220" s="84">
        <v>0</v>
      </c>
      <c r="BF220" s="38" t="s">
        <v>781</v>
      </c>
      <c r="BG220" s="84" t="s">
        <v>1594</v>
      </c>
      <c r="BH220" s="114" t="s">
        <v>1655</v>
      </c>
      <c r="BI220" s="38" t="s">
        <v>110</v>
      </c>
      <c r="BJ220" s="85">
        <v>45881</v>
      </c>
      <c r="BK220" s="84"/>
      <c r="BL220" s="38" t="s">
        <v>115</v>
      </c>
      <c r="BM220" s="115" t="s">
        <v>130</v>
      </c>
      <c r="BN220" s="116" t="s">
        <v>201</v>
      </c>
      <c r="BO220" s="84" t="s">
        <v>244</v>
      </c>
      <c r="BP220" s="84"/>
      <c r="BQ220" s="117"/>
      <c r="BR220" s="118"/>
    </row>
    <row r="221" spans="1:70" s="113" customFormat="1" ht="15" customHeight="1" x14ac:dyDescent="0.35">
      <c r="A221" s="84">
        <v>217</v>
      </c>
      <c r="B221" s="38" t="s">
        <v>245</v>
      </c>
      <c r="C221" s="38" t="s">
        <v>246</v>
      </c>
      <c r="D221" s="38" t="s">
        <v>247</v>
      </c>
      <c r="E221" s="38" t="s">
        <v>248</v>
      </c>
      <c r="F221" s="38" t="s">
        <v>249</v>
      </c>
      <c r="G221" s="84" t="s">
        <v>250</v>
      </c>
      <c r="H221" s="38" t="s">
        <v>251</v>
      </c>
      <c r="I221" s="84">
        <v>136497</v>
      </c>
      <c r="J221" s="38" t="s">
        <v>316</v>
      </c>
      <c r="K221" s="84">
        <v>136497</v>
      </c>
      <c r="L221" s="84" t="s">
        <v>253</v>
      </c>
      <c r="M221" s="38" t="s">
        <v>254</v>
      </c>
      <c r="N221" s="84">
        <v>230345</v>
      </c>
      <c r="O221" s="84" t="s">
        <v>317</v>
      </c>
      <c r="P221" s="84">
        <v>303315</v>
      </c>
      <c r="Q221" s="38" t="s">
        <v>318</v>
      </c>
      <c r="R221" s="38" t="s">
        <v>563</v>
      </c>
      <c r="S221" s="84" t="s">
        <v>783</v>
      </c>
      <c r="T221" s="84" t="s">
        <v>783</v>
      </c>
      <c r="U221" s="84" t="s">
        <v>320</v>
      </c>
      <c r="V221" s="84" t="s">
        <v>260</v>
      </c>
      <c r="W221" s="84">
        <v>0</v>
      </c>
      <c r="X221" s="38" t="s">
        <v>261</v>
      </c>
      <c r="Y221" s="84">
        <v>357187645</v>
      </c>
      <c r="Z221" s="38" t="s">
        <v>638</v>
      </c>
      <c r="AA221" s="108" t="s">
        <v>1040</v>
      </c>
      <c r="AB221" s="84">
        <v>65000</v>
      </c>
      <c r="AC221" s="108" t="s">
        <v>1083</v>
      </c>
      <c r="AD221" s="84">
        <v>24</v>
      </c>
      <c r="AE221" s="84" t="s">
        <v>1324</v>
      </c>
      <c r="AF221" s="84" t="s">
        <v>1196</v>
      </c>
      <c r="AG221" s="108" t="s">
        <v>1302</v>
      </c>
      <c r="AH221" s="84" t="s">
        <v>1148</v>
      </c>
      <c r="AI221" s="108" t="s">
        <v>1326</v>
      </c>
      <c r="AJ221" s="84">
        <v>3470</v>
      </c>
      <c r="AK221" s="84">
        <v>3470</v>
      </c>
      <c r="AL221" s="108" t="s">
        <v>1327</v>
      </c>
      <c r="AM221" s="84">
        <v>34149.040000000001</v>
      </c>
      <c r="AN221" s="112">
        <v>14430.96</v>
      </c>
      <c r="AO221" s="112">
        <v>48580</v>
      </c>
      <c r="AP221" s="112">
        <v>30850.959999999999</v>
      </c>
      <c r="AQ221" s="112">
        <v>3714.04</v>
      </c>
      <c r="AR221" s="112">
        <v>34565</v>
      </c>
      <c r="AS221" s="112">
        <v>0</v>
      </c>
      <c r="AT221" s="112">
        <v>0</v>
      </c>
      <c r="AU221" s="112">
        <v>0</v>
      </c>
      <c r="AV221" s="84">
        <v>14</v>
      </c>
      <c r="AW221" s="84">
        <v>0</v>
      </c>
      <c r="AX221" s="84" t="s">
        <v>1392</v>
      </c>
      <c r="AY221" s="108"/>
      <c r="AZ221" s="84"/>
      <c r="BA221" s="84"/>
      <c r="BB221" s="84" t="s">
        <v>1398</v>
      </c>
      <c r="BC221" s="84"/>
      <c r="BD221" s="108"/>
      <c r="BE221" s="84">
        <v>0</v>
      </c>
      <c r="BF221" s="38" t="s">
        <v>783</v>
      </c>
      <c r="BG221" s="84" t="s">
        <v>1595</v>
      </c>
      <c r="BH221" s="114" t="s">
        <v>1655</v>
      </c>
      <c r="BI221" s="38" t="s">
        <v>110</v>
      </c>
      <c r="BJ221" s="85">
        <v>45881</v>
      </c>
      <c r="BK221" s="84"/>
      <c r="BL221" s="38" t="s">
        <v>115</v>
      </c>
      <c r="BM221" s="115" t="s">
        <v>120</v>
      </c>
      <c r="BN221" s="116" t="s">
        <v>201</v>
      </c>
      <c r="BO221" s="84" t="s">
        <v>244</v>
      </c>
      <c r="BP221" s="84"/>
      <c r="BQ221" s="117"/>
      <c r="BR221" s="118"/>
    </row>
    <row r="222" spans="1:70" s="113" customFormat="1" ht="15" customHeight="1" x14ac:dyDescent="0.35">
      <c r="A222" s="84">
        <v>218</v>
      </c>
      <c r="B222" s="38" t="s">
        <v>245</v>
      </c>
      <c r="C222" s="38" t="s">
        <v>246</v>
      </c>
      <c r="D222" s="38" t="s">
        <v>247</v>
      </c>
      <c r="E222" s="38" t="s">
        <v>248</v>
      </c>
      <c r="F222" s="38" t="s">
        <v>249</v>
      </c>
      <c r="G222" s="84" t="s">
        <v>250</v>
      </c>
      <c r="H222" s="38" t="s">
        <v>251</v>
      </c>
      <c r="I222" s="84">
        <v>136211</v>
      </c>
      <c r="J222" s="38" t="s">
        <v>398</v>
      </c>
      <c r="K222" s="84">
        <v>136211</v>
      </c>
      <c r="L222" s="84" t="s">
        <v>253</v>
      </c>
      <c r="M222" s="38" t="s">
        <v>254</v>
      </c>
      <c r="N222" s="84">
        <v>229855</v>
      </c>
      <c r="O222" s="84" t="s">
        <v>399</v>
      </c>
      <c r="P222" s="84">
        <v>401559</v>
      </c>
      <c r="Q222" s="38" t="s">
        <v>784</v>
      </c>
      <c r="R222" s="38" t="s">
        <v>563</v>
      </c>
      <c r="S222" s="84" t="s">
        <v>785</v>
      </c>
      <c r="T222" s="84" t="s">
        <v>785</v>
      </c>
      <c r="U222" s="84" t="s">
        <v>264</v>
      </c>
      <c r="V222" s="84" t="s">
        <v>260</v>
      </c>
      <c r="W222" s="84">
        <v>0</v>
      </c>
      <c r="X222" s="38" t="s">
        <v>261</v>
      </c>
      <c r="Y222" s="84">
        <v>357188856</v>
      </c>
      <c r="Z222" s="38" t="s">
        <v>786</v>
      </c>
      <c r="AA222" s="108" t="s">
        <v>1041</v>
      </c>
      <c r="AB222" s="84">
        <v>65000</v>
      </c>
      <c r="AC222" s="108" t="s">
        <v>1087</v>
      </c>
      <c r="AD222" s="84">
        <v>24</v>
      </c>
      <c r="AE222" s="84" t="s">
        <v>1324</v>
      </c>
      <c r="AF222" s="84" t="s">
        <v>1196</v>
      </c>
      <c r="AG222" s="108" t="s">
        <v>1336</v>
      </c>
      <c r="AH222" s="84" t="s">
        <v>1203</v>
      </c>
      <c r="AI222" s="108" t="s">
        <v>1046</v>
      </c>
      <c r="AJ222" s="84">
        <v>3470</v>
      </c>
      <c r="AK222" s="84">
        <v>3470</v>
      </c>
      <c r="AL222" s="108" t="s">
        <v>1252</v>
      </c>
      <c r="AM222" s="84">
        <v>31648.78</v>
      </c>
      <c r="AN222" s="112">
        <v>13461.22</v>
      </c>
      <c r="AO222" s="112">
        <v>45110</v>
      </c>
      <c r="AP222" s="112">
        <v>33351.22</v>
      </c>
      <c r="AQ222" s="112">
        <v>4367.78</v>
      </c>
      <c r="AR222" s="112">
        <v>37719</v>
      </c>
      <c r="AS222" s="112">
        <v>2670.48</v>
      </c>
      <c r="AT222" s="112">
        <v>799.52</v>
      </c>
      <c r="AU222" s="112">
        <v>3470</v>
      </c>
      <c r="AV222" s="84">
        <v>14</v>
      </c>
      <c r="AW222" s="84">
        <v>6</v>
      </c>
      <c r="AX222" s="84" t="s">
        <v>1395</v>
      </c>
      <c r="AY222" s="108"/>
      <c r="AZ222" s="84"/>
      <c r="BA222" s="84"/>
      <c r="BB222" s="84" t="s">
        <v>1398</v>
      </c>
      <c r="BC222" s="84"/>
      <c r="BD222" s="108"/>
      <c r="BE222" s="84">
        <v>0</v>
      </c>
      <c r="BF222" s="38" t="s">
        <v>785</v>
      </c>
      <c r="BG222" s="84" t="s">
        <v>1596</v>
      </c>
      <c r="BH222" s="114" t="s">
        <v>1655</v>
      </c>
      <c r="BI222" s="38" t="s">
        <v>111</v>
      </c>
      <c r="BJ222" s="85">
        <v>45882</v>
      </c>
      <c r="BK222" s="84"/>
      <c r="BL222" s="38"/>
      <c r="BM222" s="115" t="s">
        <v>120</v>
      </c>
      <c r="BN222" s="116" t="s">
        <v>200</v>
      </c>
      <c r="BO222" s="84" t="s">
        <v>243</v>
      </c>
      <c r="BP222" s="84"/>
      <c r="BQ222" s="117"/>
      <c r="BR222" s="118"/>
    </row>
    <row r="223" spans="1:70" s="113" customFormat="1" ht="15" customHeight="1" x14ac:dyDescent="0.35">
      <c r="A223" s="84">
        <v>219</v>
      </c>
      <c r="B223" s="38" t="s">
        <v>245</v>
      </c>
      <c r="C223" s="38" t="s">
        <v>246</v>
      </c>
      <c r="D223" s="38" t="s">
        <v>247</v>
      </c>
      <c r="E223" s="38" t="s">
        <v>248</v>
      </c>
      <c r="F223" s="38" t="s">
        <v>249</v>
      </c>
      <c r="G223" s="84" t="s">
        <v>250</v>
      </c>
      <c r="H223" s="38" t="s">
        <v>251</v>
      </c>
      <c r="I223" s="84">
        <v>176813</v>
      </c>
      <c r="J223" s="38" t="s">
        <v>316</v>
      </c>
      <c r="K223" s="84">
        <v>176813</v>
      </c>
      <c r="L223" s="84" t="s">
        <v>253</v>
      </c>
      <c r="M223" s="38" t="s">
        <v>254</v>
      </c>
      <c r="N223" s="84">
        <v>299017</v>
      </c>
      <c r="O223" s="84" t="s">
        <v>581</v>
      </c>
      <c r="P223" s="84">
        <v>401557</v>
      </c>
      <c r="Q223" s="38" t="s">
        <v>639</v>
      </c>
      <c r="R223" s="38" t="s">
        <v>563</v>
      </c>
      <c r="S223" s="84" t="s">
        <v>787</v>
      </c>
      <c r="T223" s="84" t="s">
        <v>787</v>
      </c>
      <c r="U223" s="84" t="s">
        <v>264</v>
      </c>
      <c r="V223" s="84" t="s">
        <v>260</v>
      </c>
      <c r="W223" s="84">
        <v>0</v>
      </c>
      <c r="X223" s="38" t="s">
        <v>261</v>
      </c>
      <c r="Y223" s="84">
        <v>357192340</v>
      </c>
      <c r="Z223" s="38" t="s">
        <v>788</v>
      </c>
      <c r="AA223" s="108" t="s">
        <v>1040</v>
      </c>
      <c r="AB223" s="84">
        <v>43000</v>
      </c>
      <c r="AC223" s="108" t="s">
        <v>1083</v>
      </c>
      <c r="AD223" s="84">
        <v>24</v>
      </c>
      <c r="AE223" s="84" t="s">
        <v>1324</v>
      </c>
      <c r="AF223" s="84" t="s">
        <v>1196</v>
      </c>
      <c r="AG223" s="108" t="s">
        <v>1293</v>
      </c>
      <c r="AH223" s="84" t="s">
        <v>1203</v>
      </c>
      <c r="AI223" s="108" t="s">
        <v>1326</v>
      </c>
      <c r="AJ223" s="84">
        <v>2290</v>
      </c>
      <c r="AK223" s="84">
        <v>2290</v>
      </c>
      <c r="AL223" s="108" t="s">
        <v>1064</v>
      </c>
      <c r="AM223" s="84">
        <v>20640.919999999998</v>
      </c>
      <c r="AN223" s="112">
        <v>9129.08</v>
      </c>
      <c r="AO223" s="112">
        <v>29770</v>
      </c>
      <c r="AP223" s="112">
        <v>22359.08</v>
      </c>
      <c r="AQ223" s="112">
        <v>2911.92</v>
      </c>
      <c r="AR223" s="112">
        <v>25271</v>
      </c>
      <c r="AS223" s="112">
        <v>1861.2</v>
      </c>
      <c r="AT223" s="112">
        <v>428.8</v>
      </c>
      <c r="AU223" s="112">
        <v>2290</v>
      </c>
      <c r="AV223" s="84">
        <v>14</v>
      </c>
      <c r="AW223" s="84">
        <v>10</v>
      </c>
      <c r="AX223" s="84" t="s">
        <v>1395</v>
      </c>
      <c r="AY223" s="108"/>
      <c r="AZ223" s="84"/>
      <c r="BA223" s="84"/>
      <c r="BB223" s="84" t="s">
        <v>1398</v>
      </c>
      <c r="BC223" s="84"/>
      <c r="BD223" s="108"/>
      <c r="BE223" s="84">
        <v>0</v>
      </c>
      <c r="BF223" s="38" t="s">
        <v>787</v>
      </c>
      <c r="BG223" s="84" t="s">
        <v>1597</v>
      </c>
      <c r="BH223" s="114" t="s">
        <v>1655</v>
      </c>
      <c r="BI223" s="38" t="s">
        <v>110</v>
      </c>
      <c r="BJ223" s="85">
        <v>45881</v>
      </c>
      <c r="BK223" s="84"/>
      <c r="BL223" s="38" t="s">
        <v>115</v>
      </c>
      <c r="BM223" s="115" t="s">
        <v>130</v>
      </c>
      <c r="BN223" s="116" t="s">
        <v>201</v>
      </c>
      <c r="BO223" s="84" t="s">
        <v>244</v>
      </c>
      <c r="BP223" s="84"/>
      <c r="BQ223" s="117"/>
      <c r="BR223" s="118"/>
    </row>
    <row r="224" spans="1:70" s="113" customFormat="1" ht="15" customHeight="1" x14ac:dyDescent="0.35">
      <c r="A224" s="84">
        <v>220</v>
      </c>
      <c r="B224" s="38" t="s">
        <v>245</v>
      </c>
      <c r="C224" s="38" t="s">
        <v>246</v>
      </c>
      <c r="D224" s="38" t="s">
        <v>247</v>
      </c>
      <c r="E224" s="38" t="s">
        <v>248</v>
      </c>
      <c r="F224" s="38" t="s">
        <v>249</v>
      </c>
      <c r="G224" s="84" t="s">
        <v>250</v>
      </c>
      <c r="H224" s="38" t="s">
        <v>251</v>
      </c>
      <c r="I224" s="84">
        <v>176813</v>
      </c>
      <c r="J224" s="38" t="s">
        <v>316</v>
      </c>
      <c r="K224" s="84">
        <v>176813</v>
      </c>
      <c r="L224" s="84" t="s">
        <v>253</v>
      </c>
      <c r="M224" s="38" t="s">
        <v>254</v>
      </c>
      <c r="N224" s="84">
        <v>299017</v>
      </c>
      <c r="O224" s="84" t="s">
        <v>581</v>
      </c>
      <c r="P224" s="84">
        <v>401557</v>
      </c>
      <c r="Q224" s="38" t="s">
        <v>639</v>
      </c>
      <c r="R224" s="38" t="s">
        <v>563</v>
      </c>
      <c r="S224" s="84" t="s">
        <v>789</v>
      </c>
      <c r="T224" s="84" t="s">
        <v>789</v>
      </c>
      <c r="U224" s="84" t="s">
        <v>320</v>
      </c>
      <c r="V224" s="84" t="s">
        <v>260</v>
      </c>
      <c r="W224" s="84">
        <v>0</v>
      </c>
      <c r="X224" s="38" t="s">
        <v>261</v>
      </c>
      <c r="Y224" s="84">
        <v>357192434</v>
      </c>
      <c r="Z224" s="38" t="s">
        <v>790</v>
      </c>
      <c r="AA224" s="108" t="s">
        <v>1040</v>
      </c>
      <c r="AB224" s="84">
        <v>65000</v>
      </c>
      <c r="AC224" s="108" t="s">
        <v>1083</v>
      </c>
      <c r="AD224" s="84">
        <v>24</v>
      </c>
      <c r="AE224" s="84" t="s">
        <v>1324</v>
      </c>
      <c r="AF224" s="84" t="s">
        <v>1196</v>
      </c>
      <c r="AG224" s="108" t="s">
        <v>1337</v>
      </c>
      <c r="AH224" s="84" t="s">
        <v>1203</v>
      </c>
      <c r="AI224" s="108" t="s">
        <v>1326</v>
      </c>
      <c r="AJ224" s="84">
        <v>3470</v>
      </c>
      <c r="AK224" s="84">
        <v>3470</v>
      </c>
      <c r="AL224" s="108" t="s">
        <v>1287</v>
      </c>
      <c r="AM224" s="84">
        <v>31324.86</v>
      </c>
      <c r="AN224" s="112">
        <v>13785.14</v>
      </c>
      <c r="AO224" s="112">
        <v>45110</v>
      </c>
      <c r="AP224" s="112">
        <v>33675.14</v>
      </c>
      <c r="AQ224" s="112">
        <v>4359.8599999999997</v>
      </c>
      <c r="AR224" s="112">
        <v>38035</v>
      </c>
      <c r="AS224" s="112">
        <v>2824.18</v>
      </c>
      <c r="AT224" s="112">
        <v>645.82000000000005</v>
      </c>
      <c r="AU224" s="112">
        <v>3470</v>
      </c>
      <c r="AV224" s="84">
        <v>14</v>
      </c>
      <c r="AW224" s="84">
        <v>10</v>
      </c>
      <c r="AX224" s="84" t="s">
        <v>1395</v>
      </c>
      <c r="AY224" s="108"/>
      <c r="AZ224" s="84"/>
      <c r="BA224" s="84"/>
      <c r="BB224" s="84" t="s">
        <v>1398</v>
      </c>
      <c r="BC224" s="84"/>
      <c r="BD224" s="108"/>
      <c r="BE224" s="84">
        <v>0</v>
      </c>
      <c r="BF224" s="38" t="s">
        <v>789</v>
      </c>
      <c r="BG224" s="84" t="s">
        <v>1598</v>
      </c>
      <c r="BH224" s="114" t="s">
        <v>1655</v>
      </c>
      <c r="BI224" s="38" t="s">
        <v>110</v>
      </c>
      <c r="BJ224" s="85">
        <v>45881</v>
      </c>
      <c r="BK224" s="84"/>
      <c r="BL224" s="38" t="s">
        <v>115</v>
      </c>
      <c r="BM224" s="115" t="s">
        <v>130</v>
      </c>
      <c r="BN224" s="116" t="s">
        <v>201</v>
      </c>
      <c r="BO224" s="84" t="s">
        <v>244</v>
      </c>
      <c r="BP224" s="84"/>
      <c r="BQ224" s="117"/>
      <c r="BR224" s="118"/>
    </row>
    <row r="225" spans="1:70" s="113" customFormat="1" ht="15" customHeight="1" x14ac:dyDescent="0.35">
      <c r="A225" s="84">
        <v>221</v>
      </c>
      <c r="B225" s="38" t="s">
        <v>245</v>
      </c>
      <c r="C225" s="38" t="s">
        <v>246</v>
      </c>
      <c r="D225" s="38" t="s">
        <v>247</v>
      </c>
      <c r="E225" s="38" t="s">
        <v>248</v>
      </c>
      <c r="F225" s="38" t="s">
        <v>249</v>
      </c>
      <c r="G225" s="84" t="s">
        <v>250</v>
      </c>
      <c r="H225" s="38" t="s">
        <v>251</v>
      </c>
      <c r="I225" s="84">
        <v>136211</v>
      </c>
      <c r="J225" s="38" t="s">
        <v>398</v>
      </c>
      <c r="K225" s="84">
        <v>136211</v>
      </c>
      <c r="L225" s="84" t="s">
        <v>253</v>
      </c>
      <c r="M225" s="38" t="s">
        <v>254</v>
      </c>
      <c r="N225" s="84">
        <v>229855</v>
      </c>
      <c r="O225" s="84" t="s">
        <v>399</v>
      </c>
      <c r="P225" s="84">
        <v>401559</v>
      </c>
      <c r="Q225" s="38" t="s">
        <v>784</v>
      </c>
      <c r="R225" s="38" t="s">
        <v>563</v>
      </c>
      <c r="S225" s="84" t="s">
        <v>791</v>
      </c>
      <c r="T225" s="84" t="s">
        <v>791</v>
      </c>
      <c r="U225" s="84" t="s">
        <v>264</v>
      </c>
      <c r="V225" s="84" t="s">
        <v>260</v>
      </c>
      <c r="W225" s="84">
        <v>0</v>
      </c>
      <c r="X225" s="38" t="s">
        <v>261</v>
      </c>
      <c r="Y225" s="84">
        <v>357285181</v>
      </c>
      <c r="Z225" s="38" t="s">
        <v>792</v>
      </c>
      <c r="AA225" s="108" t="s">
        <v>1042</v>
      </c>
      <c r="AB225" s="84">
        <v>22000</v>
      </c>
      <c r="AC225" s="108" t="s">
        <v>1087</v>
      </c>
      <c r="AD225" s="84">
        <v>18</v>
      </c>
      <c r="AE225" s="84" t="s">
        <v>1093</v>
      </c>
      <c r="AF225" s="84" t="s">
        <v>1196</v>
      </c>
      <c r="AG225" s="108" t="s">
        <v>1336</v>
      </c>
      <c r="AH225" s="84" t="s">
        <v>1203</v>
      </c>
      <c r="AI225" s="108" t="s">
        <v>1052</v>
      </c>
      <c r="AJ225" s="84">
        <v>1480</v>
      </c>
      <c r="AK225" s="84">
        <v>1480</v>
      </c>
      <c r="AL225" s="108" t="s">
        <v>1292</v>
      </c>
      <c r="AM225" s="84">
        <v>0</v>
      </c>
      <c r="AN225" s="112">
        <v>381</v>
      </c>
      <c r="AO225" s="112">
        <v>381</v>
      </c>
      <c r="AP225" s="112">
        <v>22000</v>
      </c>
      <c r="AQ225" s="112">
        <v>4471</v>
      </c>
      <c r="AR225" s="112">
        <v>26471</v>
      </c>
      <c r="AS225" s="112">
        <v>14849.11</v>
      </c>
      <c r="AT225" s="112">
        <v>4009.89</v>
      </c>
      <c r="AU225" s="112">
        <v>18859</v>
      </c>
      <c r="AV225" s="84">
        <v>13</v>
      </c>
      <c r="AW225" s="84">
        <v>370</v>
      </c>
      <c r="AX225" s="84" t="s">
        <v>1391</v>
      </c>
      <c r="AY225" s="108"/>
      <c r="AZ225" s="84"/>
      <c r="BA225" s="84"/>
      <c r="BB225" s="84" t="s">
        <v>1398</v>
      </c>
      <c r="BC225" s="84"/>
      <c r="BD225" s="108"/>
      <c r="BE225" s="84">
        <v>0</v>
      </c>
      <c r="BF225" s="38" t="s">
        <v>791</v>
      </c>
      <c r="BG225" s="84" t="s">
        <v>1599</v>
      </c>
      <c r="BH225" s="114" t="s">
        <v>1655</v>
      </c>
      <c r="BI225" s="38" t="s">
        <v>112</v>
      </c>
      <c r="BJ225" s="85">
        <v>45882</v>
      </c>
      <c r="BK225" s="84" t="s">
        <v>128</v>
      </c>
      <c r="BL225" s="38"/>
      <c r="BM225" s="115"/>
      <c r="BN225" s="116" t="s">
        <v>112</v>
      </c>
      <c r="BO225" s="84" t="s">
        <v>244</v>
      </c>
      <c r="BP225" s="84"/>
      <c r="BQ225" s="117" t="s">
        <v>112</v>
      </c>
      <c r="BR225" s="118"/>
    </row>
    <row r="226" spans="1:70" s="113" customFormat="1" ht="15" customHeight="1" x14ac:dyDescent="0.35">
      <c r="A226" s="84">
        <v>222</v>
      </c>
      <c r="B226" s="38" t="s">
        <v>245</v>
      </c>
      <c r="C226" s="38" t="s">
        <v>246</v>
      </c>
      <c r="D226" s="38" t="s">
        <v>247</v>
      </c>
      <c r="E226" s="38" t="s">
        <v>248</v>
      </c>
      <c r="F226" s="38" t="s">
        <v>249</v>
      </c>
      <c r="G226" s="84" t="s">
        <v>250</v>
      </c>
      <c r="H226" s="38" t="s">
        <v>251</v>
      </c>
      <c r="I226" s="84">
        <v>135789</v>
      </c>
      <c r="J226" s="38" t="s">
        <v>269</v>
      </c>
      <c r="K226" s="84">
        <v>135789</v>
      </c>
      <c r="L226" s="84" t="s">
        <v>253</v>
      </c>
      <c r="M226" s="38" t="s">
        <v>254</v>
      </c>
      <c r="N226" s="84">
        <v>229114</v>
      </c>
      <c r="O226" s="84" t="s">
        <v>270</v>
      </c>
      <c r="P226" s="84">
        <v>301742</v>
      </c>
      <c r="Q226" s="38" t="s">
        <v>271</v>
      </c>
      <c r="R226" s="38" t="s">
        <v>563</v>
      </c>
      <c r="S226" s="84" t="s">
        <v>793</v>
      </c>
      <c r="T226" s="84" t="s">
        <v>793</v>
      </c>
      <c r="U226" s="84" t="s">
        <v>320</v>
      </c>
      <c r="V226" s="84" t="s">
        <v>260</v>
      </c>
      <c r="W226" s="84">
        <v>0</v>
      </c>
      <c r="X226" s="38" t="s">
        <v>261</v>
      </c>
      <c r="Y226" s="84">
        <v>357368348</v>
      </c>
      <c r="Z226" s="38" t="s">
        <v>273</v>
      </c>
      <c r="AA226" s="108" t="s">
        <v>1043</v>
      </c>
      <c r="AB226" s="84">
        <v>70000</v>
      </c>
      <c r="AC226" s="108" t="s">
        <v>1079</v>
      </c>
      <c r="AD226" s="84">
        <v>24</v>
      </c>
      <c r="AE226" s="84" t="s">
        <v>1338</v>
      </c>
      <c r="AF226" s="84" t="s">
        <v>1072</v>
      </c>
      <c r="AG226" s="108" t="s">
        <v>1339</v>
      </c>
      <c r="AH226" s="84" t="s">
        <v>1077</v>
      </c>
      <c r="AI226" s="108" t="s">
        <v>1340</v>
      </c>
      <c r="AJ226" s="84">
        <v>3740</v>
      </c>
      <c r="AK226" s="84">
        <v>3740</v>
      </c>
      <c r="AL226" s="108" t="s">
        <v>1227</v>
      </c>
      <c r="AM226" s="84">
        <v>29992.69</v>
      </c>
      <c r="AN226" s="112">
        <v>14887.31</v>
      </c>
      <c r="AO226" s="112">
        <v>44880</v>
      </c>
      <c r="AP226" s="112">
        <v>40007.31</v>
      </c>
      <c r="AQ226" s="112">
        <v>5795.69</v>
      </c>
      <c r="AR226" s="112">
        <v>45803</v>
      </c>
      <c r="AS226" s="112">
        <v>2780.92</v>
      </c>
      <c r="AT226" s="112">
        <v>959.08</v>
      </c>
      <c r="AU226" s="112">
        <v>3740</v>
      </c>
      <c r="AV226" s="84">
        <v>13</v>
      </c>
      <c r="AW226" s="84">
        <v>5</v>
      </c>
      <c r="AX226" s="84" t="s">
        <v>1395</v>
      </c>
      <c r="AY226" s="108"/>
      <c r="AZ226" s="84"/>
      <c r="BA226" s="84"/>
      <c r="BB226" s="84" t="s">
        <v>1398</v>
      </c>
      <c r="BC226" s="84"/>
      <c r="BD226" s="108"/>
      <c r="BE226" s="84">
        <v>0</v>
      </c>
      <c r="BF226" s="38" t="s">
        <v>793</v>
      </c>
      <c r="BG226" s="84" t="s">
        <v>1600</v>
      </c>
      <c r="BH226" s="114" t="s">
        <v>1655</v>
      </c>
      <c r="BI226" s="38" t="s">
        <v>110</v>
      </c>
      <c r="BJ226" s="85">
        <v>45882</v>
      </c>
      <c r="BK226" s="84"/>
      <c r="BL226" s="38" t="s">
        <v>115</v>
      </c>
      <c r="BM226" s="115" t="s">
        <v>130</v>
      </c>
      <c r="BN226" s="116" t="s">
        <v>200</v>
      </c>
      <c r="BO226" s="84" t="s">
        <v>243</v>
      </c>
      <c r="BP226" s="84"/>
      <c r="BQ226" s="117"/>
      <c r="BR226" s="118"/>
    </row>
    <row r="227" spans="1:70" s="113" customFormat="1" ht="15" customHeight="1" x14ac:dyDescent="0.35">
      <c r="A227" s="84">
        <v>223</v>
      </c>
      <c r="B227" s="38" t="s">
        <v>245</v>
      </c>
      <c r="C227" s="38" t="s">
        <v>246</v>
      </c>
      <c r="D227" s="38" t="s">
        <v>247</v>
      </c>
      <c r="E227" s="38" t="s">
        <v>248</v>
      </c>
      <c r="F227" s="38" t="s">
        <v>249</v>
      </c>
      <c r="G227" s="84" t="s">
        <v>250</v>
      </c>
      <c r="H227" s="38" t="s">
        <v>251</v>
      </c>
      <c r="I227" s="84">
        <v>181222</v>
      </c>
      <c r="J227" s="38" t="s">
        <v>465</v>
      </c>
      <c r="K227" s="84">
        <v>181222</v>
      </c>
      <c r="L227" s="84" t="s">
        <v>253</v>
      </c>
      <c r="M227" s="38" t="s">
        <v>254</v>
      </c>
      <c r="N227" s="84">
        <v>233351</v>
      </c>
      <c r="O227" s="84" t="s">
        <v>466</v>
      </c>
      <c r="P227" s="84">
        <v>307140</v>
      </c>
      <c r="Q227" s="38" t="s">
        <v>467</v>
      </c>
      <c r="R227" s="38" t="s">
        <v>563</v>
      </c>
      <c r="S227" s="84" t="s">
        <v>794</v>
      </c>
      <c r="T227" s="84" t="s">
        <v>794</v>
      </c>
      <c r="U227" s="84" t="s">
        <v>320</v>
      </c>
      <c r="V227" s="84" t="s">
        <v>376</v>
      </c>
      <c r="W227" s="84">
        <v>0</v>
      </c>
      <c r="X227" s="38" t="s">
        <v>261</v>
      </c>
      <c r="Y227" s="84">
        <v>357370296</v>
      </c>
      <c r="Z227" s="38" t="s">
        <v>795</v>
      </c>
      <c r="AA227" s="108" t="s">
        <v>1043</v>
      </c>
      <c r="AB227" s="84">
        <v>72000</v>
      </c>
      <c r="AC227" s="108" t="s">
        <v>1079</v>
      </c>
      <c r="AD227" s="84">
        <v>24</v>
      </c>
      <c r="AE227" s="84" t="s">
        <v>1330</v>
      </c>
      <c r="AF227" s="84" t="s">
        <v>1196</v>
      </c>
      <c r="AG227" s="108" t="s">
        <v>1294</v>
      </c>
      <c r="AH227" s="84" t="s">
        <v>1148</v>
      </c>
      <c r="AI227" s="108" t="s">
        <v>1340</v>
      </c>
      <c r="AJ227" s="84">
        <v>3840</v>
      </c>
      <c r="AK227" s="84">
        <v>3840</v>
      </c>
      <c r="AL227" s="108" t="s">
        <v>1227</v>
      </c>
      <c r="AM227" s="84">
        <v>30757.39</v>
      </c>
      <c r="AN227" s="112">
        <v>15322.61</v>
      </c>
      <c r="AO227" s="112">
        <v>46080</v>
      </c>
      <c r="AP227" s="112">
        <v>41242.61</v>
      </c>
      <c r="AQ227" s="112">
        <v>5996.39</v>
      </c>
      <c r="AR227" s="112">
        <v>47239</v>
      </c>
      <c r="AS227" s="112">
        <v>2851.31</v>
      </c>
      <c r="AT227" s="112">
        <v>988.69</v>
      </c>
      <c r="AU227" s="112">
        <v>3840</v>
      </c>
      <c r="AV227" s="84">
        <v>13</v>
      </c>
      <c r="AW227" s="84">
        <v>5</v>
      </c>
      <c r="AX227" s="84" t="s">
        <v>1395</v>
      </c>
      <c r="AY227" s="108"/>
      <c r="AZ227" s="84"/>
      <c r="BA227" s="84"/>
      <c r="BB227" s="84" t="s">
        <v>1398</v>
      </c>
      <c r="BC227" s="84"/>
      <c r="BD227" s="108"/>
      <c r="BE227" s="84">
        <v>0</v>
      </c>
      <c r="BF227" s="38" t="s">
        <v>794</v>
      </c>
      <c r="BG227" s="84" t="s">
        <v>1601</v>
      </c>
      <c r="BH227" s="114" t="s">
        <v>1655</v>
      </c>
      <c r="BI227" s="38" t="s">
        <v>110</v>
      </c>
      <c r="BJ227" s="85">
        <v>45880</v>
      </c>
      <c r="BK227" s="84"/>
      <c r="BL227" s="38" t="s">
        <v>114</v>
      </c>
      <c r="BM227" s="115" t="s">
        <v>119</v>
      </c>
      <c r="BN227" s="116" t="s">
        <v>200</v>
      </c>
      <c r="BO227" s="84" t="s">
        <v>242</v>
      </c>
      <c r="BP227" s="84">
        <v>3850</v>
      </c>
      <c r="BQ227" s="117" t="s">
        <v>203</v>
      </c>
      <c r="BR227" s="130" t="s">
        <v>1658</v>
      </c>
    </row>
    <row r="228" spans="1:70" s="113" customFormat="1" ht="15" customHeight="1" x14ac:dyDescent="0.35">
      <c r="A228" s="84">
        <v>224</v>
      </c>
      <c r="B228" s="38" t="s">
        <v>245</v>
      </c>
      <c r="C228" s="38" t="s">
        <v>246</v>
      </c>
      <c r="D228" s="38" t="s">
        <v>247</v>
      </c>
      <c r="E228" s="38" t="s">
        <v>248</v>
      </c>
      <c r="F228" s="38" t="s">
        <v>249</v>
      </c>
      <c r="G228" s="84" t="s">
        <v>250</v>
      </c>
      <c r="H228" s="38" t="s">
        <v>251</v>
      </c>
      <c r="I228" s="84">
        <v>136174</v>
      </c>
      <c r="J228" s="38" t="s">
        <v>283</v>
      </c>
      <c r="K228" s="84">
        <v>136174</v>
      </c>
      <c r="L228" s="84" t="s">
        <v>253</v>
      </c>
      <c r="M228" s="38" t="s">
        <v>254</v>
      </c>
      <c r="N228" s="84">
        <v>363945</v>
      </c>
      <c r="O228" s="84" t="s">
        <v>450</v>
      </c>
      <c r="P228" s="84">
        <v>742830</v>
      </c>
      <c r="Q228" s="38" t="s">
        <v>796</v>
      </c>
      <c r="R228" s="38" t="s">
        <v>563</v>
      </c>
      <c r="S228" s="84" t="s">
        <v>797</v>
      </c>
      <c r="T228" s="84" t="s">
        <v>797</v>
      </c>
      <c r="U228" s="84" t="s">
        <v>320</v>
      </c>
      <c r="V228" s="84" t="s">
        <v>260</v>
      </c>
      <c r="W228" s="84">
        <v>0</v>
      </c>
      <c r="X228" s="38" t="s">
        <v>261</v>
      </c>
      <c r="Y228" s="84">
        <v>357420537</v>
      </c>
      <c r="Z228" s="38" t="s">
        <v>798</v>
      </c>
      <c r="AA228" s="108" t="s">
        <v>1044</v>
      </c>
      <c r="AB228" s="84">
        <v>65000</v>
      </c>
      <c r="AC228" s="108" t="s">
        <v>1083</v>
      </c>
      <c r="AD228" s="84">
        <v>24</v>
      </c>
      <c r="AE228" s="84" t="s">
        <v>1324</v>
      </c>
      <c r="AF228" s="84" t="s">
        <v>1196</v>
      </c>
      <c r="AG228" s="108" t="s">
        <v>1341</v>
      </c>
      <c r="AH228" s="84" t="s">
        <v>1203</v>
      </c>
      <c r="AI228" s="108" t="s">
        <v>1342</v>
      </c>
      <c r="AJ228" s="84">
        <v>3470</v>
      </c>
      <c r="AK228" s="84">
        <v>3470</v>
      </c>
      <c r="AL228" s="108" t="s">
        <v>1223</v>
      </c>
      <c r="AM228" s="84">
        <v>27921.23</v>
      </c>
      <c r="AN228" s="112">
        <v>13718.77</v>
      </c>
      <c r="AO228" s="112">
        <v>41640</v>
      </c>
      <c r="AP228" s="112">
        <v>37078.769999999997</v>
      </c>
      <c r="AQ228" s="112">
        <v>5310.23</v>
      </c>
      <c r="AR228" s="112">
        <v>42389</v>
      </c>
      <c r="AS228" s="112">
        <v>2758.9</v>
      </c>
      <c r="AT228" s="112">
        <v>711.1</v>
      </c>
      <c r="AU228" s="112">
        <v>3470</v>
      </c>
      <c r="AV228" s="84">
        <v>13</v>
      </c>
      <c r="AW228" s="84">
        <v>10</v>
      </c>
      <c r="AX228" s="84" t="s">
        <v>1395</v>
      </c>
      <c r="AY228" s="108"/>
      <c r="AZ228" s="84"/>
      <c r="BA228" s="84"/>
      <c r="BB228" s="84" t="s">
        <v>1398</v>
      </c>
      <c r="BC228" s="84"/>
      <c r="BD228" s="108"/>
      <c r="BE228" s="84">
        <v>0</v>
      </c>
      <c r="BF228" s="38" t="s">
        <v>797</v>
      </c>
      <c r="BG228" s="84" t="s">
        <v>1602</v>
      </c>
      <c r="BH228" s="114" t="s">
        <v>1655</v>
      </c>
      <c r="BI228" s="38" t="s">
        <v>112</v>
      </c>
      <c r="BJ228" s="85">
        <v>45882</v>
      </c>
      <c r="BK228" s="84" t="s">
        <v>125</v>
      </c>
      <c r="BL228" s="38"/>
      <c r="BM228" s="115"/>
      <c r="BN228" s="116" t="s">
        <v>112</v>
      </c>
      <c r="BO228" s="84" t="s">
        <v>244</v>
      </c>
      <c r="BP228" s="84"/>
      <c r="BQ228" s="117" t="s">
        <v>112</v>
      </c>
      <c r="BR228" s="118"/>
    </row>
    <row r="229" spans="1:70" s="113" customFormat="1" ht="15" customHeight="1" x14ac:dyDescent="0.35">
      <c r="A229" s="84">
        <v>225</v>
      </c>
      <c r="B229" s="38" t="s">
        <v>245</v>
      </c>
      <c r="C229" s="38" t="s">
        <v>246</v>
      </c>
      <c r="D229" s="38" t="s">
        <v>247</v>
      </c>
      <c r="E229" s="38" t="s">
        <v>248</v>
      </c>
      <c r="F229" s="38" t="s">
        <v>249</v>
      </c>
      <c r="G229" s="84" t="s">
        <v>250</v>
      </c>
      <c r="H229" s="38" t="s">
        <v>251</v>
      </c>
      <c r="I229" s="84">
        <v>137239</v>
      </c>
      <c r="J229" s="38" t="s">
        <v>351</v>
      </c>
      <c r="K229" s="84">
        <v>137239</v>
      </c>
      <c r="L229" s="84" t="s">
        <v>253</v>
      </c>
      <c r="M229" s="38" t="s">
        <v>254</v>
      </c>
      <c r="N229" s="84">
        <v>321981</v>
      </c>
      <c r="O229" s="84" t="s">
        <v>768</v>
      </c>
      <c r="P229" s="84">
        <v>446047</v>
      </c>
      <c r="Q229" s="38" t="s">
        <v>769</v>
      </c>
      <c r="R229" s="38" t="s">
        <v>563</v>
      </c>
      <c r="S229" s="84" t="s">
        <v>799</v>
      </c>
      <c r="T229" s="84" t="s">
        <v>799</v>
      </c>
      <c r="U229" s="84" t="s">
        <v>320</v>
      </c>
      <c r="V229" s="84" t="s">
        <v>260</v>
      </c>
      <c r="W229" s="84">
        <v>0</v>
      </c>
      <c r="X229" s="38" t="s">
        <v>261</v>
      </c>
      <c r="Y229" s="84">
        <v>357434433</v>
      </c>
      <c r="Z229" s="38" t="s">
        <v>366</v>
      </c>
      <c r="AA229" s="108" t="s">
        <v>1045</v>
      </c>
      <c r="AB229" s="84">
        <v>65000</v>
      </c>
      <c r="AC229" s="108" t="s">
        <v>1083</v>
      </c>
      <c r="AD229" s="84">
        <v>24</v>
      </c>
      <c r="AE229" s="84" t="s">
        <v>1324</v>
      </c>
      <c r="AF229" s="84" t="s">
        <v>1218</v>
      </c>
      <c r="AG229" s="108" t="s">
        <v>1343</v>
      </c>
      <c r="AH229" s="84" t="s">
        <v>1203</v>
      </c>
      <c r="AI229" s="108" t="s">
        <v>1342</v>
      </c>
      <c r="AJ229" s="84">
        <v>3470</v>
      </c>
      <c r="AK229" s="84">
        <v>3470</v>
      </c>
      <c r="AL229" s="108" t="s">
        <v>1327</v>
      </c>
      <c r="AM229" s="84">
        <v>30737.119999999999</v>
      </c>
      <c r="AN229" s="112">
        <v>14372.88</v>
      </c>
      <c r="AO229" s="112">
        <v>45110</v>
      </c>
      <c r="AP229" s="112">
        <v>34262.879999999997</v>
      </c>
      <c r="AQ229" s="112">
        <v>4584.12</v>
      </c>
      <c r="AR229" s="112">
        <v>38847</v>
      </c>
      <c r="AS229" s="112">
        <v>0</v>
      </c>
      <c r="AT229" s="112">
        <v>0</v>
      </c>
      <c r="AU229" s="112">
        <v>0</v>
      </c>
      <c r="AV229" s="84">
        <v>13</v>
      </c>
      <c r="AW229" s="84">
        <v>0</v>
      </c>
      <c r="AX229" s="84" t="s">
        <v>1392</v>
      </c>
      <c r="AY229" s="108"/>
      <c r="AZ229" s="84"/>
      <c r="BA229" s="84"/>
      <c r="BB229" s="84" t="s">
        <v>1398</v>
      </c>
      <c r="BC229" s="84"/>
      <c r="BD229" s="108"/>
      <c r="BE229" s="84">
        <v>0</v>
      </c>
      <c r="BF229" s="38" t="s">
        <v>799</v>
      </c>
      <c r="BG229" s="84" t="s">
        <v>1603</v>
      </c>
      <c r="BH229" s="114" t="s">
        <v>1655</v>
      </c>
      <c r="BI229" s="38" t="s">
        <v>110</v>
      </c>
      <c r="BJ229" s="85">
        <v>45882</v>
      </c>
      <c r="BK229" s="84"/>
      <c r="BL229" s="38" t="s">
        <v>115</v>
      </c>
      <c r="BM229" s="115" t="s">
        <v>120</v>
      </c>
      <c r="BN229" s="116" t="s">
        <v>201</v>
      </c>
      <c r="BO229" s="84" t="s">
        <v>244</v>
      </c>
      <c r="BP229" s="84"/>
      <c r="BQ229" s="117"/>
      <c r="BR229" s="118"/>
    </row>
    <row r="230" spans="1:70" s="113" customFormat="1" ht="15" customHeight="1" x14ac:dyDescent="0.35">
      <c r="A230" s="84">
        <v>226</v>
      </c>
      <c r="B230" s="38" t="s">
        <v>245</v>
      </c>
      <c r="C230" s="38" t="s">
        <v>246</v>
      </c>
      <c r="D230" s="38" t="s">
        <v>247</v>
      </c>
      <c r="E230" s="38" t="s">
        <v>248</v>
      </c>
      <c r="F230" s="38" t="s">
        <v>249</v>
      </c>
      <c r="G230" s="84" t="s">
        <v>250</v>
      </c>
      <c r="H230" s="38" t="s">
        <v>251</v>
      </c>
      <c r="I230" s="84">
        <v>137239</v>
      </c>
      <c r="J230" s="38" t="s">
        <v>351</v>
      </c>
      <c r="K230" s="84">
        <v>137239</v>
      </c>
      <c r="L230" s="84" t="s">
        <v>253</v>
      </c>
      <c r="M230" s="38" t="s">
        <v>254</v>
      </c>
      <c r="N230" s="84">
        <v>321981</v>
      </c>
      <c r="O230" s="84" t="s">
        <v>768</v>
      </c>
      <c r="P230" s="84">
        <v>446047</v>
      </c>
      <c r="Q230" s="38" t="s">
        <v>769</v>
      </c>
      <c r="R230" s="38" t="s">
        <v>563</v>
      </c>
      <c r="S230" s="84" t="s">
        <v>800</v>
      </c>
      <c r="T230" s="84" t="s">
        <v>800</v>
      </c>
      <c r="U230" s="84" t="s">
        <v>264</v>
      </c>
      <c r="V230" s="84" t="s">
        <v>260</v>
      </c>
      <c r="W230" s="84">
        <v>0</v>
      </c>
      <c r="X230" s="38" t="s">
        <v>261</v>
      </c>
      <c r="Y230" s="84">
        <v>357488118</v>
      </c>
      <c r="Z230" s="38" t="s">
        <v>801</v>
      </c>
      <c r="AA230" s="108" t="s">
        <v>1046</v>
      </c>
      <c r="AB230" s="84">
        <v>65000</v>
      </c>
      <c r="AC230" s="108" t="s">
        <v>1083</v>
      </c>
      <c r="AD230" s="84">
        <v>24</v>
      </c>
      <c r="AE230" s="84" t="s">
        <v>1324</v>
      </c>
      <c r="AF230" s="84" t="s">
        <v>1196</v>
      </c>
      <c r="AG230" s="108" t="s">
        <v>1325</v>
      </c>
      <c r="AH230" s="84" t="s">
        <v>1203</v>
      </c>
      <c r="AI230" s="108" t="s">
        <v>1342</v>
      </c>
      <c r="AJ230" s="84">
        <v>3470</v>
      </c>
      <c r="AK230" s="84">
        <v>3470</v>
      </c>
      <c r="AL230" s="108" t="s">
        <v>1327</v>
      </c>
      <c r="AM230" s="84">
        <v>31135.97</v>
      </c>
      <c r="AN230" s="112">
        <v>13974.03</v>
      </c>
      <c r="AO230" s="112">
        <v>45110</v>
      </c>
      <c r="AP230" s="112">
        <v>33864.03</v>
      </c>
      <c r="AQ230" s="112">
        <v>4481.97</v>
      </c>
      <c r="AR230" s="112">
        <v>38346</v>
      </c>
      <c r="AS230" s="112">
        <v>0</v>
      </c>
      <c r="AT230" s="112">
        <v>0</v>
      </c>
      <c r="AU230" s="112">
        <v>0</v>
      </c>
      <c r="AV230" s="84">
        <v>13</v>
      </c>
      <c r="AW230" s="84">
        <v>0</v>
      </c>
      <c r="AX230" s="84" t="s">
        <v>1392</v>
      </c>
      <c r="AY230" s="108"/>
      <c r="AZ230" s="84"/>
      <c r="BA230" s="84"/>
      <c r="BB230" s="84" t="s">
        <v>1398</v>
      </c>
      <c r="BC230" s="84"/>
      <c r="BD230" s="108"/>
      <c r="BE230" s="84">
        <v>0</v>
      </c>
      <c r="BF230" s="38" t="s">
        <v>800</v>
      </c>
      <c r="BG230" s="84" t="s">
        <v>1604</v>
      </c>
      <c r="BH230" s="114" t="s">
        <v>1655</v>
      </c>
      <c r="BI230" s="38" t="s">
        <v>110</v>
      </c>
      <c r="BJ230" s="85">
        <v>45882</v>
      </c>
      <c r="BK230" s="84"/>
      <c r="BL230" s="38" t="s">
        <v>115</v>
      </c>
      <c r="BM230" s="115" t="s">
        <v>120</v>
      </c>
      <c r="BN230" s="116" t="s">
        <v>201</v>
      </c>
      <c r="BO230" s="84" t="s">
        <v>244</v>
      </c>
      <c r="BP230" s="84"/>
      <c r="BQ230" s="117"/>
      <c r="BR230" s="118"/>
    </row>
    <row r="231" spans="1:70" s="113" customFormat="1" ht="15" customHeight="1" x14ac:dyDescent="0.35">
      <c r="A231" s="84">
        <v>227</v>
      </c>
      <c r="B231" s="38" t="s">
        <v>245</v>
      </c>
      <c r="C231" s="38" t="s">
        <v>246</v>
      </c>
      <c r="D231" s="38" t="s">
        <v>247</v>
      </c>
      <c r="E231" s="38" t="s">
        <v>248</v>
      </c>
      <c r="F231" s="38" t="s">
        <v>249</v>
      </c>
      <c r="G231" s="84" t="s">
        <v>250</v>
      </c>
      <c r="H231" s="38" t="s">
        <v>251</v>
      </c>
      <c r="I231" s="84">
        <v>136557</v>
      </c>
      <c r="J231" s="38" t="s">
        <v>326</v>
      </c>
      <c r="K231" s="84">
        <v>136557</v>
      </c>
      <c r="L231" s="84" t="s">
        <v>253</v>
      </c>
      <c r="M231" s="38" t="s">
        <v>254</v>
      </c>
      <c r="N231" s="84">
        <v>360129</v>
      </c>
      <c r="O231" s="84" t="s">
        <v>618</v>
      </c>
      <c r="P231" s="84">
        <v>644617</v>
      </c>
      <c r="Q231" s="38" t="s">
        <v>619</v>
      </c>
      <c r="R231" s="38" t="s">
        <v>563</v>
      </c>
      <c r="S231" s="84" t="s">
        <v>802</v>
      </c>
      <c r="T231" s="84" t="s">
        <v>802</v>
      </c>
      <c r="U231" s="84" t="s">
        <v>264</v>
      </c>
      <c r="V231" s="84" t="s">
        <v>260</v>
      </c>
      <c r="W231" s="84">
        <v>0</v>
      </c>
      <c r="X231" s="38" t="s">
        <v>261</v>
      </c>
      <c r="Y231" s="84">
        <v>357489450</v>
      </c>
      <c r="Z231" s="38" t="s">
        <v>803</v>
      </c>
      <c r="AA231" s="108" t="s">
        <v>1047</v>
      </c>
      <c r="AB231" s="84">
        <v>39000</v>
      </c>
      <c r="AC231" s="108" t="s">
        <v>1100</v>
      </c>
      <c r="AD231" s="84">
        <v>24</v>
      </c>
      <c r="AE231" s="84" t="s">
        <v>1344</v>
      </c>
      <c r="AF231" s="84" t="s">
        <v>1345</v>
      </c>
      <c r="AG231" s="108" t="s">
        <v>1346</v>
      </c>
      <c r="AH231" s="84" t="s">
        <v>1203</v>
      </c>
      <c r="AI231" s="108" t="s">
        <v>1051</v>
      </c>
      <c r="AJ231" s="84">
        <v>2080</v>
      </c>
      <c r="AK231" s="84">
        <v>2080</v>
      </c>
      <c r="AL231" s="108" t="s">
        <v>1263</v>
      </c>
      <c r="AM231" s="84">
        <v>18742.02</v>
      </c>
      <c r="AN231" s="112">
        <v>8297.98</v>
      </c>
      <c r="AO231" s="112">
        <v>27040</v>
      </c>
      <c r="AP231" s="112">
        <v>20257.98</v>
      </c>
      <c r="AQ231" s="112">
        <v>2610.02</v>
      </c>
      <c r="AR231" s="112">
        <v>22868</v>
      </c>
      <c r="AS231" s="112">
        <v>0</v>
      </c>
      <c r="AT231" s="112">
        <v>0</v>
      </c>
      <c r="AU231" s="112">
        <v>0</v>
      </c>
      <c r="AV231" s="84">
        <v>13</v>
      </c>
      <c r="AW231" s="84">
        <v>0</v>
      </c>
      <c r="AX231" s="84" t="s">
        <v>1392</v>
      </c>
      <c r="AY231" s="108"/>
      <c r="AZ231" s="84"/>
      <c r="BA231" s="84"/>
      <c r="BB231" s="84" t="s">
        <v>1398</v>
      </c>
      <c r="BC231" s="84"/>
      <c r="BD231" s="108"/>
      <c r="BE231" s="84">
        <v>0</v>
      </c>
      <c r="BF231" s="38" t="s">
        <v>802</v>
      </c>
      <c r="BG231" s="84" t="s">
        <v>1605</v>
      </c>
      <c r="BH231" s="114" t="s">
        <v>1655</v>
      </c>
      <c r="BI231" s="38" t="s">
        <v>111</v>
      </c>
      <c r="BJ231" s="85">
        <v>45882</v>
      </c>
      <c r="BK231" s="84"/>
      <c r="BL231" s="38"/>
      <c r="BM231" s="115" t="s">
        <v>120</v>
      </c>
      <c r="BN231" s="116" t="s">
        <v>200</v>
      </c>
      <c r="BO231" s="84" t="s">
        <v>243</v>
      </c>
      <c r="BP231" s="84"/>
      <c r="BQ231" s="117"/>
      <c r="BR231" s="118"/>
    </row>
    <row r="232" spans="1:70" s="113" customFormat="1" ht="15" customHeight="1" x14ac:dyDescent="0.35">
      <c r="A232" s="84">
        <v>228</v>
      </c>
      <c r="B232" s="38" t="s">
        <v>245</v>
      </c>
      <c r="C232" s="38" t="s">
        <v>246</v>
      </c>
      <c r="D232" s="38" t="s">
        <v>247</v>
      </c>
      <c r="E232" s="38" t="s">
        <v>248</v>
      </c>
      <c r="F232" s="38" t="s">
        <v>249</v>
      </c>
      <c r="G232" s="84" t="s">
        <v>250</v>
      </c>
      <c r="H232" s="38" t="s">
        <v>251</v>
      </c>
      <c r="I232" s="84">
        <v>136557</v>
      </c>
      <c r="J232" s="38" t="s">
        <v>326</v>
      </c>
      <c r="K232" s="84">
        <v>136557</v>
      </c>
      <c r="L232" s="84" t="s">
        <v>253</v>
      </c>
      <c r="M232" s="38" t="s">
        <v>254</v>
      </c>
      <c r="N232" s="84">
        <v>360129</v>
      </c>
      <c r="O232" s="84" t="s">
        <v>618</v>
      </c>
      <c r="P232" s="84">
        <v>644617</v>
      </c>
      <c r="Q232" s="38" t="s">
        <v>619</v>
      </c>
      <c r="R232" s="38" t="s">
        <v>563</v>
      </c>
      <c r="S232" s="84" t="s">
        <v>804</v>
      </c>
      <c r="T232" s="84" t="s">
        <v>804</v>
      </c>
      <c r="U232" s="84" t="s">
        <v>264</v>
      </c>
      <c r="V232" s="84" t="s">
        <v>260</v>
      </c>
      <c r="W232" s="84">
        <v>0</v>
      </c>
      <c r="X232" s="38" t="s">
        <v>261</v>
      </c>
      <c r="Y232" s="84">
        <v>357489666</v>
      </c>
      <c r="Z232" s="38" t="s">
        <v>805</v>
      </c>
      <c r="AA232" s="108" t="s">
        <v>1047</v>
      </c>
      <c r="AB232" s="84">
        <v>42000</v>
      </c>
      <c r="AC232" s="108" t="s">
        <v>1100</v>
      </c>
      <c r="AD232" s="84">
        <v>24</v>
      </c>
      <c r="AE232" s="84" t="s">
        <v>1344</v>
      </c>
      <c r="AF232" s="84" t="s">
        <v>1345</v>
      </c>
      <c r="AG232" s="108" t="s">
        <v>1346</v>
      </c>
      <c r="AH232" s="84" t="s">
        <v>1203</v>
      </c>
      <c r="AI232" s="108" t="s">
        <v>1051</v>
      </c>
      <c r="AJ232" s="84">
        <v>2240</v>
      </c>
      <c r="AK232" s="84">
        <v>2240</v>
      </c>
      <c r="AL232" s="108" t="s">
        <v>1230</v>
      </c>
      <c r="AM232" s="84">
        <v>18396.419999999998</v>
      </c>
      <c r="AN232" s="112">
        <v>8483.58</v>
      </c>
      <c r="AO232" s="112">
        <v>26880</v>
      </c>
      <c r="AP232" s="112">
        <v>23603.58</v>
      </c>
      <c r="AQ232" s="112">
        <v>3263.42</v>
      </c>
      <c r="AR232" s="112">
        <v>26867</v>
      </c>
      <c r="AS232" s="112">
        <v>1787.33</v>
      </c>
      <c r="AT232" s="112">
        <v>452.67</v>
      </c>
      <c r="AU232" s="112">
        <v>2240</v>
      </c>
      <c r="AV232" s="84">
        <v>13</v>
      </c>
      <c r="AW232" s="84">
        <v>7</v>
      </c>
      <c r="AX232" s="84" t="s">
        <v>1395</v>
      </c>
      <c r="AY232" s="108"/>
      <c r="AZ232" s="84"/>
      <c r="BA232" s="84"/>
      <c r="BB232" s="84" t="s">
        <v>1398</v>
      </c>
      <c r="BC232" s="84"/>
      <c r="BD232" s="108"/>
      <c r="BE232" s="84">
        <v>0</v>
      </c>
      <c r="BF232" s="38" t="s">
        <v>804</v>
      </c>
      <c r="BG232" s="84" t="s">
        <v>1606</v>
      </c>
      <c r="BH232" s="114" t="s">
        <v>1655</v>
      </c>
      <c r="BI232" s="38" t="s">
        <v>110</v>
      </c>
      <c r="BJ232" s="85">
        <v>45882</v>
      </c>
      <c r="BK232" s="84"/>
      <c r="BL232" s="38" t="s">
        <v>114</v>
      </c>
      <c r="BM232" s="115" t="s">
        <v>119</v>
      </c>
      <c r="BN232" s="116" t="s">
        <v>200</v>
      </c>
      <c r="BO232" s="84" t="s">
        <v>243</v>
      </c>
      <c r="BP232" s="84"/>
      <c r="BQ232" s="117"/>
      <c r="BR232" s="130" t="s">
        <v>1755</v>
      </c>
    </row>
    <row r="233" spans="1:70" s="113" customFormat="1" ht="15" customHeight="1" x14ac:dyDescent="0.35">
      <c r="A233" s="84">
        <v>229</v>
      </c>
      <c r="B233" s="38" t="s">
        <v>245</v>
      </c>
      <c r="C233" s="38" t="s">
        <v>246</v>
      </c>
      <c r="D233" s="38" t="s">
        <v>247</v>
      </c>
      <c r="E233" s="38" t="s">
        <v>248</v>
      </c>
      <c r="F233" s="38" t="s">
        <v>249</v>
      </c>
      <c r="G233" s="84" t="s">
        <v>250</v>
      </c>
      <c r="H233" s="38" t="s">
        <v>251</v>
      </c>
      <c r="I233" s="84">
        <v>136557</v>
      </c>
      <c r="J233" s="38" t="s">
        <v>326</v>
      </c>
      <c r="K233" s="84">
        <v>136557</v>
      </c>
      <c r="L233" s="84" t="s">
        <v>253</v>
      </c>
      <c r="M233" s="38" t="s">
        <v>254</v>
      </c>
      <c r="N233" s="84">
        <v>360129</v>
      </c>
      <c r="O233" s="84" t="s">
        <v>618</v>
      </c>
      <c r="P233" s="84">
        <v>644617</v>
      </c>
      <c r="Q233" s="38" t="s">
        <v>619</v>
      </c>
      <c r="R233" s="38" t="s">
        <v>563</v>
      </c>
      <c r="S233" s="84" t="s">
        <v>806</v>
      </c>
      <c r="T233" s="84" t="s">
        <v>806</v>
      </c>
      <c r="U233" s="84" t="s">
        <v>320</v>
      </c>
      <c r="V233" s="84" t="s">
        <v>260</v>
      </c>
      <c r="W233" s="84">
        <v>0</v>
      </c>
      <c r="X233" s="38" t="s">
        <v>261</v>
      </c>
      <c r="Y233" s="84">
        <v>357490003</v>
      </c>
      <c r="Z233" s="38" t="s">
        <v>807</v>
      </c>
      <c r="AA233" s="108" t="s">
        <v>1047</v>
      </c>
      <c r="AB233" s="84">
        <v>42000</v>
      </c>
      <c r="AC233" s="108" t="s">
        <v>1100</v>
      </c>
      <c r="AD233" s="84">
        <v>24</v>
      </c>
      <c r="AE233" s="84" t="s">
        <v>1344</v>
      </c>
      <c r="AF233" s="84" t="s">
        <v>1345</v>
      </c>
      <c r="AG233" s="108" t="s">
        <v>1346</v>
      </c>
      <c r="AH233" s="84" t="s">
        <v>1203</v>
      </c>
      <c r="AI233" s="108" t="s">
        <v>1051</v>
      </c>
      <c r="AJ233" s="84">
        <v>2240</v>
      </c>
      <c r="AK233" s="84">
        <v>2240</v>
      </c>
      <c r="AL233" s="108" t="s">
        <v>1263</v>
      </c>
      <c r="AM233" s="84">
        <v>20183.75</v>
      </c>
      <c r="AN233" s="112">
        <v>8936.25</v>
      </c>
      <c r="AO233" s="112">
        <v>29120</v>
      </c>
      <c r="AP233" s="112">
        <v>21816.25</v>
      </c>
      <c r="AQ233" s="112">
        <v>2810.75</v>
      </c>
      <c r="AR233" s="112">
        <v>24627</v>
      </c>
      <c r="AS233" s="112">
        <v>0</v>
      </c>
      <c r="AT233" s="112">
        <v>0</v>
      </c>
      <c r="AU233" s="112">
        <v>0</v>
      </c>
      <c r="AV233" s="84">
        <v>13</v>
      </c>
      <c r="AW233" s="84">
        <v>0</v>
      </c>
      <c r="AX233" s="84" t="s">
        <v>1392</v>
      </c>
      <c r="AY233" s="108"/>
      <c r="AZ233" s="84"/>
      <c r="BA233" s="84"/>
      <c r="BB233" s="84" t="s">
        <v>1398</v>
      </c>
      <c r="BC233" s="84"/>
      <c r="BD233" s="108"/>
      <c r="BE233" s="84">
        <v>0</v>
      </c>
      <c r="BF233" s="38" t="s">
        <v>806</v>
      </c>
      <c r="BG233" s="84" t="s">
        <v>1607</v>
      </c>
      <c r="BH233" s="114" t="s">
        <v>1655</v>
      </c>
      <c r="BI233" s="38" t="s">
        <v>112</v>
      </c>
      <c r="BJ233" s="85">
        <v>45882</v>
      </c>
      <c r="BK233" s="84" t="s">
        <v>125</v>
      </c>
      <c r="BL233" s="38"/>
      <c r="BM233" s="115"/>
      <c r="BN233" s="116" t="s">
        <v>112</v>
      </c>
      <c r="BO233" s="84" t="s">
        <v>244</v>
      </c>
      <c r="BP233" s="84"/>
      <c r="BQ233" s="117" t="s">
        <v>112</v>
      </c>
      <c r="BR233" s="118"/>
    </row>
    <row r="234" spans="1:70" s="113" customFormat="1" ht="15" customHeight="1" x14ac:dyDescent="0.35">
      <c r="A234" s="84">
        <v>230</v>
      </c>
      <c r="B234" s="38" t="s">
        <v>245</v>
      </c>
      <c r="C234" s="38" t="s">
        <v>246</v>
      </c>
      <c r="D234" s="38" t="s">
        <v>247</v>
      </c>
      <c r="E234" s="38" t="s">
        <v>248</v>
      </c>
      <c r="F234" s="38" t="s">
        <v>249</v>
      </c>
      <c r="G234" s="84" t="s">
        <v>250</v>
      </c>
      <c r="H234" s="38" t="s">
        <v>251</v>
      </c>
      <c r="I234" s="84">
        <v>137969</v>
      </c>
      <c r="J234" s="38" t="s">
        <v>456</v>
      </c>
      <c r="K234" s="84">
        <v>137969</v>
      </c>
      <c r="L234" s="84" t="s">
        <v>253</v>
      </c>
      <c r="M234" s="38" t="s">
        <v>254</v>
      </c>
      <c r="N234" s="84">
        <v>232803</v>
      </c>
      <c r="O234" s="84" t="s">
        <v>457</v>
      </c>
      <c r="P234" s="84">
        <v>306439</v>
      </c>
      <c r="Q234" s="38" t="s">
        <v>458</v>
      </c>
      <c r="R234" s="38" t="s">
        <v>563</v>
      </c>
      <c r="S234" s="84" t="s">
        <v>808</v>
      </c>
      <c r="T234" s="84" t="s">
        <v>808</v>
      </c>
      <c r="U234" s="84" t="s">
        <v>320</v>
      </c>
      <c r="V234" s="84" t="s">
        <v>260</v>
      </c>
      <c r="W234" s="84">
        <v>0</v>
      </c>
      <c r="X234" s="38" t="s">
        <v>261</v>
      </c>
      <c r="Y234" s="84">
        <v>357513532</v>
      </c>
      <c r="Z234" s="38" t="s">
        <v>809</v>
      </c>
      <c r="AA234" s="108" t="s">
        <v>1046</v>
      </c>
      <c r="AB234" s="84">
        <v>60000</v>
      </c>
      <c r="AC234" s="108" t="s">
        <v>1117</v>
      </c>
      <c r="AD234" s="84">
        <v>24</v>
      </c>
      <c r="AE234" s="84" t="s">
        <v>1330</v>
      </c>
      <c r="AF234" s="84" t="s">
        <v>1196</v>
      </c>
      <c r="AG234" s="108" t="s">
        <v>1141</v>
      </c>
      <c r="AH234" s="84" t="s">
        <v>1203</v>
      </c>
      <c r="AI234" s="108" t="s">
        <v>1340</v>
      </c>
      <c r="AJ234" s="84">
        <v>3200</v>
      </c>
      <c r="AK234" s="84">
        <v>3200</v>
      </c>
      <c r="AL234" s="108" t="s">
        <v>1067</v>
      </c>
      <c r="AM234" s="84">
        <v>26196.17</v>
      </c>
      <c r="AN234" s="112">
        <v>12203.83</v>
      </c>
      <c r="AO234" s="112">
        <v>38400</v>
      </c>
      <c r="AP234" s="112">
        <v>33803.83</v>
      </c>
      <c r="AQ234" s="112">
        <v>4839.17</v>
      </c>
      <c r="AR234" s="112">
        <v>38643</v>
      </c>
      <c r="AS234" s="112">
        <v>2389.63</v>
      </c>
      <c r="AT234" s="112">
        <v>810.37</v>
      </c>
      <c r="AU234" s="112">
        <v>3200</v>
      </c>
      <c r="AV234" s="84">
        <v>13</v>
      </c>
      <c r="AW234" s="84">
        <v>5</v>
      </c>
      <c r="AX234" s="84" t="s">
        <v>1395</v>
      </c>
      <c r="AY234" s="108"/>
      <c r="AZ234" s="84"/>
      <c r="BA234" s="84"/>
      <c r="BB234" s="84" t="s">
        <v>1398</v>
      </c>
      <c r="BC234" s="84"/>
      <c r="BD234" s="108"/>
      <c r="BE234" s="84">
        <v>0</v>
      </c>
      <c r="BF234" s="38" t="s">
        <v>808</v>
      </c>
      <c r="BG234" s="84" t="s">
        <v>1608</v>
      </c>
      <c r="BH234" s="114" t="s">
        <v>1655</v>
      </c>
      <c r="BI234" s="38" t="s">
        <v>110</v>
      </c>
      <c r="BJ234" s="85">
        <v>45881</v>
      </c>
      <c r="BK234" s="84"/>
      <c r="BL234" s="38" t="s">
        <v>115</v>
      </c>
      <c r="BM234" s="115" t="s">
        <v>130</v>
      </c>
      <c r="BN234" s="116" t="s">
        <v>200</v>
      </c>
      <c r="BO234" s="84" t="s">
        <v>243</v>
      </c>
      <c r="BP234" s="84"/>
      <c r="BQ234" s="117"/>
      <c r="BR234" s="118"/>
    </row>
    <row r="235" spans="1:70" s="113" customFormat="1" ht="15" customHeight="1" x14ac:dyDescent="0.35">
      <c r="A235" s="84">
        <v>231</v>
      </c>
      <c r="B235" s="38" t="s">
        <v>245</v>
      </c>
      <c r="C235" s="38" t="s">
        <v>246</v>
      </c>
      <c r="D235" s="38" t="s">
        <v>247</v>
      </c>
      <c r="E235" s="38" t="s">
        <v>248</v>
      </c>
      <c r="F235" s="38" t="s">
        <v>249</v>
      </c>
      <c r="G235" s="84" t="s">
        <v>250</v>
      </c>
      <c r="H235" s="38" t="s">
        <v>251</v>
      </c>
      <c r="I235" s="84">
        <v>137239</v>
      </c>
      <c r="J235" s="38" t="s">
        <v>351</v>
      </c>
      <c r="K235" s="84">
        <v>137239</v>
      </c>
      <c r="L235" s="84" t="s">
        <v>253</v>
      </c>
      <c r="M235" s="38" t="s">
        <v>254</v>
      </c>
      <c r="N235" s="84">
        <v>231586</v>
      </c>
      <c r="O235" s="84" t="s">
        <v>352</v>
      </c>
      <c r="P235" s="84">
        <v>623350</v>
      </c>
      <c r="Q235" s="38" t="s">
        <v>356</v>
      </c>
      <c r="R235" s="38" t="s">
        <v>563</v>
      </c>
      <c r="S235" s="84" t="s">
        <v>810</v>
      </c>
      <c r="T235" s="84" t="s">
        <v>810</v>
      </c>
      <c r="U235" s="84" t="s">
        <v>320</v>
      </c>
      <c r="V235" s="84" t="s">
        <v>260</v>
      </c>
      <c r="W235" s="84">
        <v>0</v>
      </c>
      <c r="X235" s="38" t="s">
        <v>261</v>
      </c>
      <c r="Y235" s="84">
        <v>357540669</v>
      </c>
      <c r="Z235" s="38" t="s">
        <v>811</v>
      </c>
      <c r="AA235" s="108" t="s">
        <v>1047</v>
      </c>
      <c r="AB235" s="84">
        <v>65000</v>
      </c>
      <c r="AC235" s="108" t="s">
        <v>1083</v>
      </c>
      <c r="AD235" s="84">
        <v>24</v>
      </c>
      <c r="AE235" s="84" t="s">
        <v>1324</v>
      </c>
      <c r="AF235" s="84" t="s">
        <v>1218</v>
      </c>
      <c r="AG235" s="108" t="s">
        <v>1347</v>
      </c>
      <c r="AH235" s="84" t="s">
        <v>1203</v>
      </c>
      <c r="AI235" s="108" t="s">
        <v>1342</v>
      </c>
      <c r="AJ235" s="84">
        <v>3470</v>
      </c>
      <c r="AK235" s="84">
        <v>3470</v>
      </c>
      <c r="AL235" s="108" t="s">
        <v>1327</v>
      </c>
      <c r="AM235" s="84">
        <v>31363.89</v>
      </c>
      <c r="AN235" s="112">
        <v>13746.11</v>
      </c>
      <c r="AO235" s="112">
        <v>45110</v>
      </c>
      <c r="AP235" s="112">
        <v>33636.11</v>
      </c>
      <c r="AQ235" s="112">
        <v>4423.8900000000003</v>
      </c>
      <c r="AR235" s="112">
        <v>38060</v>
      </c>
      <c r="AS235" s="112">
        <v>0</v>
      </c>
      <c r="AT235" s="112">
        <v>0</v>
      </c>
      <c r="AU235" s="112">
        <v>0</v>
      </c>
      <c r="AV235" s="84">
        <v>13</v>
      </c>
      <c r="AW235" s="84">
        <v>0</v>
      </c>
      <c r="AX235" s="84" t="s">
        <v>1392</v>
      </c>
      <c r="AY235" s="108"/>
      <c r="AZ235" s="84"/>
      <c r="BA235" s="84"/>
      <c r="BB235" s="84" t="s">
        <v>1398</v>
      </c>
      <c r="BC235" s="84"/>
      <c r="BD235" s="108"/>
      <c r="BE235" s="84">
        <v>0</v>
      </c>
      <c r="BF235" s="38" t="s">
        <v>810</v>
      </c>
      <c r="BG235" s="84" t="s">
        <v>1609</v>
      </c>
      <c r="BH235" s="114" t="s">
        <v>1655</v>
      </c>
      <c r="BI235" s="38" t="s">
        <v>110</v>
      </c>
      <c r="BJ235" s="85">
        <v>45881</v>
      </c>
      <c r="BK235" s="84"/>
      <c r="BL235" s="38" t="s">
        <v>115</v>
      </c>
      <c r="BM235" s="115" t="s">
        <v>130</v>
      </c>
      <c r="BN235" s="116" t="s">
        <v>201</v>
      </c>
      <c r="BO235" s="84" t="s">
        <v>244</v>
      </c>
      <c r="BP235" s="84"/>
      <c r="BQ235" s="117"/>
      <c r="BR235" s="118"/>
    </row>
    <row r="236" spans="1:70" s="113" customFormat="1" ht="15" customHeight="1" x14ac:dyDescent="0.35">
      <c r="A236" s="84">
        <v>232</v>
      </c>
      <c r="B236" s="38" t="s">
        <v>245</v>
      </c>
      <c r="C236" s="38" t="s">
        <v>246</v>
      </c>
      <c r="D236" s="38" t="s">
        <v>247</v>
      </c>
      <c r="E236" s="38" t="s">
        <v>248</v>
      </c>
      <c r="F236" s="38" t="s">
        <v>249</v>
      </c>
      <c r="G236" s="84" t="s">
        <v>250</v>
      </c>
      <c r="H236" s="38" t="s">
        <v>251</v>
      </c>
      <c r="I236" s="84">
        <v>176813</v>
      </c>
      <c r="J236" s="38" t="s">
        <v>316</v>
      </c>
      <c r="K236" s="84">
        <v>176813</v>
      </c>
      <c r="L236" s="84" t="s">
        <v>253</v>
      </c>
      <c r="M236" s="38" t="s">
        <v>254</v>
      </c>
      <c r="N236" s="84">
        <v>299017</v>
      </c>
      <c r="O236" s="84" t="s">
        <v>581</v>
      </c>
      <c r="P236" s="84">
        <v>538994</v>
      </c>
      <c r="Q236" s="38" t="s">
        <v>582</v>
      </c>
      <c r="R236" s="38" t="s">
        <v>563</v>
      </c>
      <c r="S236" s="84" t="s">
        <v>812</v>
      </c>
      <c r="T236" s="84" t="s">
        <v>812</v>
      </c>
      <c r="U236" s="84" t="s">
        <v>578</v>
      </c>
      <c r="V236" s="84" t="s">
        <v>376</v>
      </c>
      <c r="W236" s="84">
        <v>0</v>
      </c>
      <c r="X236" s="38" t="s">
        <v>261</v>
      </c>
      <c r="Y236" s="84">
        <v>357541246</v>
      </c>
      <c r="Z236" s="38" t="s">
        <v>813</v>
      </c>
      <c r="AA236" s="108" t="s">
        <v>1048</v>
      </c>
      <c r="AB236" s="84">
        <v>65000</v>
      </c>
      <c r="AC236" s="108" t="s">
        <v>1083</v>
      </c>
      <c r="AD236" s="84">
        <v>24</v>
      </c>
      <c r="AE236" s="84" t="s">
        <v>1324</v>
      </c>
      <c r="AF236" s="84" t="s">
        <v>1196</v>
      </c>
      <c r="AG236" s="108" t="s">
        <v>1348</v>
      </c>
      <c r="AH236" s="84" t="s">
        <v>1203</v>
      </c>
      <c r="AI236" s="108" t="s">
        <v>1342</v>
      </c>
      <c r="AJ236" s="84">
        <v>3470</v>
      </c>
      <c r="AK236" s="84">
        <v>3470</v>
      </c>
      <c r="AL236" s="108" t="s">
        <v>1327</v>
      </c>
      <c r="AM236" s="84">
        <v>31477.84</v>
      </c>
      <c r="AN236" s="112">
        <v>13632.16</v>
      </c>
      <c r="AO236" s="112">
        <v>45110</v>
      </c>
      <c r="AP236" s="112">
        <v>33522.160000000003</v>
      </c>
      <c r="AQ236" s="112">
        <v>4394.84</v>
      </c>
      <c r="AR236" s="112">
        <v>37917</v>
      </c>
      <c r="AS236" s="112">
        <v>0</v>
      </c>
      <c r="AT236" s="112">
        <v>0</v>
      </c>
      <c r="AU236" s="112">
        <v>0</v>
      </c>
      <c r="AV236" s="84">
        <v>13</v>
      </c>
      <c r="AW236" s="84">
        <v>0</v>
      </c>
      <c r="AX236" s="84" t="s">
        <v>1392</v>
      </c>
      <c r="AY236" s="108"/>
      <c r="AZ236" s="84"/>
      <c r="BA236" s="84"/>
      <c r="BB236" s="84" t="s">
        <v>1398</v>
      </c>
      <c r="BC236" s="84"/>
      <c r="BD236" s="108"/>
      <c r="BE236" s="84">
        <v>0</v>
      </c>
      <c r="BF236" s="38" t="s">
        <v>812</v>
      </c>
      <c r="BG236" s="84" t="s">
        <v>1610</v>
      </c>
      <c r="BH236" s="114" t="s">
        <v>1655</v>
      </c>
      <c r="BI236" s="38" t="s">
        <v>110</v>
      </c>
      <c r="BJ236" s="85">
        <v>45881</v>
      </c>
      <c r="BK236" s="84"/>
      <c r="BL236" s="38" t="s">
        <v>115</v>
      </c>
      <c r="BM236" s="115" t="s">
        <v>130</v>
      </c>
      <c r="BN236" s="116" t="s">
        <v>201</v>
      </c>
      <c r="BO236" s="84" t="s">
        <v>244</v>
      </c>
      <c r="BP236" s="84"/>
      <c r="BQ236" s="117"/>
      <c r="BR236" s="118"/>
    </row>
    <row r="237" spans="1:70" s="113" customFormat="1" ht="15" customHeight="1" x14ac:dyDescent="0.35">
      <c r="A237" s="84">
        <v>233</v>
      </c>
      <c r="B237" s="38" t="s">
        <v>245</v>
      </c>
      <c r="C237" s="38" t="s">
        <v>246</v>
      </c>
      <c r="D237" s="38" t="s">
        <v>247</v>
      </c>
      <c r="E237" s="38" t="s">
        <v>248</v>
      </c>
      <c r="F237" s="38" t="s">
        <v>249</v>
      </c>
      <c r="G237" s="84" t="s">
        <v>250</v>
      </c>
      <c r="H237" s="38" t="s">
        <v>251</v>
      </c>
      <c r="I237" s="84">
        <v>136557</v>
      </c>
      <c r="J237" s="38" t="s">
        <v>326</v>
      </c>
      <c r="K237" s="84">
        <v>136557</v>
      </c>
      <c r="L237" s="84" t="s">
        <v>253</v>
      </c>
      <c r="M237" s="38" t="s">
        <v>254</v>
      </c>
      <c r="N237" s="84">
        <v>230438</v>
      </c>
      <c r="O237" s="84" t="s">
        <v>327</v>
      </c>
      <c r="P237" s="84">
        <v>387446</v>
      </c>
      <c r="Q237" s="38" t="s">
        <v>548</v>
      </c>
      <c r="R237" s="38" t="s">
        <v>563</v>
      </c>
      <c r="S237" s="84" t="s">
        <v>814</v>
      </c>
      <c r="T237" s="84" t="s">
        <v>814</v>
      </c>
      <c r="U237" s="84" t="s">
        <v>320</v>
      </c>
      <c r="V237" s="84" t="s">
        <v>260</v>
      </c>
      <c r="W237" s="84">
        <v>0</v>
      </c>
      <c r="X237" s="38" t="s">
        <v>261</v>
      </c>
      <c r="Y237" s="84">
        <v>357557845</v>
      </c>
      <c r="Z237" s="38" t="s">
        <v>815</v>
      </c>
      <c r="AA237" s="108" t="s">
        <v>1047</v>
      </c>
      <c r="AB237" s="84">
        <v>34000</v>
      </c>
      <c r="AC237" s="108" t="s">
        <v>1100</v>
      </c>
      <c r="AD237" s="84">
        <v>24</v>
      </c>
      <c r="AE237" s="84" t="s">
        <v>1324</v>
      </c>
      <c r="AF237" s="84" t="s">
        <v>1218</v>
      </c>
      <c r="AG237" s="108" t="s">
        <v>1349</v>
      </c>
      <c r="AH237" s="84" t="s">
        <v>1203</v>
      </c>
      <c r="AI237" s="108" t="s">
        <v>1051</v>
      </c>
      <c r="AJ237" s="84">
        <v>1810</v>
      </c>
      <c r="AK237" s="84">
        <v>1810</v>
      </c>
      <c r="AL237" s="108" t="s">
        <v>1350</v>
      </c>
      <c r="AM237" s="84">
        <v>1111.3699999999999</v>
      </c>
      <c r="AN237" s="112">
        <v>698.63</v>
      </c>
      <c r="AO237" s="112">
        <v>1810</v>
      </c>
      <c r="AP237" s="112">
        <v>32888.629999999997</v>
      </c>
      <c r="AQ237" s="112">
        <v>8833.3700000000008</v>
      </c>
      <c r="AR237" s="112">
        <v>41722</v>
      </c>
      <c r="AS237" s="112">
        <v>15178.68</v>
      </c>
      <c r="AT237" s="112">
        <v>6541.32</v>
      </c>
      <c r="AU237" s="112">
        <v>21720</v>
      </c>
      <c r="AV237" s="84">
        <v>13</v>
      </c>
      <c r="AW237" s="84">
        <v>343</v>
      </c>
      <c r="AX237" s="84" t="s">
        <v>1391</v>
      </c>
      <c r="AY237" s="108"/>
      <c r="AZ237" s="84"/>
      <c r="BA237" s="84"/>
      <c r="BB237" s="84" t="s">
        <v>1398</v>
      </c>
      <c r="BC237" s="84"/>
      <c r="BD237" s="108"/>
      <c r="BE237" s="84">
        <v>0</v>
      </c>
      <c r="BF237" s="38" t="s">
        <v>814</v>
      </c>
      <c r="BG237" s="84" t="s">
        <v>1611</v>
      </c>
      <c r="BH237" s="114" t="s">
        <v>1655</v>
      </c>
      <c r="BI237" s="38" t="s">
        <v>112</v>
      </c>
      <c r="BJ237" s="85">
        <v>45882</v>
      </c>
      <c r="BK237" s="84" t="s">
        <v>128</v>
      </c>
      <c r="BL237" s="38"/>
      <c r="BM237" s="115"/>
      <c r="BN237" s="116" t="s">
        <v>112</v>
      </c>
      <c r="BO237" s="84" t="s">
        <v>244</v>
      </c>
      <c r="BP237" s="84"/>
      <c r="BQ237" s="117" t="s">
        <v>112</v>
      </c>
      <c r="BR237" s="118"/>
    </row>
    <row r="238" spans="1:70" s="113" customFormat="1" ht="15" customHeight="1" x14ac:dyDescent="0.35">
      <c r="A238" s="84">
        <v>234</v>
      </c>
      <c r="B238" s="38" t="s">
        <v>245</v>
      </c>
      <c r="C238" s="38" t="s">
        <v>246</v>
      </c>
      <c r="D238" s="38" t="s">
        <v>247</v>
      </c>
      <c r="E238" s="38" t="s">
        <v>248</v>
      </c>
      <c r="F238" s="38" t="s">
        <v>249</v>
      </c>
      <c r="G238" s="84" t="s">
        <v>250</v>
      </c>
      <c r="H238" s="38" t="s">
        <v>251</v>
      </c>
      <c r="I238" s="84">
        <v>136174</v>
      </c>
      <c r="J238" s="38" t="s">
        <v>283</v>
      </c>
      <c r="K238" s="84">
        <v>136174</v>
      </c>
      <c r="L238" s="84" t="s">
        <v>253</v>
      </c>
      <c r="M238" s="38" t="s">
        <v>254</v>
      </c>
      <c r="N238" s="84">
        <v>363945</v>
      </c>
      <c r="O238" s="84" t="s">
        <v>450</v>
      </c>
      <c r="P238" s="84">
        <v>525775</v>
      </c>
      <c r="Q238" s="38" t="s">
        <v>451</v>
      </c>
      <c r="R238" s="38" t="s">
        <v>563</v>
      </c>
      <c r="S238" s="84" t="s">
        <v>816</v>
      </c>
      <c r="T238" s="84" t="s">
        <v>816</v>
      </c>
      <c r="U238" s="84" t="s">
        <v>578</v>
      </c>
      <c r="V238" s="84" t="s">
        <v>260</v>
      </c>
      <c r="W238" s="84">
        <v>0</v>
      </c>
      <c r="X238" s="38" t="s">
        <v>261</v>
      </c>
      <c r="Y238" s="84">
        <v>357625064</v>
      </c>
      <c r="Z238" s="38" t="s">
        <v>817</v>
      </c>
      <c r="AA238" s="108" t="s">
        <v>1049</v>
      </c>
      <c r="AB238" s="84">
        <v>65000</v>
      </c>
      <c r="AC238" s="108" t="s">
        <v>1083</v>
      </c>
      <c r="AD238" s="84">
        <v>24</v>
      </c>
      <c r="AE238" s="84" t="s">
        <v>1324</v>
      </c>
      <c r="AF238" s="84" t="s">
        <v>1196</v>
      </c>
      <c r="AG238" s="108" t="s">
        <v>1351</v>
      </c>
      <c r="AH238" s="84" t="s">
        <v>1203</v>
      </c>
      <c r="AI238" s="108" t="s">
        <v>1352</v>
      </c>
      <c r="AJ238" s="84">
        <v>3470</v>
      </c>
      <c r="AK238" s="84">
        <v>3470</v>
      </c>
      <c r="AL238" s="108" t="s">
        <v>1304</v>
      </c>
      <c r="AM238" s="84">
        <v>24925.18</v>
      </c>
      <c r="AN238" s="112">
        <v>13244.82</v>
      </c>
      <c r="AO238" s="112">
        <v>38170</v>
      </c>
      <c r="AP238" s="112">
        <v>40074.82</v>
      </c>
      <c r="AQ238" s="112">
        <v>6258.18</v>
      </c>
      <c r="AR238" s="112">
        <v>46333</v>
      </c>
      <c r="AS238" s="112">
        <v>2701.44</v>
      </c>
      <c r="AT238" s="112">
        <v>768.56</v>
      </c>
      <c r="AU238" s="112">
        <v>3470</v>
      </c>
      <c r="AV238" s="84">
        <v>12</v>
      </c>
      <c r="AW238" s="84">
        <v>10</v>
      </c>
      <c r="AX238" s="84" t="s">
        <v>1395</v>
      </c>
      <c r="AY238" s="108"/>
      <c r="AZ238" s="84"/>
      <c r="BA238" s="84"/>
      <c r="BB238" s="84" t="s">
        <v>1398</v>
      </c>
      <c r="BC238" s="84"/>
      <c r="BD238" s="108"/>
      <c r="BE238" s="84">
        <v>0</v>
      </c>
      <c r="BF238" s="38" t="s">
        <v>816</v>
      </c>
      <c r="BG238" s="84" t="s">
        <v>1612</v>
      </c>
      <c r="BH238" s="114" t="s">
        <v>1655</v>
      </c>
      <c r="BI238" s="38" t="s">
        <v>112</v>
      </c>
      <c r="BJ238" s="85">
        <v>45882</v>
      </c>
      <c r="BK238" s="84" t="s">
        <v>128</v>
      </c>
      <c r="BL238" s="38"/>
      <c r="BM238" s="115"/>
      <c r="BN238" s="116" t="s">
        <v>112</v>
      </c>
      <c r="BO238" s="84" t="s">
        <v>244</v>
      </c>
      <c r="BP238" s="84"/>
      <c r="BQ238" s="117" t="s">
        <v>112</v>
      </c>
      <c r="BR238" s="118"/>
    </row>
    <row r="239" spans="1:70" s="113" customFormat="1" ht="15" customHeight="1" x14ac:dyDescent="0.35">
      <c r="A239" s="84">
        <v>235</v>
      </c>
      <c r="B239" s="38" t="s">
        <v>245</v>
      </c>
      <c r="C239" s="38" t="s">
        <v>246</v>
      </c>
      <c r="D239" s="38" t="s">
        <v>247</v>
      </c>
      <c r="E239" s="38" t="s">
        <v>248</v>
      </c>
      <c r="F239" s="38" t="s">
        <v>249</v>
      </c>
      <c r="G239" s="84" t="s">
        <v>250</v>
      </c>
      <c r="H239" s="38" t="s">
        <v>251</v>
      </c>
      <c r="I239" s="84">
        <v>136497</v>
      </c>
      <c r="J239" s="38" t="s">
        <v>316</v>
      </c>
      <c r="K239" s="84">
        <v>136497</v>
      </c>
      <c r="L239" s="84" t="s">
        <v>253</v>
      </c>
      <c r="M239" s="38" t="s">
        <v>254</v>
      </c>
      <c r="N239" s="84">
        <v>230345</v>
      </c>
      <c r="O239" s="84" t="s">
        <v>317</v>
      </c>
      <c r="P239" s="84">
        <v>303315</v>
      </c>
      <c r="Q239" s="38" t="s">
        <v>318</v>
      </c>
      <c r="R239" s="38" t="s">
        <v>563</v>
      </c>
      <c r="S239" s="84" t="s">
        <v>818</v>
      </c>
      <c r="T239" s="84" t="s">
        <v>818</v>
      </c>
      <c r="U239" s="84" t="s">
        <v>578</v>
      </c>
      <c r="V239" s="84" t="s">
        <v>376</v>
      </c>
      <c r="W239" s="84">
        <v>0</v>
      </c>
      <c r="X239" s="38" t="s">
        <v>261</v>
      </c>
      <c r="Y239" s="84">
        <v>357841124</v>
      </c>
      <c r="Z239" s="38" t="s">
        <v>819</v>
      </c>
      <c r="AA239" s="108" t="s">
        <v>1050</v>
      </c>
      <c r="AB239" s="84">
        <v>65000</v>
      </c>
      <c r="AC239" s="108" t="s">
        <v>1083</v>
      </c>
      <c r="AD239" s="84">
        <v>24</v>
      </c>
      <c r="AE239" s="84" t="s">
        <v>1324</v>
      </c>
      <c r="AF239" s="84" t="s">
        <v>1196</v>
      </c>
      <c r="AG239" s="108" t="s">
        <v>1302</v>
      </c>
      <c r="AH239" s="84" t="s">
        <v>1148</v>
      </c>
      <c r="AI239" s="108" t="s">
        <v>1353</v>
      </c>
      <c r="AJ239" s="84">
        <v>3460</v>
      </c>
      <c r="AK239" s="84">
        <v>3460</v>
      </c>
      <c r="AL239" s="108" t="s">
        <v>1327</v>
      </c>
      <c r="AM239" s="84">
        <v>25869.39</v>
      </c>
      <c r="AN239" s="112">
        <v>12190.61</v>
      </c>
      <c r="AO239" s="112">
        <v>38060</v>
      </c>
      <c r="AP239" s="112">
        <v>39130.61</v>
      </c>
      <c r="AQ239" s="112">
        <v>6004.39</v>
      </c>
      <c r="AR239" s="112">
        <v>45135</v>
      </c>
      <c r="AS239" s="112">
        <v>0</v>
      </c>
      <c r="AT239" s="112">
        <v>0</v>
      </c>
      <c r="AU239" s="112">
        <v>0</v>
      </c>
      <c r="AV239" s="84">
        <v>11</v>
      </c>
      <c r="AW239" s="84">
        <v>0</v>
      </c>
      <c r="AX239" s="84" t="s">
        <v>1392</v>
      </c>
      <c r="AY239" s="108"/>
      <c r="AZ239" s="84"/>
      <c r="BA239" s="84"/>
      <c r="BB239" s="84" t="s">
        <v>1398</v>
      </c>
      <c r="BC239" s="84"/>
      <c r="BD239" s="108"/>
      <c r="BE239" s="84">
        <v>0</v>
      </c>
      <c r="BF239" s="38" t="s">
        <v>818</v>
      </c>
      <c r="BG239" s="84" t="s">
        <v>1613</v>
      </c>
      <c r="BH239" s="114" t="s">
        <v>1655</v>
      </c>
      <c r="BI239" s="38" t="s">
        <v>110</v>
      </c>
      <c r="BJ239" s="85">
        <v>45881</v>
      </c>
      <c r="BK239" s="84"/>
      <c r="BL239" s="38" t="s">
        <v>115</v>
      </c>
      <c r="BM239" s="115" t="s">
        <v>130</v>
      </c>
      <c r="BN239" s="116" t="s">
        <v>201</v>
      </c>
      <c r="BO239" s="84" t="s">
        <v>244</v>
      </c>
      <c r="BP239" s="84"/>
      <c r="BQ239" s="117"/>
      <c r="BR239" s="118"/>
    </row>
    <row r="240" spans="1:70" s="113" customFormat="1" ht="15" customHeight="1" x14ac:dyDescent="0.35">
      <c r="A240" s="84">
        <v>236</v>
      </c>
      <c r="B240" s="38" t="s">
        <v>245</v>
      </c>
      <c r="C240" s="38" t="s">
        <v>246</v>
      </c>
      <c r="D240" s="38" t="s">
        <v>247</v>
      </c>
      <c r="E240" s="38" t="s">
        <v>248</v>
      </c>
      <c r="F240" s="38" t="s">
        <v>249</v>
      </c>
      <c r="G240" s="84" t="s">
        <v>250</v>
      </c>
      <c r="H240" s="38" t="s">
        <v>251</v>
      </c>
      <c r="I240" s="84">
        <v>136174</v>
      </c>
      <c r="J240" s="38" t="s">
        <v>283</v>
      </c>
      <c r="K240" s="84">
        <v>136174</v>
      </c>
      <c r="L240" s="84" t="s">
        <v>253</v>
      </c>
      <c r="M240" s="38" t="s">
        <v>254</v>
      </c>
      <c r="N240" s="84">
        <v>363945</v>
      </c>
      <c r="O240" s="84" t="s">
        <v>450</v>
      </c>
      <c r="P240" s="84">
        <v>525775</v>
      </c>
      <c r="Q240" s="38" t="s">
        <v>451</v>
      </c>
      <c r="R240" s="38" t="s">
        <v>563</v>
      </c>
      <c r="S240" s="84" t="s">
        <v>820</v>
      </c>
      <c r="T240" s="84" t="s">
        <v>820</v>
      </c>
      <c r="U240" s="84" t="s">
        <v>320</v>
      </c>
      <c r="V240" s="84" t="s">
        <v>260</v>
      </c>
      <c r="W240" s="84">
        <v>0</v>
      </c>
      <c r="X240" s="38" t="s">
        <v>261</v>
      </c>
      <c r="Y240" s="84">
        <v>357847287</v>
      </c>
      <c r="Z240" s="38" t="s">
        <v>821</v>
      </c>
      <c r="AA240" s="108" t="s">
        <v>1051</v>
      </c>
      <c r="AB240" s="84">
        <v>80000</v>
      </c>
      <c r="AC240" s="108" t="s">
        <v>1083</v>
      </c>
      <c r="AD240" s="84">
        <v>24</v>
      </c>
      <c r="AE240" s="84" t="s">
        <v>1338</v>
      </c>
      <c r="AF240" s="84" t="s">
        <v>1072</v>
      </c>
      <c r="AG240" s="108" t="s">
        <v>1132</v>
      </c>
      <c r="AH240" s="84" t="s">
        <v>1077</v>
      </c>
      <c r="AI240" s="108" t="s">
        <v>1352</v>
      </c>
      <c r="AJ240" s="84">
        <v>4270</v>
      </c>
      <c r="AK240" s="84">
        <v>4270</v>
      </c>
      <c r="AL240" s="108" t="s">
        <v>1232</v>
      </c>
      <c r="AM240" s="84">
        <v>31877.32</v>
      </c>
      <c r="AN240" s="112">
        <v>15092.68</v>
      </c>
      <c r="AO240" s="112">
        <v>46970</v>
      </c>
      <c r="AP240" s="112">
        <v>48122.68</v>
      </c>
      <c r="AQ240" s="112">
        <v>7331.32</v>
      </c>
      <c r="AR240" s="112">
        <v>55454</v>
      </c>
      <c r="AS240" s="112">
        <v>3347.1</v>
      </c>
      <c r="AT240" s="112">
        <v>922.9</v>
      </c>
      <c r="AU240" s="112">
        <v>4270</v>
      </c>
      <c r="AV240" s="84">
        <v>12</v>
      </c>
      <c r="AW240" s="84">
        <v>10</v>
      </c>
      <c r="AX240" s="84" t="s">
        <v>1395</v>
      </c>
      <c r="AY240" s="108"/>
      <c r="AZ240" s="84"/>
      <c r="BA240" s="84"/>
      <c r="BB240" s="84" t="s">
        <v>1398</v>
      </c>
      <c r="BC240" s="84"/>
      <c r="BD240" s="108"/>
      <c r="BE240" s="84">
        <v>0</v>
      </c>
      <c r="BF240" s="38" t="s">
        <v>820</v>
      </c>
      <c r="BG240" s="84" t="s">
        <v>1614</v>
      </c>
      <c r="BH240" s="114" t="s">
        <v>1655</v>
      </c>
      <c r="BI240" s="38" t="s">
        <v>110</v>
      </c>
      <c r="BJ240" s="85">
        <v>45881</v>
      </c>
      <c r="BK240" s="84"/>
      <c r="BL240" s="38" t="s">
        <v>115</v>
      </c>
      <c r="BM240" s="115" t="s">
        <v>120</v>
      </c>
      <c r="BN240" s="116" t="s">
        <v>201</v>
      </c>
      <c r="BO240" s="84" t="s">
        <v>242</v>
      </c>
      <c r="BP240" s="84">
        <v>2000</v>
      </c>
      <c r="BQ240" s="117" t="s">
        <v>203</v>
      </c>
      <c r="BR240" s="130" t="s">
        <v>1754</v>
      </c>
    </row>
    <row r="241" spans="1:70" s="113" customFormat="1" ht="15" customHeight="1" x14ac:dyDescent="0.35">
      <c r="A241" s="84">
        <v>237</v>
      </c>
      <c r="B241" s="38" t="s">
        <v>245</v>
      </c>
      <c r="C241" s="38" t="s">
        <v>246</v>
      </c>
      <c r="D241" s="38" t="s">
        <v>247</v>
      </c>
      <c r="E241" s="38" t="s">
        <v>248</v>
      </c>
      <c r="F241" s="38" t="s">
        <v>249</v>
      </c>
      <c r="G241" s="84" t="s">
        <v>250</v>
      </c>
      <c r="H241" s="38" t="s">
        <v>251</v>
      </c>
      <c r="I241" s="84">
        <v>137930</v>
      </c>
      <c r="J241" s="38" t="s">
        <v>379</v>
      </c>
      <c r="K241" s="84">
        <v>137930</v>
      </c>
      <c r="L241" s="84" t="s">
        <v>253</v>
      </c>
      <c r="M241" s="38" t="s">
        <v>254</v>
      </c>
      <c r="N241" s="84">
        <v>232742</v>
      </c>
      <c r="O241" s="84" t="s">
        <v>380</v>
      </c>
      <c r="P241" s="84">
        <v>306362</v>
      </c>
      <c r="Q241" s="38" t="s">
        <v>381</v>
      </c>
      <c r="R241" s="38" t="s">
        <v>563</v>
      </c>
      <c r="S241" s="84" t="s">
        <v>822</v>
      </c>
      <c r="T241" s="84" t="s">
        <v>822</v>
      </c>
      <c r="U241" s="84" t="s">
        <v>320</v>
      </c>
      <c r="V241" s="84" t="s">
        <v>260</v>
      </c>
      <c r="W241" s="84">
        <v>0</v>
      </c>
      <c r="X241" s="38" t="s">
        <v>261</v>
      </c>
      <c r="Y241" s="84">
        <v>357850352</v>
      </c>
      <c r="Z241" s="38" t="s">
        <v>402</v>
      </c>
      <c r="AA241" s="108" t="s">
        <v>1051</v>
      </c>
      <c r="AB241" s="84">
        <v>63000</v>
      </c>
      <c r="AC241" s="108" t="s">
        <v>1083</v>
      </c>
      <c r="AD241" s="84">
        <v>24</v>
      </c>
      <c r="AE241" s="84" t="s">
        <v>1338</v>
      </c>
      <c r="AF241" s="84" t="s">
        <v>1098</v>
      </c>
      <c r="AG241" s="108" t="s">
        <v>1164</v>
      </c>
      <c r="AH241" s="84" t="s">
        <v>1077</v>
      </c>
      <c r="AI241" s="108" t="s">
        <v>1352</v>
      </c>
      <c r="AJ241" s="84">
        <v>3360</v>
      </c>
      <c r="AK241" s="84">
        <v>3360</v>
      </c>
      <c r="AL241" s="108" t="s">
        <v>1064</v>
      </c>
      <c r="AM241" s="84">
        <v>25071.32</v>
      </c>
      <c r="AN241" s="112">
        <v>11888.68</v>
      </c>
      <c r="AO241" s="112">
        <v>36960</v>
      </c>
      <c r="AP241" s="112">
        <v>37928.68</v>
      </c>
      <c r="AQ241" s="112">
        <v>5788.32</v>
      </c>
      <c r="AR241" s="112">
        <v>43717</v>
      </c>
      <c r="AS241" s="112">
        <v>2632.6</v>
      </c>
      <c r="AT241" s="112">
        <v>727.4</v>
      </c>
      <c r="AU241" s="112">
        <v>3360</v>
      </c>
      <c r="AV241" s="84">
        <v>12</v>
      </c>
      <c r="AW241" s="84">
        <v>10</v>
      </c>
      <c r="AX241" s="84" t="s">
        <v>1395</v>
      </c>
      <c r="AY241" s="108"/>
      <c r="AZ241" s="84"/>
      <c r="BA241" s="84"/>
      <c r="BB241" s="84" t="s">
        <v>1398</v>
      </c>
      <c r="BC241" s="84"/>
      <c r="BD241" s="108"/>
      <c r="BE241" s="84">
        <v>0</v>
      </c>
      <c r="BF241" s="38" t="s">
        <v>822</v>
      </c>
      <c r="BG241" s="84" t="s">
        <v>1615</v>
      </c>
      <c r="BH241" s="114" t="s">
        <v>1655</v>
      </c>
      <c r="BI241" s="38" t="s">
        <v>110</v>
      </c>
      <c r="BJ241" s="85">
        <v>45881</v>
      </c>
      <c r="BK241" s="84"/>
      <c r="BL241" s="38" t="s">
        <v>115</v>
      </c>
      <c r="BM241" s="115" t="s">
        <v>130</v>
      </c>
      <c r="BN241" s="116" t="s">
        <v>201</v>
      </c>
      <c r="BO241" s="84" t="s">
        <v>244</v>
      </c>
      <c r="BP241" s="84"/>
      <c r="BQ241" s="117"/>
      <c r="BR241" s="118"/>
    </row>
    <row r="242" spans="1:70" s="113" customFormat="1" ht="15" customHeight="1" x14ac:dyDescent="0.35">
      <c r="A242" s="84">
        <v>238</v>
      </c>
      <c r="B242" s="38" t="s">
        <v>245</v>
      </c>
      <c r="C242" s="38" t="s">
        <v>246</v>
      </c>
      <c r="D242" s="38" t="s">
        <v>247</v>
      </c>
      <c r="E242" s="38" t="s">
        <v>248</v>
      </c>
      <c r="F242" s="38" t="s">
        <v>249</v>
      </c>
      <c r="G242" s="84" t="s">
        <v>250</v>
      </c>
      <c r="H242" s="38" t="s">
        <v>251</v>
      </c>
      <c r="I242" s="84">
        <v>136199</v>
      </c>
      <c r="J242" s="38" t="s">
        <v>293</v>
      </c>
      <c r="K242" s="84">
        <v>136199</v>
      </c>
      <c r="L242" s="84" t="s">
        <v>253</v>
      </c>
      <c r="M242" s="38" t="s">
        <v>254</v>
      </c>
      <c r="N242" s="84">
        <v>229829</v>
      </c>
      <c r="O242" s="84" t="s">
        <v>294</v>
      </c>
      <c r="P242" s="84">
        <v>302644</v>
      </c>
      <c r="Q242" s="38" t="s">
        <v>295</v>
      </c>
      <c r="R242" s="38" t="s">
        <v>563</v>
      </c>
      <c r="S242" s="84" t="s">
        <v>823</v>
      </c>
      <c r="T242" s="84" t="s">
        <v>823</v>
      </c>
      <c r="U242" s="84" t="s">
        <v>264</v>
      </c>
      <c r="V242" s="84" t="s">
        <v>260</v>
      </c>
      <c r="W242" s="84">
        <v>0</v>
      </c>
      <c r="X242" s="38" t="s">
        <v>261</v>
      </c>
      <c r="Y242" s="84">
        <v>357880267</v>
      </c>
      <c r="Z242" s="38" t="s">
        <v>824</v>
      </c>
      <c r="AA242" s="108" t="s">
        <v>1052</v>
      </c>
      <c r="AB242" s="84">
        <v>52000</v>
      </c>
      <c r="AC242" s="108" t="s">
        <v>1087</v>
      </c>
      <c r="AD242" s="84">
        <v>24</v>
      </c>
      <c r="AE242" s="84" t="s">
        <v>1338</v>
      </c>
      <c r="AF242" s="84" t="s">
        <v>1072</v>
      </c>
      <c r="AG242" s="108" t="s">
        <v>1354</v>
      </c>
      <c r="AH242" s="84" t="s">
        <v>1077</v>
      </c>
      <c r="AI242" s="108" t="s">
        <v>1355</v>
      </c>
      <c r="AJ242" s="84">
        <v>2780</v>
      </c>
      <c r="AK242" s="84">
        <v>2780</v>
      </c>
      <c r="AL242" s="108" t="s">
        <v>1225</v>
      </c>
      <c r="AM242" s="84">
        <v>20906.22</v>
      </c>
      <c r="AN242" s="112">
        <v>9673.7800000000007</v>
      </c>
      <c r="AO242" s="112">
        <v>30580</v>
      </c>
      <c r="AP242" s="112">
        <v>31093.78</v>
      </c>
      <c r="AQ242" s="112">
        <v>4789.22</v>
      </c>
      <c r="AR242" s="112">
        <v>35883</v>
      </c>
      <c r="AS242" s="112">
        <v>2034.6</v>
      </c>
      <c r="AT242" s="112">
        <v>745.4</v>
      </c>
      <c r="AU242" s="112">
        <v>2780</v>
      </c>
      <c r="AV242" s="84">
        <v>12</v>
      </c>
      <c r="AW242" s="84">
        <v>6</v>
      </c>
      <c r="AX242" s="84" t="s">
        <v>1395</v>
      </c>
      <c r="AY242" s="108"/>
      <c r="AZ242" s="84"/>
      <c r="BA242" s="84"/>
      <c r="BB242" s="84" t="s">
        <v>1398</v>
      </c>
      <c r="BC242" s="84"/>
      <c r="BD242" s="108"/>
      <c r="BE242" s="84">
        <v>0</v>
      </c>
      <c r="BF242" s="38" t="s">
        <v>823</v>
      </c>
      <c r="BG242" s="84" t="s">
        <v>1616</v>
      </c>
      <c r="BH242" s="114" t="s">
        <v>1655</v>
      </c>
      <c r="BI242" s="38" t="s">
        <v>111</v>
      </c>
      <c r="BJ242" s="85">
        <v>45882</v>
      </c>
      <c r="BK242" s="84"/>
      <c r="BL242" s="38"/>
      <c r="BM242" s="115" t="s">
        <v>120</v>
      </c>
      <c r="BN242" s="116" t="s">
        <v>200</v>
      </c>
      <c r="BO242" s="84" t="s">
        <v>243</v>
      </c>
      <c r="BP242" s="84"/>
      <c r="BQ242" s="117"/>
      <c r="BR242" s="118"/>
    </row>
    <row r="243" spans="1:70" s="113" customFormat="1" ht="15" customHeight="1" x14ac:dyDescent="0.35">
      <c r="A243" s="84">
        <v>239</v>
      </c>
      <c r="B243" s="38" t="s">
        <v>245</v>
      </c>
      <c r="C243" s="38" t="s">
        <v>246</v>
      </c>
      <c r="D243" s="38" t="s">
        <v>247</v>
      </c>
      <c r="E243" s="38" t="s">
        <v>248</v>
      </c>
      <c r="F243" s="38" t="s">
        <v>249</v>
      </c>
      <c r="G243" s="84" t="s">
        <v>250</v>
      </c>
      <c r="H243" s="38" t="s">
        <v>251</v>
      </c>
      <c r="I243" s="84">
        <v>136199</v>
      </c>
      <c r="J243" s="38" t="s">
        <v>293</v>
      </c>
      <c r="K243" s="84">
        <v>136199</v>
      </c>
      <c r="L243" s="84" t="s">
        <v>253</v>
      </c>
      <c r="M243" s="38" t="s">
        <v>254</v>
      </c>
      <c r="N243" s="84">
        <v>229829</v>
      </c>
      <c r="O243" s="84" t="s">
        <v>294</v>
      </c>
      <c r="P243" s="84">
        <v>302644</v>
      </c>
      <c r="Q243" s="38" t="s">
        <v>295</v>
      </c>
      <c r="R243" s="38" t="s">
        <v>563</v>
      </c>
      <c r="S243" s="84" t="s">
        <v>825</v>
      </c>
      <c r="T243" s="84" t="s">
        <v>825</v>
      </c>
      <c r="U243" s="84" t="s">
        <v>264</v>
      </c>
      <c r="V243" s="84" t="s">
        <v>260</v>
      </c>
      <c r="W243" s="84">
        <v>0</v>
      </c>
      <c r="X243" s="38" t="s">
        <v>261</v>
      </c>
      <c r="Y243" s="84">
        <v>357880525</v>
      </c>
      <c r="Z243" s="38" t="s">
        <v>368</v>
      </c>
      <c r="AA243" s="108" t="s">
        <v>1053</v>
      </c>
      <c r="AB243" s="84">
        <v>52000</v>
      </c>
      <c r="AC243" s="108" t="s">
        <v>1087</v>
      </c>
      <c r="AD243" s="84">
        <v>24</v>
      </c>
      <c r="AE243" s="84" t="s">
        <v>1338</v>
      </c>
      <c r="AF243" s="84" t="s">
        <v>1098</v>
      </c>
      <c r="AG243" s="108" t="s">
        <v>1172</v>
      </c>
      <c r="AH243" s="84" t="s">
        <v>1077</v>
      </c>
      <c r="AI243" s="108" t="s">
        <v>1355</v>
      </c>
      <c r="AJ243" s="84">
        <v>2780</v>
      </c>
      <c r="AK243" s="84">
        <v>2780</v>
      </c>
      <c r="AL243" s="108" t="s">
        <v>1064</v>
      </c>
      <c r="AM243" s="84">
        <v>21080.959999999999</v>
      </c>
      <c r="AN243" s="112">
        <v>9499.0400000000009</v>
      </c>
      <c r="AO243" s="112">
        <v>30580</v>
      </c>
      <c r="AP243" s="112">
        <v>30919.040000000001</v>
      </c>
      <c r="AQ243" s="112">
        <v>4734.96</v>
      </c>
      <c r="AR243" s="112">
        <v>35654</v>
      </c>
      <c r="AS243" s="112">
        <v>2038.79</v>
      </c>
      <c r="AT243" s="112">
        <v>741.21</v>
      </c>
      <c r="AU243" s="112">
        <v>2780</v>
      </c>
      <c r="AV243" s="84">
        <v>12</v>
      </c>
      <c r="AW243" s="84">
        <v>6</v>
      </c>
      <c r="AX243" s="84" t="s">
        <v>1395</v>
      </c>
      <c r="AY243" s="108"/>
      <c r="AZ243" s="84"/>
      <c r="BA243" s="84"/>
      <c r="BB243" s="84" t="s">
        <v>1398</v>
      </c>
      <c r="BC243" s="84"/>
      <c r="BD243" s="108"/>
      <c r="BE243" s="84">
        <v>0</v>
      </c>
      <c r="BF243" s="38" t="s">
        <v>825</v>
      </c>
      <c r="BG243" s="84" t="s">
        <v>1617</v>
      </c>
      <c r="BH243" s="114" t="s">
        <v>1655</v>
      </c>
      <c r="BI243" s="38" t="s">
        <v>110</v>
      </c>
      <c r="BJ243" s="85">
        <v>45882</v>
      </c>
      <c r="BK243" s="84"/>
      <c r="BL243" s="38" t="s">
        <v>114</v>
      </c>
      <c r="BM243" s="115" t="s">
        <v>119</v>
      </c>
      <c r="BN243" s="116" t="s">
        <v>200</v>
      </c>
      <c r="BO243" s="84" t="s">
        <v>242</v>
      </c>
      <c r="BP243" s="84">
        <v>2800</v>
      </c>
      <c r="BQ243" s="117" t="s">
        <v>203</v>
      </c>
      <c r="BR243" s="130" t="s">
        <v>1752</v>
      </c>
    </row>
    <row r="244" spans="1:70" s="113" customFormat="1" ht="15" customHeight="1" x14ac:dyDescent="0.35">
      <c r="A244" s="84">
        <v>240</v>
      </c>
      <c r="B244" s="38" t="s">
        <v>245</v>
      </c>
      <c r="C244" s="38" t="s">
        <v>246</v>
      </c>
      <c r="D244" s="38" t="s">
        <v>247</v>
      </c>
      <c r="E244" s="38" t="s">
        <v>248</v>
      </c>
      <c r="F244" s="38" t="s">
        <v>249</v>
      </c>
      <c r="G244" s="84" t="s">
        <v>250</v>
      </c>
      <c r="H244" s="38" t="s">
        <v>251</v>
      </c>
      <c r="I244" s="84">
        <v>136199</v>
      </c>
      <c r="J244" s="38" t="s">
        <v>293</v>
      </c>
      <c r="K244" s="84">
        <v>136199</v>
      </c>
      <c r="L244" s="84" t="s">
        <v>253</v>
      </c>
      <c r="M244" s="38" t="s">
        <v>254</v>
      </c>
      <c r="N244" s="84">
        <v>229829</v>
      </c>
      <c r="O244" s="84" t="s">
        <v>294</v>
      </c>
      <c r="P244" s="84">
        <v>302644</v>
      </c>
      <c r="Q244" s="38" t="s">
        <v>295</v>
      </c>
      <c r="R244" s="38" t="s">
        <v>563</v>
      </c>
      <c r="S244" s="84" t="s">
        <v>826</v>
      </c>
      <c r="T244" s="84" t="s">
        <v>826</v>
      </c>
      <c r="U244" s="84" t="s">
        <v>320</v>
      </c>
      <c r="V244" s="84" t="s">
        <v>260</v>
      </c>
      <c r="W244" s="84">
        <v>0</v>
      </c>
      <c r="X244" s="38" t="s">
        <v>261</v>
      </c>
      <c r="Y244" s="84">
        <v>357883588</v>
      </c>
      <c r="Z244" s="38" t="s">
        <v>827</v>
      </c>
      <c r="AA244" s="108" t="s">
        <v>1053</v>
      </c>
      <c r="AB244" s="84">
        <v>65000</v>
      </c>
      <c r="AC244" s="108" t="s">
        <v>1087</v>
      </c>
      <c r="AD244" s="84">
        <v>24</v>
      </c>
      <c r="AE244" s="84" t="s">
        <v>1338</v>
      </c>
      <c r="AF244" s="84" t="s">
        <v>1098</v>
      </c>
      <c r="AG244" s="108" t="s">
        <v>1269</v>
      </c>
      <c r="AH244" s="84" t="s">
        <v>1077</v>
      </c>
      <c r="AI244" s="108" t="s">
        <v>1355</v>
      </c>
      <c r="AJ244" s="84">
        <v>3470</v>
      </c>
      <c r="AK244" s="84">
        <v>3470</v>
      </c>
      <c r="AL244" s="108" t="s">
        <v>1234</v>
      </c>
      <c r="AM244" s="84">
        <v>28832.23</v>
      </c>
      <c r="AN244" s="112">
        <v>12807.77</v>
      </c>
      <c r="AO244" s="112">
        <v>41640</v>
      </c>
      <c r="AP244" s="112">
        <v>36167.769999999997</v>
      </c>
      <c r="AQ244" s="112">
        <v>5018.2299999999996</v>
      </c>
      <c r="AR244" s="112">
        <v>41186</v>
      </c>
      <c r="AS244" s="112">
        <v>0</v>
      </c>
      <c r="AT244" s="112">
        <v>0</v>
      </c>
      <c r="AU244" s="112">
        <v>0</v>
      </c>
      <c r="AV244" s="84">
        <v>12</v>
      </c>
      <c r="AW244" s="84">
        <v>0</v>
      </c>
      <c r="AX244" s="84" t="s">
        <v>1392</v>
      </c>
      <c r="AY244" s="108"/>
      <c r="AZ244" s="84"/>
      <c r="BA244" s="84"/>
      <c r="BB244" s="84" t="s">
        <v>1398</v>
      </c>
      <c r="BC244" s="84"/>
      <c r="BD244" s="108"/>
      <c r="BE244" s="84">
        <v>0</v>
      </c>
      <c r="BF244" s="38" t="s">
        <v>826</v>
      </c>
      <c r="BG244" s="84" t="s">
        <v>1618</v>
      </c>
      <c r="BH244" s="114" t="s">
        <v>1655</v>
      </c>
      <c r="BI244" s="38" t="s">
        <v>112</v>
      </c>
      <c r="BJ244" s="85">
        <v>45882</v>
      </c>
      <c r="BK244" s="84" t="s">
        <v>125</v>
      </c>
      <c r="BL244" s="38"/>
      <c r="BM244" s="115"/>
      <c r="BN244" s="116" t="s">
        <v>112</v>
      </c>
      <c r="BO244" s="84" t="s">
        <v>244</v>
      </c>
      <c r="BP244" s="84"/>
      <c r="BQ244" s="117" t="s">
        <v>112</v>
      </c>
      <c r="BR244" s="118"/>
    </row>
    <row r="245" spans="1:70" s="113" customFormat="1" ht="15" customHeight="1" x14ac:dyDescent="0.35">
      <c r="A245" s="84">
        <v>241</v>
      </c>
      <c r="B245" s="38" t="s">
        <v>245</v>
      </c>
      <c r="C245" s="38" t="s">
        <v>246</v>
      </c>
      <c r="D245" s="38" t="s">
        <v>247</v>
      </c>
      <c r="E245" s="38" t="s">
        <v>248</v>
      </c>
      <c r="F245" s="38" t="s">
        <v>249</v>
      </c>
      <c r="G245" s="84" t="s">
        <v>250</v>
      </c>
      <c r="H245" s="38" t="s">
        <v>251</v>
      </c>
      <c r="I245" s="84">
        <v>138524</v>
      </c>
      <c r="J245" s="38" t="s">
        <v>389</v>
      </c>
      <c r="K245" s="84">
        <v>138524</v>
      </c>
      <c r="L245" s="84" t="s">
        <v>253</v>
      </c>
      <c r="M245" s="38" t="s">
        <v>254</v>
      </c>
      <c r="N245" s="84">
        <v>233831</v>
      </c>
      <c r="O245" s="84" t="s">
        <v>390</v>
      </c>
      <c r="P245" s="84">
        <v>307772</v>
      </c>
      <c r="Q245" s="38" t="s">
        <v>391</v>
      </c>
      <c r="R245" s="38" t="s">
        <v>563</v>
      </c>
      <c r="S245" s="84" t="s">
        <v>828</v>
      </c>
      <c r="T245" s="84" t="s">
        <v>828</v>
      </c>
      <c r="U245" s="84" t="s">
        <v>320</v>
      </c>
      <c r="V245" s="84" t="s">
        <v>260</v>
      </c>
      <c r="W245" s="84">
        <v>0</v>
      </c>
      <c r="X245" s="38" t="s">
        <v>261</v>
      </c>
      <c r="Y245" s="84">
        <v>357937457</v>
      </c>
      <c r="Z245" s="38" t="s">
        <v>591</v>
      </c>
      <c r="AA245" s="108" t="s">
        <v>1054</v>
      </c>
      <c r="AB245" s="84">
        <v>65000</v>
      </c>
      <c r="AC245" s="108" t="s">
        <v>1117</v>
      </c>
      <c r="AD245" s="84">
        <v>24</v>
      </c>
      <c r="AE245" s="84" t="s">
        <v>1324</v>
      </c>
      <c r="AF245" s="84" t="s">
        <v>1218</v>
      </c>
      <c r="AG245" s="108" t="s">
        <v>1356</v>
      </c>
      <c r="AH245" s="84" t="s">
        <v>1203</v>
      </c>
      <c r="AI245" s="108" t="s">
        <v>1357</v>
      </c>
      <c r="AJ245" s="84">
        <v>3470</v>
      </c>
      <c r="AK245" s="84">
        <v>3470</v>
      </c>
      <c r="AL245" s="108" t="s">
        <v>1227</v>
      </c>
      <c r="AM245" s="84">
        <v>26308.59</v>
      </c>
      <c r="AN245" s="112">
        <v>11861.41</v>
      </c>
      <c r="AO245" s="112">
        <v>38170</v>
      </c>
      <c r="AP245" s="112">
        <v>38691.410000000003</v>
      </c>
      <c r="AQ245" s="112">
        <v>5885.59</v>
      </c>
      <c r="AR245" s="112">
        <v>44577</v>
      </c>
      <c r="AS245" s="112">
        <v>2542.4699999999998</v>
      </c>
      <c r="AT245" s="112">
        <v>927.53</v>
      </c>
      <c r="AU245" s="112">
        <v>3470</v>
      </c>
      <c r="AV245" s="84">
        <v>12</v>
      </c>
      <c r="AW245" s="84">
        <v>5</v>
      </c>
      <c r="AX245" s="84" t="s">
        <v>1395</v>
      </c>
      <c r="AY245" s="108"/>
      <c r="AZ245" s="84"/>
      <c r="BA245" s="84"/>
      <c r="BB245" s="84" t="s">
        <v>1398</v>
      </c>
      <c r="BC245" s="84"/>
      <c r="BD245" s="108"/>
      <c r="BE245" s="84">
        <v>0</v>
      </c>
      <c r="BF245" s="38" t="s">
        <v>828</v>
      </c>
      <c r="BG245" s="84" t="s">
        <v>1619</v>
      </c>
      <c r="BH245" s="114" t="s">
        <v>1655</v>
      </c>
      <c r="BI245" s="38" t="s">
        <v>110</v>
      </c>
      <c r="BJ245" s="85">
        <v>45882</v>
      </c>
      <c r="BK245" s="84"/>
      <c r="BL245" s="38" t="s">
        <v>114</v>
      </c>
      <c r="BM245" s="115" t="s">
        <v>119</v>
      </c>
      <c r="BN245" s="116" t="s">
        <v>200</v>
      </c>
      <c r="BO245" s="84" t="s">
        <v>242</v>
      </c>
      <c r="BP245" s="84">
        <v>3470</v>
      </c>
      <c r="BQ245" s="117" t="s">
        <v>202</v>
      </c>
      <c r="BR245" s="130" t="s">
        <v>1660</v>
      </c>
    </row>
    <row r="246" spans="1:70" s="113" customFormat="1" ht="15" customHeight="1" x14ac:dyDescent="0.35">
      <c r="A246" s="84">
        <v>242</v>
      </c>
      <c r="B246" s="38" t="s">
        <v>245</v>
      </c>
      <c r="C246" s="38" t="s">
        <v>246</v>
      </c>
      <c r="D246" s="38" t="s">
        <v>247</v>
      </c>
      <c r="E246" s="38" t="s">
        <v>248</v>
      </c>
      <c r="F246" s="38" t="s">
        <v>249</v>
      </c>
      <c r="G246" s="84" t="s">
        <v>250</v>
      </c>
      <c r="H246" s="38" t="s">
        <v>251</v>
      </c>
      <c r="I246" s="84">
        <v>136557</v>
      </c>
      <c r="J246" s="38" t="s">
        <v>326</v>
      </c>
      <c r="K246" s="84">
        <v>136557</v>
      </c>
      <c r="L246" s="84" t="s">
        <v>253</v>
      </c>
      <c r="M246" s="38" t="s">
        <v>254</v>
      </c>
      <c r="N246" s="84">
        <v>360129</v>
      </c>
      <c r="O246" s="84" t="s">
        <v>618</v>
      </c>
      <c r="P246" s="84">
        <v>644617</v>
      </c>
      <c r="Q246" s="38" t="s">
        <v>619</v>
      </c>
      <c r="R246" s="38" t="s">
        <v>563</v>
      </c>
      <c r="S246" s="84" t="s">
        <v>829</v>
      </c>
      <c r="T246" s="84" t="s">
        <v>829</v>
      </c>
      <c r="U246" s="84" t="s">
        <v>320</v>
      </c>
      <c r="V246" s="84" t="s">
        <v>260</v>
      </c>
      <c r="W246" s="84">
        <v>0</v>
      </c>
      <c r="X246" s="38" t="s">
        <v>608</v>
      </c>
      <c r="Y246" s="84">
        <v>358019288</v>
      </c>
      <c r="Z246" s="38" t="s">
        <v>830</v>
      </c>
      <c r="AA246" s="108" t="s">
        <v>1055</v>
      </c>
      <c r="AB246" s="84">
        <v>65000</v>
      </c>
      <c r="AC246" s="108" t="s">
        <v>1100</v>
      </c>
      <c r="AD246" s="84">
        <v>24</v>
      </c>
      <c r="AE246" s="84" t="s">
        <v>1324</v>
      </c>
      <c r="AF246" s="84" t="s">
        <v>1218</v>
      </c>
      <c r="AG246" s="108" t="s">
        <v>1228</v>
      </c>
      <c r="AH246" s="84" t="s">
        <v>1203</v>
      </c>
      <c r="AI246" s="108" t="s">
        <v>1358</v>
      </c>
      <c r="AJ246" s="84">
        <v>3470</v>
      </c>
      <c r="AK246" s="84">
        <v>3470</v>
      </c>
      <c r="AL246" s="108" t="s">
        <v>1359</v>
      </c>
      <c r="AM246" s="84">
        <v>19903.34</v>
      </c>
      <c r="AN246" s="112">
        <v>11326.66</v>
      </c>
      <c r="AO246" s="112">
        <v>31230</v>
      </c>
      <c r="AP246" s="112">
        <v>45096.66</v>
      </c>
      <c r="AQ246" s="112">
        <v>8114.34</v>
      </c>
      <c r="AR246" s="112">
        <v>53211</v>
      </c>
      <c r="AS246" s="112">
        <v>5039.87</v>
      </c>
      <c r="AT246" s="112">
        <v>1900.13</v>
      </c>
      <c r="AU246" s="112">
        <v>6940</v>
      </c>
      <c r="AV246" s="84">
        <v>11</v>
      </c>
      <c r="AW246" s="84">
        <v>35</v>
      </c>
      <c r="AX246" s="84" t="s">
        <v>1396</v>
      </c>
      <c r="AY246" s="108"/>
      <c r="AZ246" s="84"/>
      <c r="BA246" s="84"/>
      <c r="BB246" s="84" t="s">
        <v>1398</v>
      </c>
      <c r="BC246" s="84"/>
      <c r="BD246" s="108"/>
      <c r="BE246" s="84">
        <v>0</v>
      </c>
      <c r="BF246" s="38" t="s">
        <v>829</v>
      </c>
      <c r="BG246" s="84" t="s">
        <v>1620</v>
      </c>
      <c r="BH246" s="114" t="s">
        <v>1655</v>
      </c>
      <c r="BI246" s="38" t="s">
        <v>112</v>
      </c>
      <c r="BJ246" s="85">
        <v>45882</v>
      </c>
      <c r="BK246" s="84" t="s">
        <v>128</v>
      </c>
      <c r="BL246" s="38"/>
      <c r="BM246" s="115"/>
      <c r="BN246" s="116" t="s">
        <v>112</v>
      </c>
      <c r="BO246" s="84" t="s">
        <v>244</v>
      </c>
      <c r="BP246" s="84"/>
      <c r="BQ246" s="117" t="s">
        <v>112</v>
      </c>
      <c r="BR246" s="118"/>
    </row>
    <row r="247" spans="1:70" s="113" customFormat="1" ht="15" customHeight="1" x14ac:dyDescent="0.35">
      <c r="A247" s="84">
        <v>243</v>
      </c>
      <c r="B247" s="38" t="s">
        <v>245</v>
      </c>
      <c r="C247" s="38" t="s">
        <v>246</v>
      </c>
      <c r="D247" s="38" t="s">
        <v>247</v>
      </c>
      <c r="E247" s="38" t="s">
        <v>248</v>
      </c>
      <c r="F247" s="38" t="s">
        <v>249</v>
      </c>
      <c r="G247" s="84" t="s">
        <v>250</v>
      </c>
      <c r="H247" s="38" t="s">
        <v>251</v>
      </c>
      <c r="I247" s="84">
        <v>136557</v>
      </c>
      <c r="J247" s="38" t="s">
        <v>326</v>
      </c>
      <c r="K247" s="84">
        <v>136557</v>
      </c>
      <c r="L247" s="84" t="s">
        <v>253</v>
      </c>
      <c r="M247" s="38" t="s">
        <v>254</v>
      </c>
      <c r="N247" s="84">
        <v>360129</v>
      </c>
      <c r="O247" s="84" t="s">
        <v>618</v>
      </c>
      <c r="P247" s="84">
        <v>644617</v>
      </c>
      <c r="Q247" s="38" t="s">
        <v>619</v>
      </c>
      <c r="R247" s="38" t="s">
        <v>563</v>
      </c>
      <c r="S247" s="84" t="s">
        <v>831</v>
      </c>
      <c r="T247" s="84" t="s">
        <v>831</v>
      </c>
      <c r="U247" s="84" t="s">
        <v>320</v>
      </c>
      <c r="V247" s="84" t="s">
        <v>260</v>
      </c>
      <c r="W247" s="84">
        <v>0</v>
      </c>
      <c r="X247" s="38" t="s">
        <v>832</v>
      </c>
      <c r="Y247" s="84">
        <v>358048842</v>
      </c>
      <c r="Z247" s="38" t="s">
        <v>833</v>
      </c>
      <c r="AA247" s="108" t="s">
        <v>1050</v>
      </c>
      <c r="AB247" s="84">
        <v>65000</v>
      </c>
      <c r="AC247" s="108" t="s">
        <v>1100</v>
      </c>
      <c r="AD247" s="84">
        <v>24</v>
      </c>
      <c r="AE247" s="84" t="s">
        <v>1324</v>
      </c>
      <c r="AF247" s="84" t="s">
        <v>1218</v>
      </c>
      <c r="AG247" s="108" t="s">
        <v>1360</v>
      </c>
      <c r="AH247" s="84" t="s">
        <v>1203</v>
      </c>
      <c r="AI247" s="108" t="s">
        <v>1358</v>
      </c>
      <c r="AJ247" s="84">
        <v>3460</v>
      </c>
      <c r="AK247" s="84">
        <v>3460</v>
      </c>
      <c r="AL247" s="108" t="s">
        <v>1263</v>
      </c>
      <c r="AM247" s="84">
        <v>25779.119999999999</v>
      </c>
      <c r="AN247" s="112">
        <v>12280.88</v>
      </c>
      <c r="AO247" s="112">
        <v>38060</v>
      </c>
      <c r="AP247" s="112">
        <v>39220.879999999997</v>
      </c>
      <c r="AQ247" s="112">
        <v>5902.12</v>
      </c>
      <c r="AR247" s="112">
        <v>45123</v>
      </c>
      <c r="AS247" s="112">
        <v>0</v>
      </c>
      <c r="AT247" s="112">
        <v>0</v>
      </c>
      <c r="AU247" s="112">
        <v>0</v>
      </c>
      <c r="AV247" s="84">
        <v>11</v>
      </c>
      <c r="AW247" s="84">
        <v>0</v>
      </c>
      <c r="AX247" s="84" t="s">
        <v>1392</v>
      </c>
      <c r="AY247" s="108"/>
      <c r="AZ247" s="84"/>
      <c r="BA247" s="84"/>
      <c r="BB247" s="84" t="s">
        <v>1398</v>
      </c>
      <c r="BC247" s="84"/>
      <c r="BD247" s="108"/>
      <c r="BE247" s="84">
        <v>0</v>
      </c>
      <c r="BF247" s="38" t="s">
        <v>831</v>
      </c>
      <c r="BG247" s="84" t="s">
        <v>1621</v>
      </c>
      <c r="BH247" s="114" t="s">
        <v>1655</v>
      </c>
      <c r="BI247" s="38" t="s">
        <v>111</v>
      </c>
      <c r="BJ247" s="85">
        <v>45882</v>
      </c>
      <c r="BK247" s="84"/>
      <c r="BL247" s="38"/>
      <c r="BM247" s="115" t="s">
        <v>120</v>
      </c>
      <c r="BN247" s="116" t="s">
        <v>200</v>
      </c>
      <c r="BO247" s="84" t="s">
        <v>243</v>
      </c>
      <c r="BP247" s="84"/>
      <c r="BQ247" s="117"/>
      <c r="BR247" s="118"/>
    </row>
    <row r="248" spans="1:70" s="113" customFormat="1" ht="15" customHeight="1" x14ac:dyDescent="0.35">
      <c r="A248" s="84">
        <v>244</v>
      </c>
      <c r="B248" s="38" t="s">
        <v>245</v>
      </c>
      <c r="C248" s="38" t="s">
        <v>246</v>
      </c>
      <c r="D248" s="38" t="s">
        <v>247</v>
      </c>
      <c r="E248" s="38" t="s">
        <v>248</v>
      </c>
      <c r="F248" s="38" t="s">
        <v>249</v>
      </c>
      <c r="G248" s="84" t="s">
        <v>250</v>
      </c>
      <c r="H248" s="38" t="s">
        <v>251</v>
      </c>
      <c r="I248" s="84">
        <v>136557</v>
      </c>
      <c r="J248" s="38" t="s">
        <v>326</v>
      </c>
      <c r="K248" s="84">
        <v>136557</v>
      </c>
      <c r="L248" s="84" t="s">
        <v>253</v>
      </c>
      <c r="M248" s="38" t="s">
        <v>254</v>
      </c>
      <c r="N248" s="84">
        <v>360129</v>
      </c>
      <c r="O248" s="84" t="s">
        <v>618</v>
      </c>
      <c r="P248" s="84">
        <v>588417</v>
      </c>
      <c r="Q248" s="38" t="s">
        <v>710</v>
      </c>
      <c r="R248" s="38" t="s">
        <v>563</v>
      </c>
      <c r="S248" s="84" t="s">
        <v>834</v>
      </c>
      <c r="T248" s="84" t="s">
        <v>834</v>
      </c>
      <c r="U248" s="84" t="s">
        <v>264</v>
      </c>
      <c r="V248" s="84" t="s">
        <v>260</v>
      </c>
      <c r="W248" s="84">
        <v>0</v>
      </c>
      <c r="X248" s="38" t="s">
        <v>261</v>
      </c>
      <c r="Y248" s="84">
        <v>358052280</v>
      </c>
      <c r="Z248" s="38" t="s">
        <v>835</v>
      </c>
      <c r="AA248" s="108" t="s">
        <v>1050</v>
      </c>
      <c r="AB248" s="84">
        <v>65000</v>
      </c>
      <c r="AC248" s="108" t="s">
        <v>1100</v>
      </c>
      <c r="AD248" s="84">
        <v>24</v>
      </c>
      <c r="AE248" s="84" t="s">
        <v>1324</v>
      </c>
      <c r="AF248" s="84" t="s">
        <v>1218</v>
      </c>
      <c r="AG248" s="108" t="s">
        <v>1333</v>
      </c>
      <c r="AH248" s="84" t="s">
        <v>1203</v>
      </c>
      <c r="AI248" s="108" t="s">
        <v>1358</v>
      </c>
      <c r="AJ248" s="84">
        <v>3460</v>
      </c>
      <c r="AK248" s="84">
        <v>3460</v>
      </c>
      <c r="AL248" s="108" t="s">
        <v>1250</v>
      </c>
      <c r="AM248" s="84">
        <v>23114.37</v>
      </c>
      <c r="AN248" s="112">
        <v>11485.63</v>
      </c>
      <c r="AO248" s="112">
        <v>34600</v>
      </c>
      <c r="AP248" s="112">
        <v>41885.629999999997</v>
      </c>
      <c r="AQ248" s="112">
        <v>6697.37</v>
      </c>
      <c r="AR248" s="112">
        <v>48583</v>
      </c>
      <c r="AS248" s="112">
        <v>2664.75</v>
      </c>
      <c r="AT248" s="112">
        <v>795.25</v>
      </c>
      <c r="AU248" s="112">
        <v>3460</v>
      </c>
      <c r="AV248" s="84">
        <v>11</v>
      </c>
      <c r="AW248" s="84">
        <v>7</v>
      </c>
      <c r="AX248" s="84" t="s">
        <v>1395</v>
      </c>
      <c r="AY248" s="108"/>
      <c r="AZ248" s="84"/>
      <c r="BA248" s="84"/>
      <c r="BB248" s="84" t="s">
        <v>1398</v>
      </c>
      <c r="BC248" s="84"/>
      <c r="BD248" s="108"/>
      <c r="BE248" s="84">
        <v>0</v>
      </c>
      <c r="BF248" s="38" t="s">
        <v>834</v>
      </c>
      <c r="BG248" s="84" t="s">
        <v>1622</v>
      </c>
      <c r="BH248" s="114" t="s">
        <v>1655</v>
      </c>
      <c r="BI248" s="38" t="s">
        <v>112</v>
      </c>
      <c r="BJ248" s="85">
        <v>45882</v>
      </c>
      <c r="BK248" s="84" t="s">
        <v>125</v>
      </c>
      <c r="BL248" s="38"/>
      <c r="BM248" s="115"/>
      <c r="BN248" s="116" t="s">
        <v>112</v>
      </c>
      <c r="BO248" s="84" t="s">
        <v>244</v>
      </c>
      <c r="BP248" s="84"/>
      <c r="BQ248" s="117" t="s">
        <v>112</v>
      </c>
      <c r="BR248" s="118"/>
    </row>
    <row r="249" spans="1:70" s="113" customFormat="1" ht="15" customHeight="1" x14ac:dyDescent="0.35">
      <c r="A249" s="84">
        <v>245</v>
      </c>
      <c r="B249" s="38" t="s">
        <v>245</v>
      </c>
      <c r="C249" s="38" t="s">
        <v>246</v>
      </c>
      <c r="D249" s="38" t="s">
        <v>247</v>
      </c>
      <c r="E249" s="38" t="s">
        <v>248</v>
      </c>
      <c r="F249" s="38" t="s">
        <v>249</v>
      </c>
      <c r="G249" s="84" t="s">
        <v>250</v>
      </c>
      <c r="H249" s="38" t="s">
        <v>251</v>
      </c>
      <c r="I249" s="84">
        <v>143190</v>
      </c>
      <c r="J249" s="38" t="s">
        <v>251</v>
      </c>
      <c r="K249" s="84">
        <v>143190</v>
      </c>
      <c r="L249" s="84" t="s">
        <v>253</v>
      </c>
      <c r="M249" s="38" t="s">
        <v>254</v>
      </c>
      <c r="N249" s="84">
        <v>241993</v>
      </c>
      <c r="O249" s="84" t="s">
        <v>612</v>
      </c>
      <c r="P249" s="84">
        <v>755075</v>
      </c>
      <c r="Q249" s="38" t="s">
        <v>632</v>
      </c>
      <c r="R249" s="38" t="s">
        <v>563</v>
      </c>
      <c r="S249" s="84" t="s">
        <v>836</v>
      </c>
      <c r="T249" s="84" t="s">
        <v>836</v>
      </c>
      <c r="U249" s="84" t="s">
        <v>320</v>
      </c>
      <c r="V249" s="84" t="s">
        <v>260</v>
      </c>
      <c r="W249" s="84">
        <v>0</v>
      </c>
      <c r="X249" s="38" t="s">
        <v>261</v>
      </c>
      <c r="Y249" s="84">
        <v>358066174</v>
      </c>
      <c r="Z249" s="38" t="s">
        <v>837</v>
      </c>
      <c r="AA249" s="108" t="s">
        <v>1050</v>
      </c>
      <c r="AB249" s="84">
        <v>52000</v>
      </c>
      <c r="AC249" s="108" t="s">
        <v>1079</v>
      </c>
      <c r="AD249" s="84">
        <v>24</v>
      </c>
      <c r="AE249" s="84" t="s">
        <v>1330</v>
      </c>
      <c r="AF249" s="84" t="s">
        <v>1143</v>
      </c>
      <c r="AG249" s="108" t="s">
        <v>1361</v>
      </c>
      <c r="AH249" s="84" t="s">
        <v>1077</v>
      </c>
      <c r="AI249" s="108" t="s">
        <v>1362</v>
      </c>
      <c r="AJ249" s="84">
        <v>2770</v>
      </c>
      <c r="AK249" s="84">
        <v>2770</v>
      </c>
      <c r="AL249" s="108" t="s">
        <v>1227</v>
      </c>
      <c r="AM249" s="84">
        <v>18640.48</v>
      </c>
      <c r="AN249" s="112">
        <v>9059.52</v>
      </c>
      <c r="AO249" s="112">
        <v>27700</v>
      </c>
      <c r="AP249" s="112">
        <v>33359.519999999997</v>
      </c>
      <c r="AQ249" s="112">
        <v>5454.48</v>
      </c>
      <c r="AR249" s="112">
        <v>38814</v>
      </c>
      <c r="AS249" s="112">
        <v>1978.28</v>
      </c>
      <c r="AT249" s="112">
        <v>791.72</v>
      </c>
      <c r="AU249" s="112">
        <v>2770</v>
      </c>
      <c r="AV249" s="84">
        <v>11</v>
      </c>
      <c r="AW249" s="84">
        <v>5</v>
      </c>
      <c r="AX249" s="84" t="s">
        <v>1395</v>
      </c>
      <c r="AY249" s="108"/>
      <c r="AZ249" s="84"/>
      <c r="BA249" s="84"/>
      <c r="BB249" s="84" t="s">
        <v>1398</v>
      </c>
      <c r="BC249" s="84"/>
      <c r="BD249" s="108"/>
      <c r="BE249" s="84">
        <v>0</v>
      </c>
      <c r="BF249" s="38" t="s">
        <v>836</v>
      </c>
      <c r="BG249" s="84" t="s">
        <v>1623</v>
      </c>
      <c r="BH249" s="114" t="s">
        <v>1655</v>
      </c>
      <c r="BI249" s="38" t="s">
        <v>110</v>
      </c>
      <c r="BJ249" s="85">
        <v>45880</v>
      </c>
      <c r="BK249" s="84"/>
      <c r="BL249" s="38" t="s">
        <v>114</v>
      </c>
      <c r="BM249" s="115" t="s">
        <v>119</v>
      </c>
      <c r="BN249" s="116" t="s">
        <v>200</v>
      </c>
      <c r="BO249" s="84" t="s">
        <v>243</v>
      </c>
      <c r="BP249" s="84"/>
      <c r="BQ249" s="117"/>
      <c r="BR249" s="130" t="s">
        <v>1672</v>
      </c>
    </row>
    <row r="250" spans="1:70" s="113" customFormat="1" ht="15" customHeight="1" x14ac:dyDescent="0.35">
      <c r="A250" s="84">
        <v>246</v>
      </c>
      <c r="B250" s="38" t="s">
        <v>245</v>
      </c>
      <c r="C250" s="38" t="s">
        <v>246</v>
      </c>
      <c r="D250" s="38" t="s">
        <v>247</v>
      </c>
      <c r="E250" s="38" t="s">
        <v>248</v>
      </c>
      <c r="F250" s="38" t="s">
        <v>249</v>
      </c>
      <c r="G250" s="84" t="s">
        <v>250</v>
      </c>
      <c r="H250" s="38" t="s">
        <v>251</v>
      </c>
      <c r="I250" s="84">
        <v>176813</v>
      </c>
      <c r="J250" s="38" t="s">
        <v>316</v>
      </c>
      <c r="K250" s="84">
        <v>176813</v>
      </c>
      <c r="L250" s="84" t="s">
        <v>253</v>
      </c>
      <c r="M250" s="38" t="s">
        <v>254</v>
      </c>
      <c r="N250" s="84">
        <v>299017</v>
      </c>
      <c r="O250" s="84" t="s">
        <v>581</v>
      </c>
      <c r="P250" s="84">
        <v>569442</v>
      </c>
      <c r="Q250" s="38" t="s">
        <v>699</v>
      </c>
      <c r="R250" s="38" t="s">
        <v>563</v>
      </c>
      <c r="S250" s="84" t="s">
        <v>838</v>
      </c>
      <c r="T250" s="84" t="s">
        <v>838</v>
      </c>
      <c r="U250" s="84" t="s">
        <v>320</v>
      </c>
      <c r="V250" s="84" t="s">
        <v>260</v>
      </c>
      <c r="W250" s="84">
        <v>0</v>
      </c>
      <c r="X250" s="38" t="s">
        <v>261</v>
      </c>
      <c r="Y250" s="84">
        <v>358165524</v>
      </c>
      <c r="Z250" s="38" t="s">
        <v>839</v>
      </c>
      <c r="AA250" s="108" t="s">
        <v>1050</v>
      </c>
      <c r="AB250" s="84">
        <v>65000</v>
      </c>
      <c r="AC250" s="108" t="s">
        <v>1083</v>
      </c>
      <c r="AD250" s="84">
        <v>24</v>
      </c>
      <c r="AE250" s="84" t="s">
        <v>1324</v>
      </c>
      <c r="AF250" s="84" t="s">
        <v>1196</v>
      </c>
      <c r="AG250" s="108" t="s">
        <v>1286</v>
      </c>
      <c r="AH250" s="84" t="s">
        <v>1203</v>
      </c>
      <c r="AI250" s="108" t="s">
        <v>1353</v>
      </c>
      <c r="AJ250" s="84">
        <v>3460</v>
      </c>
      <c r="AK250" s="84">
        <v>3460</v>
      </c>
      <c r="AL250" s="108" t="s">
        <v>1223</v>
      </c>
      <c r="AM250" s="84">
        <v>23202.959999999999</v>
      </c>
      <c r="AN250" s="112">
        <v>11397.04</v>
      </c>
      <c r="AO250" s="112">
        <v>34600</v>
      </c>
      <c r="AP250" s="112">
        <v>41797.040000000001</v>
      </c>
      <c r="AQ250" s="112">
        <v>6797.96</v>
      </c>
      <c r="AR250" s="112">
        <v>48595</v>
      </c>
      <c r="AS250" s="112">
        <v>2666.43</v>
      </c>
      <c r="AT250" s="112">
        <v>793.57</v>
      </c>
      <c r="AU250" s="112">
        <v>3460</v>
      </c>
      <c r="AV250" s="84">
        <v>11</v>
      </c>
      <c r="AW250" s="84">
        <v>10</v>
      </c>
      <c r="AX250" s="84" t="s">
        <v>1395</v>
      </c>
      <c r="AY250" s="108"/>
      <c r="AZ250" s="84"/>
      <c r="BA250" s="84"/>
      <c r="BB250" s="84" t="s">
        <v>1398</v>
      </c>
      <c r="BC250" s="84"/>
      <c r="BD250" s="108"/>
      <c r="BE250" s="84">
        <v>0</v>
      </c>
      <c r="BF250" s="38" t="s">
        <v>838</v>
      </c>
      <c r="BG250" s="84" t="s">
        <v>1624</v>
      </c>
      <c r="BH250" s="114" t="s">
        <v>1655</v>
      </c>
      <c r="BI250" s="38" t="s">
        <v>110</v>
      </c>
      <c r="BJ250" s="85">
        <v>45881</v>
      </c>
      <c r="BK250" s="84"/>
      <c r="BL250" s="38" t="s">
        <v>115</v>
      </c>
      <c r="BM250" s="115" t="s">
        <v>130</v>
      </c>
      <c r="BN250" s="116" t="s">
        <v>201</v>
      </c>
      <c r="BO250" s="84" t="s">
        <v>244</v>
      </c>
      <c r="BP250" s="84"/>
      <c r="BQ250" s="117"/>
      <c r="BR250" s="118"/>
    </row>
    <row r="251" spans="1:70" s="113" customFormat="1" ht="15" customHeight="1" x14ac:dyDescent="0.35">
      <c r="A251" s="84">
        <v>247</v>
      </c>
      <c r="B251" s="38" t="s">
        <v>245</v>
      </c>
      <c r="C251" s="38" t="s">
        <v>246</v>
      </c>
      <c r="D251" s="38" t="s">
        <v>247</v>
      </c>
      <c r="E251" s="38" t="s">
        <v>248</v>
      </c>
      <c r="F251" s="38" t="s">
        <v>249</v>
      </c>
      <c r="G251" s="84" t="s">
        <v>250</v>
      </c>
      <c r="H251" s="38" t="s">
        <v>251</v>
      </c>
      <c r="I251" s="84">
        <v>136557</v>
      </c>
      <c r="J251" s="38" t="s">
        <v>326</v>
      </c>
      <c r="K251" s="84">
        <v>136557</v>
      </c>
      <c r="L251" s="84" t="s">
        <v>253</v>
      </c>
      <c r="M251" s="38" t="s">
        <v>254</v>
      </c>
      <c r="N251" s="84">
        <v>230438</v>
      </c>
      <c r="O251" s="84" t="s">
        <v>327</v>
      </c>
      <c r="P251" s="84">
        <v>463629</v>
      </c>
      <c r="Q251" s="38" t="s">
        <v>647</v>
      </c>
      <c r="R251" s="38" t="s">
        <v>563</v>
      </c>
      <c r="S251" s="84" t="s">
        <v>840</v>
      </c>
      <c r="T251" s="84" t="s">
        <v>840</v>
      </c>
      <c r="U251" s="84" t="s">
        <v>320</v>
      </c>
      <c r="V251" s="84" t="s">
        <v>260</v>
      </c>
      <c r="W251" s="84">
        <v>0</v>
      </c>
      <c r="X251" s="38" t="s">
        <v>261</v>
      </c>
      <c r="Y251" s="84">
        <v>358183617</v>
      </c>
      <c r="Z251" s="38" t="s">
        <v>841</v>
      </c>
      <c r="AA251" s="108" t="s">
        <v>1050</v>
      </c>
      <c r="AB251" s="84">
        <v>65000</v>
      </c>
      <c r="AC251" s="108" t="s">
        <v>1100</v>
      </c>
      <c r="AD251" s="84">
        <v>24</v>
      </c>
      <c r="AE251" s="84" t="s">
        <v>1324</v>
      </c>
      <c r="AF251" s="84" t="s">
        <v>1196</v>
      </c>
      <c r="AG251" s="108" t="s">
        <v>1363</v>
      </c>
      <c r="AH251" s="84" t="s">
        <v>1203</v>
      </c>
      <c r="AI251" s="108" t="s">
        <v>1358</v>
      </c>
      <c r="AJ251" s="84">
        <v>3460</v>
      </c>
      <c r="AK251" s="84">
        <v>3460</v>
      </c>
      <c r="AL251" s="108" t="s">
        <v>1263</v>
      </c>
      <c r="AM251" s="84">
        <v>25779.119999999999</v>
      </c>
      <c r="AN251" s="112">
        <v>12280.88</v>
      </c>
      <c r="AO251" s="112">
        <v>38060</v>
      </c>
      <c r="AP251" s="112">
        <v>39220.879999999997</v>
      </c>
      <c r="AQ251" s="112">
        <v>5902.12</v>
      </c>
      <c r="AR251" s="112">
        <v>45123</v>
      </c>
      <c r="AS251" s="112">
        <v>0</v>
      </c>
      <c r="AT251" s="112">
        <v>0</v>
      </c>
      <c r="AU251" s="112">
        <v>0</v>
      </c>
      <c r="AV251" s="84">
        <v>11</v>
      </c>
      <c r="AW251" s="84">
        <v>0</v>
      </c>
      <c r="AX251" s="84" t="s">
        <v>1392</v>
      </c>
      <c r="AY251" s="108"/>
      <c r="AZ251" s="84"/>
      <c r="BA251" s="84"/>
      <c r="BB251" s="84" t="s">
        <v>1398</v>
      </c>
      <c r="BC251" s="84"/>
      <c r="BD251" s="108"/>
      <c r="BE251" s="84">
        <v>0</v>
      </c>
      <c r="BF251" s="38" t="s">
        <v>840</v>
      </c>
      <c r="BG251" s="84" t="s">
        <v>1625</v>
      </c>
      <c r="BH251" s="114" t="s">
        <v>1655</v>
      </c>
      <c r="BI251" s="38" t="s">
        <v>111</v>
      </c>
      <c r="BJ251" s="85">
        <v>45882</v>
      </c>
      <c r="BK251" s="84"/>
      <c r="BL251" s="38"/>
      <c r="BM251" s="115" t="s">
        <v>120</v>
      </c>
      <c r="BN251" s="116" t="s">
        <v>200</v>
      </c>
      <c r="BO251" s="84" t="s">
        <v>243</v>
      </c>
      <c r="BP251" s="84"/>
      <c r="BQ251" s="117"/>
      <c r="BR251" s="118"/>
    </row>
    <row r="252" spans="1:70" s="113" customFormat="1" ht="15" customHeight="1" x14ac:dyDescent="0.35">
      <c r="A252" s="84">
        <v>248</v>
      </c>
      <c r="B252" s="38" t="s">
        <v>245</v>
      </c>
      <c r="C252" s="38" t="s">
        <v>246</v>
      </c>
      <c r="D252" s="38" t="s">
        <v>247</v>
      </c>
      <c r="E252" s="38" t="s">
        <v>248</v>
      </c>
      <c r="F252" s="38" t="s">
        <v>249</v>
      </c>
      <c r="G252" s="84" t="s">
        <v>250</v>
      </c>
      <c r="H252" s="38" t="s">
        <v>251</v>
      </c>
      <c r="I252" s="84">
        <v>150492</v>
      </c>
      <c r="J252" s="38" t="s">
        <v>283</v>
      </c>
      <c r="K252" s="84">
        <v>150492</v>
      </c>
      <c r="L252" s="84" t="s">
        <v>253</v>
      </c>
      <c r="M252" s="38" t="s">
        <v>254</v>
      </c>
      <c r="N252" s="84">
        <v>229784</v>
      </c>
      <c r="O252" s="84" t="s">
        <v>284</v>
      </c>
      <c r="P252" s="84">
        <v>302577</v>
      </c>
      <c r="Q252" s="38" t="s">
        <v>285</v>
      </c>
      <c r="R252" s="38" t="s">
        <v>563</v>
      </c>
      <c r="S252" s="84" t="s">
        <v>842</v>
      </c>
      <c r="T252" s="84" t="s">
        <v>842</v>
      </c>
      <c r="U252" s="84" t="s">
        <v>320</v>
      </c>
      <c r="V252" s="84" t="s">
        <v>260</v>
      </c>
      <c r="W252" s="84">
        <v>0</v>
      </c>
      <c r="X252" s="38" t="s">
        <v>261</v>
      </c>
      <c r="Y252" s="84">
        <v>358316785</v>
      </c>
      <c r="Z252" s="38" t="s">
        <v>843</v>
      </c>
      <c r="AA252" s="108" t="s">
        <v>1050</v>
      </c>
      <c r="AB252" s="84">
        <v>80000</v>
      </c>
      <c r="AC252" s="108" t="s">
        <v>1083</v>
      </c>
      <c r="AD252" s="84">
        <v>24</v>
      </c>
      <c r="AE252" s="84" t="s">
        <v>1338</v>
      </c>
      <c r="AF252" s="84"/>
      <c r="AG252" s="108" t="s">
        <v>1364</v>
      </c>
      <c r="AH252" s="84"/>
      <c r="AI252" s="108" t="s">
        <v>1353</v>
      </c>
      <c r="AJ252" s="84">
        <v>4260</v>
      </c>
      <c r="AK252" s="84">
        <v>4260</v>
      </c>
      <c r="AL252" s="108" t="s">
        <v>1304</v>
      </c>
      <c r="AM252" s="84">
        <v>28574.38</v>
      </c>
      <c r="AN252" s="112">
        <v>14025.62</v>
      </c>
      <c r="AO252" s="112">
        <v>42600</v>
      </c>
      <c r="AP252" s="112">
        <v>51425.62</v>
      </c>
      <c r="AQ252" s="112">
        <v>8358.3799999999992</v>
      </c>
      <c r="AR252" s="112">
        <v>59784</v>
      </c>
      <c r="AS252" s="112">
        <v>3283.62</v>
      </c>
      <c r="AT252" s="112">
        <v>976.38</v>
      </c>
      <c r="AU252" s="112">
        <v>4260</v>
      </c>
      <c r="AV252" s="84">
        <v>11</v>
      </c>
      <c r="AW252" s="84">
        <v>10</v>
      </c>
      <c r="AX252" s="84" t="s">
        <v>1395</v>
      </c>
      <c r="AY252" s="108"/>
      <c r="AZ252" s="84"/>
      <c r="BA252" s="84"/>
      <c r="BB252" s="84" t="s">
        <v>1398</v>
      </c>
      <c r="BC252" s="84"/>
      <c r="BD252" s="108"/>
      <c r="BE252" s="84">
        <v>0</v>
      </c>
      <c r="BF252" s="38" t="s">
        <v>842</v>
      </c>
      <c r="BG252" s="84" t="s">
        <v>1626</v>
      </c>
      <c r="BH252" s="114" t="s">
        <v>1655</v>
      </c>
      <c r="BI252" s="38" t="s">
        <v>110</v>
      </c>
      <c r="BJ252" s="85">
        <v>45880</v>
      </c>
      <c r="BK252" s="84"/>
      <c r="BL252" s="38" t="s">
        <v>115</v>
      </c>
      <c r="BM252" s="115" t="s">
        <v>130</v>
      </c>
      <c r="BN252" s="116" t="s">
        <v>201</v>
      </c>
      <c r="BO252" s="84" t="s">
        <v>244</v>
      </c>
      <c r="BP252" s="84"/>
      <c r="BQ252" s="117"/>
      <c r="BR252" s="118"/>
    </row>
    <row r="253" spans="1:70" s="113" customFormat="1" ht="15" customHeight="1" x14ac:dyDescent="0.35">
      <c r="A253" s="84">
        <v>249</v>
      </c>
      <c r="B253" s="38" t="s">
        <v>245</v>
      </c>
      <c r="C253" s="38" t="s">
        <v>246</v>
      </c>
      <c r="D253" s="38" t="s">
        <v>247</v>
      </c>
      <c r="E253" s="38" t="s">
        <v>248</v>
      </c>
      <c r="F253" s="38" t="s">
        <v>249</v>
      </c>
      <c r="G253" s="84" t="s">
        <v>250</v>
      </c>
      <c r="H253" s="38" t="s">
        <v>251</v>
      </c>
      <c r="I253" s="84">
        <v>136782</v>
      </c>
      <c r="J253" s="38" t="s">
        <v>403</v>
      </c>
      <c r="K253" s="84">
        <v>136782</v>
      </c>
      <c r="L253" s="84" t="s">
        <v>253</v>
      </c>
      <c r="M253" s="38" t="s">
        <v>254</v>
      </c>
      <c r="N253" s="84">
        <v>230812</v>
      </c>
      <c r="O253" s="84" t="s">
        <v>404</v>
      </c>
      <c r="P253" s="84">
        <v>309361</v>
      </c>
      <c r="Q253" s="38" t="s">
        <v>405</v>
      </c>
      <c r="R253" s="38" t="s">
        <v>563</v>
      </c>
      <c r="S253" s="84" t="s">
        <v>844</v>
      </c>
      <c r="T253" s="84" t="s">
        <v>844</v>
      </c>
      <c r="U253" s="84" t="s">
        <v>320</v>
      </c>
      <c r="V253" s="84" t="s">
        <v>260</v>
      </c>
      <c r="W253" s="84">
        <v>0</v>
      </c>
      <c r="X253" s="38" t="s">
        <v>261</v>
      </c>
      <c r="Y253" s="84">
        <v>358321846</v>
      </c>
      <c r="Z253" s="38" t="s">
        <v>845</v>
      </c>
      <c r="AA253" s="108" t="s">
        <v>1050</v>
      </c>
      <c r="AB253" s="84">
        <v>72000</v>
      </c>
      <c r="AC253" s="108" t="s">
        <v>1079</v>
      </c>
      <c r="AD253" s="84">
        <v>24</v>
      </c>
      <c r="AE253" s="84" t="s">
        <v>1330</v>
      </c>
      <c r="AF253" s="84"/>
      <c r="AG253" s="108" t="s">
        <v>1121</v>
      </c>
      <c r="AH253" s="84"/>
      <c r="AI253" s="108" t="s">
        <v>1362</v>
      </c>
      <c r="AJ253" s="84">
        <v>3830</v>
      </c>
      <c r="AK253" s="84">
        <v>3830</v>
      </c>
      <c r="AL253" s="108" t="s">
        <v>1287</v>
      </c>
      <c r="AM253" s="84">
        <v>25750.87</v>
      </c>
      <c r="AN253" s="112">
        <v>12549.13</v>
      </c>
      <c r="AO253" s="112">
        <v>38300</v>
      </c>
      <c r="AP253" s="112">
        <v>46249.13</v>
      </c>
      <c r="AQ253" s="112">
        <v>7582.87</v>
      </c>
      <c r="AR253" s="112">
        <v>53832</v>
      </c>
      <c r="AS253" s="112">
        <v>2732.38</v>
      </c>
      <c r="AT253" s="112">
        <v>1097.6199999999999</v>
      </c>
      <c r="AU253" s="112">
        <v>3830</v>
      </c>
      <c r="AV253" s="84">
        <v>11</v>
      </c>
      <c r="AW253" s="84">
        <v>5</v>
      </c>
      <c r="AX253" s="84" t="s">
        <v>1395</v>
      </c>
      <c r="AY253" s="108"/>
      <c r="AZ253" s="84"/>
      <c r="BA253" s="84"/>
      <c r="BB253" s="84" t="s">
        <v>1398</v>
      </c>
      <c r="BC253" s="84"/>
      <c r="BD253" s="108"/>
      <c r="BE253" s="84">
        <v>0</v>
      </c>
      <c r="BF253" s="38" t="s">
        <v>844</v>
      </c>
      <c r="BG253" s="84" t="s">
        <v>1627</v>
      </c>
      <c r="BH253" s="114" t="s">
        <v>1655</v>
      </c>
      <c r="BI253" s="38" t="s">
        <v>110</v>
      </c>
      <c r="BJ253" s="85">
        <v>45881</v>
      </c>
      <c r="BK253" s="84"/>
      <c r="BL253" s="38" t="s">
        <v>115</v>
      </c>
      <c r="BM253" s="115" t="s">
        <v>130</v>
      </c>
      <c r="BN253" s="116" t="s">
        <v>200</v>
      </c>
      <c r="BO253" s="84" t="s">
        <v>243</v>
      </c>
      <c r="BP253" s="84"/>
      <c r="BQ253" s="117"/>
      <c r="BR253" s="118"/>
    </row>
    <row r="254" spans="1:70" s="113" customFormat="1" ht="15" customHeight="1" x14ac:dyDescent="0.35">
      <c r="A254" s="84">
        <v>250</v>
      </c>
      <c r="B254" s="38" t="s">
        <v>245</v>
      </c>
      <c r="C254" s="38" t="s">
        <v>246</v>
      </c>
      <c r="D254" s="38" t="s">
        <v>247</v>
      </c>
      <c r="E254" s="38" t="s">
        <v>248</v>
      </c>
      <c r="F254" s="38" t="s">
        <v>249</v>
      </c>
      <c r="G254" s="84" t="s">
        <v>250</v>
      </c>
      <c r="H254" s="38" t="s">
        <v>251</v>
      </c>
      <c r="I254" s="84">
        <v>147754</v>
      </c>
      <c r="J254" s="38" t="s">
        <v>424</v>
      </c>
      <c r="K254" s="84">
        <v>147754</v>
      </c>
      <c r="L254" s="84" t="s">
        <v>253</v>
      </c>
      <c r="M254" s="38" t="s">
        <v>254</v>
      </c>
      <c r="N254" s="84">
        <v>250391</v>
      </c>
      <c r="O254" s="84" t="s">
        <v>478</v>
      </c>
      <c r="P254" s="84">
        <v>337446</v>
      </c>
      <c r="Q254" s="38" t="s">
        <v>623</v>
      </c>
      <c r="R254" s="38" t="s">
        <v>563</v>
      </c>
      <c r="S254" s="84" t="s">
        <v>846</v>
      </c>
      <c r="T254" s="84" t="s">
        <v>846</v>
      </c>
      <c r="U254" s="84" t="s">
        <v>320</v>
      </c>
      <c r="V254" s="84" t="s">
        <v>260</v>
      </c>
      <c r="W254" s="84">
        <v>0</v>
      </c>
      <c r="X254" s="38" t="s">
        <v>261</v>
      </c>
      <c r="Y254" s="84">
        <v>358373759</v>
      </c>
      <c r="Z254" s="38" t="s">
        <v>847</v>
      </c>
      <c r="AA254" s="108" t="s">
        <v>1056</v>
      </c>
      <c r="AB254" s="84">
        <v>72000</v>
      </c>
      <c r="AC254" s="108" t="s">
        <v>1087</v>
      </c>
      <c r="AD254" s="84">
        <v>24</v>
      </c>
      <c r="AE254" s="84" t="s">
        <v>1330</v>
      </c>
      <c r="AF254" s="84" t="s">
        <v>1143</v>
      </c>
      <c r="AG254" s="108" t="s">
        <v>1154</v>
      </c>
      <c r="AH254" s="84" t="s">
        <v>1148</v>
      </c>
      <c r="AI254" s="108" t="s">
        <v>1365</v>
      </c>
      <c r="AJ254" s="84">
        <v>3820</v>
      </c>
      <c r="AK254" s="84">
        <v>3820</v>
      </c>
      <c r="AL254" s="108" t="s">
        <v>1234</v>
      </c>
      <c r="AM254" s="84">
        <v>22992.79</v>
      </c>
      <c r="AN254" s="112">
        <v>11387.21</v>
      </c>
      <c r="AO254" s="112">
        <v>34380</v>
      </c>
      <c r="AP254" s="112">
        <v>49007.21</v>
      </c>
      <c r="AQ254" s="112">
        <v>8262.7900000000009</v>
      </c>
      <c r="AR254" s="112">
        <v>57270</v>
      </c>
      <c r="AS254" s="112">
        <v>0</v>
      </c>
      <c r="AT254" s="112">
        <v>0</v>
      </c>
      <c r="AU254" s="112">
        <v>0</v>
      </c>
      <c r="AV254" s="84">
        <v>9</v>
      </c>
      <c r="AW254" s="84">
        <v>0</v>
      </c>
      <c r="AX254" s="84" t="s">
        <v>1392</v>
      </c>
      <c r="AY254" s="108"/>
      <c r="AZ254" s="84"/>
      <c r="BA254" s="84"/>
      <c r="BB254" s="84" t="s">
        <v>1398</v>
      </c>
      <c r="BC254" s="84"/>
      <c r="BD254" s="108"/>
      <c r="BE254" s="84">
        <v>0</v>
      </c>
      <c r="BF254" s="38" t="s">
        <v>846</v>
      </c>
      <c r="BG254" s="84" t="s">
        <v>1628</v>
      </c>
      <c r="BH254" s="114" t="s">
        <v>1655</v>
      </c>
      <c r="BI254" s="38" t="s">
        <v>112</v>
      </c>
      <c r="BJ254" s="85">
        <v>45882</v>
      </c>
      <c r="BK254" s="84" t="s">
        <v>128</v>
      </c>
      <c r="BL254" s="38"/>
      <c r="BM254" s="115"/>
      <c r="BN254" s="116" t="s">
        <v>112</v>
      </c>
      <c r="BO254" s="84" t="s">
        <v>244</v>
      </c>
      <c r="BP254" s="84"/>
      <c r="BQ254" s="117" t="s">
        <v>112</v>
      </c>
      <c r="BR254" s="118"/>
    </row>
    <row r="255" spans="1:70" s="113" customFormat="1" ht="15" customHeight="1" x14ac:dyDescent="0.35">
      <c r="A255" s="84">
        <v>251</v>
      </c>
      <c r="B255" s="38" t="s">
        <v>245</v>
      </c>
      <c r="C255" s="38" t="s">
        <v>246</v>
      </c>
      <c r="D255" s="38" t="s">
        <v>247</v>
      </c>
      <c r="E255" s="38" t="s">
        <v>248</v>
      </c>
      <c r="F255" s="38" t="s">
        <v>249</v>
      </c>
      <c r="G255" s="84" t="s">
        <v>250</v>
      </c>
      <c r="H255" s="38" t="s">
        <v>251</v>
      </c>
      <c r="I255" s="84">
        <v>143190</v>
      </c>
      <c r="J255" s="38" t="s">
        <v>251</v>
      </c>
      <c r="K255" s="84">
        <v>143190</v>
      </c>
      <c r="L255" s="84" t="s">
        <v>253</v>
      </c>
      <c r="M255" s="38" t="s">
        <v>254</v>
      </c>
      <c r="N255" s="84">
        <v>241993</v>
      </c>
      <c r="O255" s="84" t="s">
        <v>612</v>
      </c>
      <c r="P255" s="84">
        <v>755075</v>
      </c>
      <c r="Q255" s="38" t="s">
        <v>632</v>
      </c>
      <c r="R255" s="38" t="s">
        <v>563</v>
      </c>
      <c r="S255" s="84" t="s">
        <v>848</v>
      </c>
      <c r="T255" s="84" t="s">
        <v>848</v>
      </c>
      <c r="U255" s="84" t="s">
        <v>320</v>
      </c>
      <c r="V255" s="84" t="s">
        <v>260</v>
      </c>
      <c r="W255" s="84">
        <v>0</v>
      </c>
      <c r="X255" s="38" t="s">
        <v>261</v>
      </c>
      <c r="Y255" s="84">
        <v>358376747</v>
      </c>
      <c r="Z255" s="38" t="s">
        <v>849</v>
      </c>
      <c r="AA255" s="108" t="s">
        <v>1057</v>
      </c>
      <c r="AB255" s="84">
        <v>72000</v>
      </c>
      <c r="AC255" s="108" t="s">
        <v>1079</v>
      </c>
      <c r="AD255" s="84">
        <v>24</v>
      </c>
      <c r="AE255" s="84" t="s">
        <v>1330</v>
      </c>
      <c r="AF255" s="84" t="s">
        <v>1143</v>
      </c>
      <c r="AG255" s="108" t="s">
        <v>1273</v>
      </c>
      <c r="AH255" s="84" t="s">
        <v>1148</v>
      </c>
      <c r="AI255" s="108" t="s">
        <v>1366</v>
      </c>
      <c r="AJ255" s="84">
        <v>3820</v>
      </c>
      <c r="AK255" s="84">
        <v>3820</v>
      </c>
      <c r="AL255" s="108" t="s">
        <v>1227</v>
      </c>
      <c r="AM255" s="84">
        <v>23011.1</v>
      </c>
      <c r="AN255" s="112">
        <v>11368.9</v>
      </c>
      <c r="AO255" s="112">
        <v>34380</v>
      </c>
      <c r="AP255" s="112">
        <v>48988.9</v>
      </c>
      <c r="AQ255" s="112">
        <v>8398.1</v>
      </c>
      <c r="AR255" s="112">
        <v>57387</v>
      </c>
      <c r="AS255" s="112">
        <v>2680.84</v>
      </c>
      <c r="AT255" s="112">
        <v>1139.1600000000001</v>
      </c>
      <c r="AU255" s="112">
        <v>3820</v>
      </c>
      <c r="AV255" s="84">
        <v>10</v>
      </c>
      <c r="AW255" s="84">
        <v>5</v>
      </c>
      <c r="AX255" s="84" t="s">
        <v>1395</v>
      </c>
      <c r="AY255" s="108"/>
      <c r="AZ255" s="84"/>
      <c r="BA255" s="84"/>
      <c r="BB255" s="84" t="s">
        <v>1398</v>
      </c>
      <c r="BC255" s="84"/>
      <c r="BD255" s="108"/>
      <c r="BE255" s="84">
        <v>0</v>
      </c>
      <c r="BF255" s="38" t="s">
        <v>848</v>
      </c>
      <c r="BG255" s="84" t="s">
        <v>1629</v>
      </c>
      <c r="BH255" s="114" t="s">
        <v>1655</v>
      </c>
      <c r="BI255" s="38" t="s">
        <v>110</v>
      </c>
      <c r="BJ255" s="85">
        <v>45880</v>
      </c>
      <c r="BK255" s="84"/>
      <c r="BL255" s="38" t="s">
        <v>114</v>
      </c>
      <c r="BM255" s="115" t="s">
        <v>119</v>
      </c>
      <c r="BN255" s="116" t="s">
        <v>200</v>
      </c>
      <c r="BO255" s="84" t="s">
        <v>243</v>
      </c>
      <c r="BP255" s="84"/>
      <c r="BQ255" s="117"/>
      <c r="BR255" s="130" t="s">
        <v>1673</v>
      </c>
    </row>
    <row r="256" spans="1:70" s="113" customFormat="1" ht="15" customHeight="1" x14ac:dyDescent="0.35">
      <c r="A256" s="84">
        <v>252</v>
      </c>
      <c r="B256" s="38" t="s">
        <v>245</v>
      </c>
      <c r="C256" s="38" t="s">
        <v>246</v>
      </c>
      <c r="D256" s="38" t="s">
        <v>247</v>
      </c>
      <c r="E256" s="38" t="s">
        <v>248</v>
      </c>
      <c r="F256" s="38" t="s">
        <v>249</v>
      </c>
      <c r="G256" s="84" t="s">
        <v>250</v>
      </c>
      <c r="H256" s="38" t="s">
        <v>251</v>
      </c>
      <c r="I256" s="84">
        <v>143190</v>
      </c>
      <c r="J256" s="38" t="s">
        <v>251</v>
      </c>
      <c r="K256" s="84">
        <v>143190</v>
      </c>
      <c r="L256" s="84" t="s">
        <v>253</v>
      </c>
      <c r="M256" s="38" t="s">
        <v>254</v>
      </c>
      <c r="N256" s="84">
        <v>241993</v>
      </c>
      <c r="O256" s="84" t="s">
        <v>612</v>
      </c>
      <c r="P256" s="84">
        <v>409550</v>
      </c>
      <c r="Q256" s="38" t="s">
        <v>613</v>
      </c>
      <c r="R256" s="38" t="s">
        <v>695</v>
      </c>
      <c r="S256" s="84" t="s">
        <v>733</v>
      </c>
      <c r="T256" s="84" t="s">
        <v>733</v>
      </c>
      <c r="U256" s="84" t="s">
        <v>281</v>
      </c>
      <c r="V256" s="84" t="s">
        <v>260</v>
      </c>
      <c r="W256" s="84">
        <v>0</v>
      </c>
      <c r="X256" s="38" t="s">
        <v>261</v>
      </c>
      <c r="Y256" s="84">
        <v>358377100</v>
      </c>
      <c r="Z256" s="38" t="s">
        <v>734</v>
      </c>
      <c r="AA256" s="108" t="s">
        <v>1057</v>
      </c>
      <c r="AB256" s="84">
        <v>30000</v>
      </c>
      <c r="AC256" s="108" t="s">
        <v>1079</v>
      </c>
      <c r="AD256" s="84">
        <v>18</v>
      </c>
      <c r="AE256" s="84" t="s">
        <v>1332</v>
      </c>
      <c r="AF256" s="84"/>
      <c r="AG256" s="108" t="s">
        <v>1306</v>
      </c>
      <c r="AH256" s="84"/>
      <c r="AI256" s="108" t="s">
        <v>1366</v>
      </c>
      <c r="AJ256" s="84">
        <v>2010</v>
      </c>
      <c r="AK256" s="84">
        <v>2010</v>
      </c>
      <c r="AL256" s="108" t="s">
        <v>1227</v>
      </c>
      <c r="AM256" s="84">
        <v>13564.9</v>
      </c>
      <c r="AN256" s="112">
        <v>4525.1000000000004</v>
      </c>
      <c r="AO256" s="112">
        <v>18090</v>
      </c>
      <c r="AP256" s="112">
        <v>16435.099999999999</v>
      </c>
      <c r="AQ256" s="112">
        <v>1783.9</v>
      </c>
      <c r="AR256" s="112">
        <v>18219</v>
      </c>
      <c r="AS256" s="112">
        <v>1619.95</v>
      </c>
      <c r="AT256" s="112">
        <v>390.05</v>
      </c>
      <c r="AU256" s="112">
        <v>2010</v>
      </c>
      <c r="AV256" s="84">
        <v>10</v>
      </c>
      <c r="AW256" s="84">
        <v>5</v>
      </c>
      <c r="AX256" s="84" t="s">
        <v>1395</v>
      </c>
      <c r="AY256" s="108"/>
      <c r="AZ256" s="84"/>
      <c r="BA256" s="84"/>
      <c r="BB256" s="84" t="s">
        <v>1398</v>
      </c>
      <c r="BC256" s="84"/>
      <c r="BD256" s="108"/>
      <c r="BE256" s="84">
        <v>0</v>
      </c>
      <c r="BF256" s="38" t="s">
        <v>733</v>
      </c>
      <c r="BG256" s="84" t="s">
        <v>1569</v>
      </c>
      <c r="BH256" s="114" t="s">
        <v>1655</v>
      </c>
      <c r="BI256" s="38" t="s">
        <v>110</v>
      </c>
      <c r="BJ256" s="85">
        <v>45880</v>
      </c>
      <c r="BK256" s="84"/>
      <c r="BL256" s="38" t="s">
        <v>115</v>
      </c>
      <c r="BM256" s="115" t="s">
        <v>120</v>
      </c>
      <c r="BN256" s="116" t="s">
        <v>200</v>
      </c>
      <c r="BO256" s="84" t="s">
        <v>242</v>
      </c>
      <c r="BP256" s="84">
        <v>2010</v>
      </c>
      <c r="BQ256" s="117" t="s">
        <v>203</v>
      </c>
      <c r="BR256" s="130" t="s">
        <v>1670</v>
      </c>
    </row>
    <row r="257" spans="1:70" s="113" customFormat="1" ht="15" customHeight="1" x14ac:dyDescent="0.35">
      <c r="A257" s="84">
        <v>253</v>
      </c>
      <c r="B257" s="38" t="s">
        <v>245</v>
      </c>
      <c r="C257" s="38" t="s">
        <v>246</v>
      </c>
      <c r="D257" s="38" t="s">
        <v>247</v>
      </c>
      <c r="E257" s="38" t="s">
        <v>248</v>
      </c>
      <c r="F257" s="38" t="s">
        <v>249</v>
      </c>
      <c r="G257" s="84" t="s">
        <v>250</v>
      </c>
      <c r="H257" s="38" t="s">
        <v>251</v>
      </c>
      <c r="I257" s="84">
        <v>143975</v>
      </c>
      <c r="J257" s="38" t="s">
        <v>403</v>
      </c>
      <c r="K257" s="84">
        <v>143975</v>
      </c>
      <c r="L257" s="84" t="s">
        <v>253</v>
      </c>
      <c r="M257" s="38" t="s">
        <v>254</v>
      </c>
      <c r="N257" s="84">
        <v>243344</v>
      </c>
      <c r="O257" s="84" t="s">
        <v>443</v>
      </c>
      <c r="P257" s="84">
        <v>319836</v>
      </c>
      <c r="Q257" s="38" t="s">
        <v>444</v>
      </c>
      <c r="R257" s="38" t="s">
        <v>563</v>
      </c>
      <c r="S257" s="84" t="s">
        <v>850</v>
      </c>
      <c r="T257" s="84" t="s">
        <v>850</v>
      </c>
      <c r="U257" s="84" t="s">
        <v>264</v>
      </c>
      <c r="V257" s="84" t="s">
        <v>260</v>
      </c>
      <c r="W257" s="84">
        <v>0</v>
      </c>
      <c r="X257" s="38" t="s">
        <v>261</v>
      </c>
      <c r="Y257" s="84">
        <v>358382586</v>
      </c>
      <c r="Z257" s="38" t="s">
        <v>683</v>
      </c>
      <c r="AA257" s="108" t="s">
        <v>1057</v>
      </c>
      <c r="AB257" s="84">
        <v>60000</v>
      </c>
      <c r="AC257" s="108" t="s">
        <v>1117</v>
      </c>
      <c r="AD257" s="84">
        <v>24</v>
      </c>
      <c r="AE257" s="84" t="s">
        <v>1338</v>
      </c>
      <c r="AF257" s="84"/>
      <c r="AG257" s="108" t="s">
        <v>1161</v>
      </c>
      <c r="AH257" s="84"/>
      <c r="AI257" s="108" t="s">
        <v>1366</v>
      </c>
      <c r="AJ257" s="84">
        <v>3190</v>
      </c>
      <c r="AK257" s="84">
        <v>3190</v>
      </c>
      <c r="AL257" s="108" t="s">
        <v>1227</v>
      </c>
      <c r="AM257" s="84">
        <v>19027.59</v>
      </c>
      <c r="AN257" s="112">
        <v>9682.41</v>
      </c>
      <c r="AO257" s="112">
        <v>28710</v>
      </c>
      <c r="AP257" s="112">
        <v>40972.410000000003</v>
      </c>
      <c r="AQ257" s="112">
        <v>7211.59</v>
      </c>
      <c r="AR257" s="112">
        <v>48184</v>
      </c>
      <c r="AS257" s="112">
        <v>2217.61</v>
      </c>
      <c r="AT257" s="112">
        <v>972.39</v>
      </c>
      <c r="AU257" s="112">
        <v>3190</v>
      </c>
      <c r="AV257" s="84">
        <v>10</v>
      </c>
      <c r="AW257" s="84">
        <v>5</v>
      </c>
      <c r="AX257" s="84" t="s">
        <v>1395</v>
      </c>
      <c r="AY257" s="108"/>
      <c r="AZ257" s="84"/>
      <c r="BA257" s="84"/>
      <c r="BB257" s="84" t="s">
        <v>1398</v>
      </c>
      <c r="BC257" s="84"/>
      <c r="BD257" s="108"/>
      <c r="BE257" s="84">
        <v>0</v>
      </c>
      <c r="BF257" s="38" t="s">
        <v>850</v>
      </c>
      <c r="BG257" s="84" t="s">
        <v>1630</v>
      </c>
      <c r="BH257" s="114" t="s">
        <v>1655</v>
      </c>
      <c r="BI257" s="38" t="s">
        <v>110</v>
      </c>
      <c r="BJ257" s="85">
        <v>45881</v>
      </c>
      <c r="BK257" s="84"/>
      <c r="BL257" s="38" t="s">
        <v>114</v>
      </c>
      <c r="BM257" s="115" t="s">
        <v>119</v>
      </c>
      <c r="BN257" s="116" t="s">
        <v>200</v>
      </c>
      <c r="BO257" s="84" t="s">
        <v>242</v>
      </c>
      <c r="BP257" s="84">
        <v>3190</v>
      </c>
      <c r="BQ257" s="117" t="s">
        <v>202</v>
      </c>
      <c r="BR257" s="130" t="s">
        <v>1662</v>
      </c>
    </row>
    <row r="258" spans="1:70" s="113" customFormat="1" ht="15" customHeight="1" x14ac:dyDescent="0.35">
      <c r="A258" s="84">
        <v>254</v>
      </c>
      <c r="B258" s="38" t="s">
        <v>245</v>
      </c>
      <c r="C258" s="38" t="s">
        <v>246</v>
      </c>
      <c r="D258" s="38" t="s">
        <v>247</v>
      </c>
      <c r="E258" s="38" t="s">
        <v>248</v>
      </c>
      <c r="F258" s="38" t="s">
        <v>249</v>
      </c>
      <c r="G258" s="84" t="s">
        <v>250</v>
      </c>
      <c r="H258" s="38" t="s">
        <v>251</v>
      </c>
      <c r="I258" s="84">
        <v>176813</v>
      </c>
      <c r="J258" s="38" t="s">
        <v>316</v>
      </c>
      <c r="K258" s="84">
        <v>176813</v>
      </c>
      <c r="L258" s="84" t="s">
        <v>253</v>
      </c>
      <c r="M258" s="38" t="s">
        <v>254</v>
      </c>
      <c r="N258" s="84">
        <v>299017</v>
      </c>
      <c r="O258" s="84" t="s">
        <v>581</v>
      </c>
      <c r="P258" s="84">
        <v>569442</v>
      </c>
      <c r="Q258" s="38" t="s">
        <v>699</v>
      </c>
      <c r="R258" s="38" t="s">
        <v>563</v>
      </c>
      <c r="S258" s="84" t="s">
        <v>851</v>
      </c>
      <c r="T258" s="84" t="s">
        <v>851</v>
      </c>
      <c r="U258" s="84" t="s">
        <v>320</v>
      </c>
      <c r="V258" s="84" t="s">
        <v>260</v>
      </c>
      <c r="W258" s="84">
        <v>0</v>
      </c>
      <c r="X258" s="38" t="s">
        <v>261</v>
      </c>
      <c r="Y258" s="84">
        <v>358397792</v>
      </c>
      <c r="Z258" s="38" t="s">
        <v>852</v>
      </c>
      <c r="AA258" s="108" t="s">
        <v>1057</v>
      </c>
      <c r="AB258" s="84">
        <v>65000</v>
      </c>
      <c r="AC258" s="108" t="s">
        <v>1083</v>
      </c>
      <c r="AD258" s="84">
        <v>24</v>
      </c>
      <c r="AE258" s="84" t="s">
        <v>1324</v>
      </c>
      <c r="AF258" s="84"/>
      <c r="AG258" s="108" t="s">
        <v>1293</v>
      </c>
      <c r="AH258" s="84"/>
      <c r="AI258" s="108" t="s">
        <v>1058</v>
      </c>
      <c r="AJ258" s="84">
        <v>3460</v>
      </c>
      <c r="AK258" s="84">
        <v>3460</v>
      </c>
      <c r="AL258" s="108" t="s">
        <v>1244</v>
      </c>
      <c r="AM258" s="84">
        <v>20585.39</v>
      </c>
      <c r="AN258" s="112">
        <v>10554.61</v>
      </c>
      <c r="AO258" s="112">
        <v>31140</v>
      </c>
      <c r="AP258" s="112">
        <v>44414.61</v>
      </c>
      <c r="AQ258" s="112">
        <v>7736.39</v>
      </c>
      <c r="AR258" s="112">
        <v>52151</v>
      </c>
      <c r="AS258" s="112">
        <v>2616.73</v>
      </c>
      <c r="AT258" s="112">
        <v>843.27</v>
      </c>
      <c r="AU258" s="112">
        <v>3460</v>
      </c>
      <c r="AV258" s="84">
        <v>10</v>
      </c>
      <c r="AW258" s="84">
        <v>10</v>
      </c>
      <c r="AX258" s="84" t="s">
        <v>1395</v>
      </c>
      <c r="AY258" s="108"/>
      <c r="AZ258" s="84"/>
      <c r="BA258" s="84"/>
      <c r="BB258" s="84" t="s">
        <v>1398</v>
      </c>
      <c r="BC258" s="84"/>
      <c r="BD258" s="108"/>
      <c r="BE258" s="84">
        <v>0</v>
      </c>
      <c r="BF258" s="38" t="s">
        <v>851</v>
      </c>
      <c r="BG258" s="84" t="s">
        <v>1631</v>
      </c>
      <c r="BH258" s="114" t="s">
        <v>1655</v>
      </c>
      <c r="BI258" s="38" t="s">
        <v>110</v>
      </c>
      <c r="BJ258" s="85">
        <v>45881</v>
      </c>
      <c r="BK258" s="84"/>
      <c r="BL258" s="38" t="s">
        <v>114</v>
      </c>
      <c r="BM258" s="115" t="s">
        <v>119</v>
      </c>
      <c r="BN258" s="116" t="s">
        <v>200</v>
      </c>
      <c r="BO258" s="84" t="s">
        <v>242</v>
      </c>
      <c r="BP258" s="84">
        <v>3460</v>
      </c>
      <c r="BQ258" s="117" t="s">
        <v>202</v>
      </c>
      <c r="BR258" s="130" t="s">
        <v>1751</v>
      </c>
    </row>
    <row r="259" spans="1:70" s="113" customFormat="1" ht="15" customHeight="1" x14ac:dyDescent="0.35">
      <c r="A259" s="84">
        <v>255</v>
      </c>
      <c r="B259" s="38" t="s">
        <v>245</v>
      </c>
      <c r="C259" s="38" t="s">
        <v>246</v>
      </c>
      <c r="D259" s="38" t="s">
        <v>247</v>
      </c>
      <c r="E259" s="38" t="s">
        <v>248</v>
      </c>
      <c r="F259" s="38" t="s">
        <v>249</v>
      </c>
      <c r="G259" s="84" t="s">
        <v>250</v>
      </c>
      <c r="H259" s="38" t="s">
        <v>251</v>
      </c>
      <c r="I259" s="84">
        <v>147754</v>
      </c>
      <c r="J259" s="38" t="s">
        <v>424</v>
      </c>
      <c r="K259" s="84">
        <v>147754</v>
      </c>
      <c r="L259" s="84" t="s">
        <v>253</v>
      </c>
      <c r="M259" s="38" t="s">
        <v>254</v>
      </c>
      <c r="N259" s="84">
        <v>250391</v>
      </c>
      <c r="O259" s="84" t="s">
        <v>478</v>
      </c>
      <c r="P259" s="84">
        <v>331118</v>
      </c>
      <c r="Q259" s="38" t="s">
        <v>479</v>
      </c>
      <c r="R259" s="38" t="s">
        <v>563</v>
      </c>
      <c r="S259" s="84" t="s">
        <v>853</v>
      </c>
      <c r="T259" s="84" t="s">
        <v>853</v>
      </c>
      <c r="U259" s="84" t="s">
        <v>320</v>
      </c>
      <c r="V259" s="84" t="s">
        <v>260</v>
      </c>
      <c r="W259" s="84">
        <v>0</v>
      </c>
      <c r="X259" s="38" t="s">
        <v>261</v>
      </c>
      <c r="Y259" s="84">
        <v>358455327</v>
      </c>
      <c r="Z259" s="38" t="s">
        <v>651</v>
      </c>
      <c r="AA259" s="108" t="s">
        <v>1057</v>
      </c>
      <c r="AB259" s="84">
        <v>72000</v>
      </c>
      <c r="AC259" s="108" t="s">
        <v>1087</v>
      </c>
      <c r="AD259" s="84">
        <v>24</v>
      </c>
      <c r="AE259" s="84" t="s">
        <v>1330</v>
      </c>
      <c r="AF259" s="84" t="s">
        <v>1143</v>
      </c>
      <c r="AG259" s="108" t="s">
        <v>1154</v>
      </c>
      <c r="AH259" s="84" t="s">
        <v>1148</v>
      </c>
      <c r="AI259" s="108" t="s">
        <v>1367</v>
      </c>
      <c r="AJ259" s="84">
        <v>3820</v>
      </c>
      <c r="AK259" s="84">
        <v>3820</v>
      </c>
      <c r="AL259" s="108" t="s">
        <v>1234</v>
      </c>
      <c r="AM259" s="84">
        <v>25729.15</v>
      </c>
      <c r="AN259" s="112">
        <v>12470.85</v>
      </c>
      <c r="AO259" s="112">
        <v>38200</v>
      </c>
      <c r="AP259" s="112">
        <v>46270.85</v>
      </c>
      <c r="AQ259" s="112">
        <v>7307.15</v>
      </c>
      <c r="AR259" s="112">
        <v>53578</v>
      </c>
      <c r="AS259" s="112">
        <v>0</v>
      </c>
      <c r="AT259" s="112">
        <v>0</v>
      </c>
      <c r="AU259" s="112">
        <v>0</v>
      </c>
      <c r="AV259" s="84">
        <v>10</v>
      </c>
      <c r="AW259" s="84">
        <v>0</v>
      </c>
      <c r="AX259" s="84" t="s">
        <v>1392</v>
      </c>
      <c r="AY259" s="108"/>
      <c r="AZ259" s="84"/>
      <c r="BA259" s="84"/>
      <c r="BB259" s="84" t="s">
        <v>1398</v>
      </c>
      <c r="BC259" s="84"/>
      <c r="BD259" s="108"/>
      <c r="BE259" s="84">
        <v>0</v>
      </c>
      <c r="BF259" s="38" t="s">
        <v>853</v>
      </c>
      <c r="BG259" s="84" t="s">
        <v>1632</v>
      </c>
      <c r="BH259" s="114" t="s">
        <v>1655</v>
      </c>
      <c r="BI259" s="38" t="s">
        <v>112</v>
      </c>
      <c r="BJ259" s="85">
        <v>45882</v>
      </c>
      <c r="BK259" s="84" t="s">
        <v>126</v>
      </c>
      <c r="BL259" s="38"/>
      <c r="BM259" s="115"/>
      <c r="BN259" s="116" t="s">
        <v>112</v>
      </c>
      <c r="BO259" s="84" t="s">
        <v>244</v>
      </c>
      <c r="BP259" s="84"/>
      <c r="BQ259" s="117" t="s">
        <v>112</v>
      </c>
      <c r="BR259" s="118"/>
    </row>
    <row r="260" spans="1:70" s="113" customFormat="1" ht="15" customHeight="1" x14ac:dyDescent="0.35">
      <c r="A260" s="84">
        <v>256</v>
      </c>
      <c r="B260" s="38" t="s">
        <v>245</v>
      </c>
      <c r="C260" s="38" t="s">
        <v>246</v>
      </c>
      <c r="D260" s="38" t="s">
        <v>247</v>
      </c>
      <c r="E260" s="38" t="s">
        <v>248</v>
      </c>
      <c r="F260" s="38" t="s">
        <v>249</v>
      </c>
      <c r="G260" s="84" t="s">
        <v>250</v>
      </c>
      <c r="H260" s="38" t="s">
        <v>251</v>
      </c>
      <c r="I260" s="84">
        <v>136211</v>
      </c>
      <c r="J260" s="38" t="s">
        <v>398</v>
      </c>
      <c r="K260" s="84">
        <v>136211</v>
      </c>
      <c r="L260" s="84" t="s">
        <v>253</v>
      </c>
      <c r="M260" s="38" t="s">
        <v>254</v>
      </c>
      <c r="N260" s="84">
        <v>229855</v>
      </c>
      <c r="O260" s="84" t="s">
        <v>399</v>
      </c>
      <c r="P260" s="84">
        <v>401559</v>
      </c>
      <c r="Q260" s="38" t="s">
        <v>784</v>
      </c>
      <c r="R260" s="38" t="s">
        <v>563</v>
      </c>
      <c r="S260" s="84" t="s">
        <v>854</v>
      </c>
      <c r="T260" s="84" t="s">
        <v>854</v>
      </c>
      <c r="U260" s="84" t="s">
        <v>320</v>
      </c>
      <c r="V260" s="84" t="s">
        <v>260</v>
      </c>
      <c r="W260" s="84">
        <v>0</v>
      </c>
      <c r="X260" s="38" t="s">
        <v>570</v>
      </c>
      <c r="Y260" s="84">
        <v>358550518</v>
      </c>
      <c r="Z260" s="38" t="s">
        <v>855</v>
      </c>
      <c r="AA260" s="108" t="s">
        <v>1058</v>
      </c>
      <c r="AB260" s="84">
        <v>45000</v>
      </c>
      <c r="AC260" s="108" t="s">
        <v>1087</v>
      </c>
      <c r="AD260" s="84">
        <v>24</v>
      </c>
      <c r="AE260" s="84" t="s">
        <v>1160</v>
      </c>
      <c r="AF260" s="84" t="s">
        <v>1072</v>
      </c>
      <c r="AG260" s="108" t="s">
        <v>1088</v>
      </c>
      <c r="AH260" s="84" t="s">
        <v>1074</v>
      </c>
      <c r="AI260" s="108" t="s">
        <v>1365</v>
      </c>
      <c r="AJ260" s="84">
        <v>2360</v>
      </c>
      <c r="AK260" s="84">
        <v>2360</v>
      </c>
      <c r="AL260" s="108" t="s">
        <v>1368</v>
      </c>
      <c r="AM260" s="84">
        <v>2831.65</v>
      </c>
      <c r="AN260" s="112">
        <v>1888.35</v>
      </c>
      <c r="AO260" s="112">
        <v>4720</v>
      </c>
      <c r="AP260" s="112">
        <v>42168.35</v>
      </c>
      <c r="AQ260" s="112">
        <v>9928.65</v>
      </c>
      <c r="AR260" s="112">
        <v>52097</v>
      </c>
      <c r="AS260" s="112">
        <v>11556.79</v>
      </c>
      <c r="AT260" s="112">
        <v>4963.21</v>
      </c>
      <c r="AU260" s="112">
        <v>16520</v>
      </c>
      <c r="AV260" s="84">
        <v>9</v>
      </c>
      <c r="AW260" s="84">
        <v>188</v>
      </c>
      <c r="AX260" s="84" t="s">
        <v>1391</v>
      </c>
      <c r="AY260" s="108"/>
      <c r="AZ260" s="84"/>
      <c r="BA260" s="84"/>
      <c r="BB260" s="84" t="s">
        <v>1398</v>
      </c>
      <c r="BC260" s="84"/>
      <c r="BD260" s="108"/>
      <c r="BE260" s="84">
        <v>0</v>
      </c>
      <c r="BF260" s="38" t="s">
        <v>854</v>
      </c>
      <c r="BG260" s="84" t="s">
        <v>1633</v>
      </c>
      <c r="BH260" s="114" t="s">
        <v>1655</v>
      </c>
      <c r="BI260" s="38" t="s">
        <v>112</v>
      </c>
      <c r="BJ260" s="85">
        <v>45882</v>
      </c>
      <c r="BK260" s="84" t="s">
        <v>125</v>
      </c>
      <c r="BL260" s="38"/>
      <c r="BM260" s="115"/>
      <c r="BN260" s="116" t="s">
        <v>112</v>
      </c>
      <c r="BO260" s="84" t="s">
        <v>244</v>
      </c>
      <c r="BP260" s="84"/>
      <c r="BQ260" s="117" t="s">
        <v>112</v>
      </c>
      <c r="BR260" s="118"/>
    </row>
    <row r="261" spans="1:70" s="113" customFormat="1" ht="15" customHeight="1" x14ac:dyDescent="0.35">
      <c r="A261" s="84">
        <v>257</v>
      </c>
      <c r="B261" s="38" t="s">
        <v>245</v>
      </c>
      <c r="C261" s="38" t="s">
        <v>246</v>
      </c>
      <c r="D261" s="38" t="s">
        <v>247</v>
      </c>
      <c r="E261" s="38" t="s">
        <v>248</v>
      </c>
      <c r="F261" s="38" t="s">
        <v>249</v>
      </c>
      <c r="G261" s="84" t="s">
        <v>250</v>
      </c>
      <c r="H261" s="38" t="s">
        <v>251</v>
      </c>
      <c r="I261" s="84">
        <v>136557</v>
      </c>
      <c r="J261" s="38" t="s">
        <v>326</v>
      </c>
      <c r="K261" s="84">
        <v>136557</v>
      </c>
      <c r="L261" s="84" t="s">
        <v>253</v>
      </c>
      <c r="M261" s="38" t="s">
        <v>254</v>
      </c>
      <c r="N261" s="84">
        <v>230438</v>
      </c>
      <c r="O261" s="84" t="s">
        <v>327</v>
      </c>
      <c r="P261" s="84">
        <v>463629</v>
      </c>
      <c r="Q261" s="38" t="s">
        <v>647</v>
      </c>
      <c r="R261" s="38" t="s">
        <v>563</v>
      </c>
      <c r="S261" s="84" t="s">
        <v>856</v>
      </c>
      <c r="T261" s="84" t="s">
        <v>856</v>
      </c>
      <c r="U261" s="84" t="s">
        <v>264</v>
      </c>
      <c r="V261" s="84" t="s">
        <v>260</v>
      </c>
      <c r="W261" s="84">
        <v>0</v>
      </c>
      <c r="X261" s="38" t="s">
        <v>261</v>
      </c>
      <c r="Y261" s="84">
        <v>358550523</v>
      </c>
      <c r="Z261" s="38" t="s">
        <v>857</v>
      </c>
      <c r="AA261" s="108" t="s">
        <v>1057</v>
      </c>
      <c r="AB261" s="84">
        <v>25000</v>
      </c>
      <c r="AC261" s="108" t="s">
        <v>1100</v>
      </c>
      <c r="AD261" s="84">
        <v>18</v>
      </c>
      <c r="AE261" s="84" t="s">
        <v>1174</v>
      </c>
      <c r="AF261" s="84" t="s">
        <v>1196</v>
      </c>
      <c r="AG261" s="108" t="s">
        <v>1164</v>
      </c>
      <c r="AH261" s="84" t="s">
        <v>1203</v>
      </c>
      <c r="AI261" s="108" t="s">
        <v>1369</v>
      </c>
      <c r="AJ261" s="84">
        <v>1680</v>
      </c>
      <c r="AK261" s="84">
        <v>1680</v>
      </c>
      <c r="AL261" s="108" t="s">
        <v>1370</v>
      </c>
      <c r="AM261" s="84">
        <v>1103.6300000000001</v>
      </c>
      <c r="AN261" s="112">
        <v>576.37</v>
      </c>
      <c r="AO261" s="112">
        <v>1680</v>
      </c>
      <c r="AP261" s="112">
        <v>23896.37</v>
      </c>
      <c r="AQ261" s="112">
        <v>4662.63</v>
      </c>
      <c r="AR261" s="112">
        <v>28559</v>
      </c>
      <c r="AS261" s="112">
        <v>11620.64</v>
      </c>
      <c r="AT261" s="112">
        <v>3499.36</v>
      </c>
      <c r="AU261" s="112">
        <v>15120</v>
      </c>
      <c r="AV261" s="84">
        <v>10</v>
      </c>
      <c r="AW261" s="84">
        <v>252</v>
      </c>
      <c r="AX261" s="84" t="s">
        <v>1391</v>
      </c>
      <c r="AY261" s="108"/>
      <c r="AZ261" s="84"/>
      <c r="BA261" s="84"/>
      <c r="BB261" s="84" t="s">
        <v>1398</v>
      </c>
      <c r="BC261" s="84"/>
      <c r="BD261" s="108"/>
      <c r="BE261" s="84">
        <v>0</v>
      </c>
      <c r="BF261" s="38" t="s">
        <v>856</v>
      </c>
      <c r="BG261" s="84" t="s">
        <v>1634</v>
      </c>
      <c r="BH261" s="114" t="s">
        <v>1655</v>
      </c>
      <c r="BI261" s="38" t="s">
        <v>112</v>
      </c>
      <c r="BJ261" s="85">
        <v>45882</v>
      </c>
      <c r="BK261" s="84" t="s">
        <v>126</v>
      </c>
      <c r="BL261" s="38"/>
      <c r="BM261" s="115"/>
      <c r="BN261" s="116" t="s">
        <v>112</v>
      </c>
      <c r="BO261" s="84" t="s">
        <v>244</v>
      </c>
      <c r="BP261" s="84"/>
      <c r="BQ261" s="117" t="s">
        <v>112</v>
      </c>
      <c r="BR261" s="118"/>
    </row>
    <row r="262" spans="1:70" s="113" customFormat="1" ht="15" customHeight="1" x14ac:dyDescent="0.35">
      <c r="A262" s="84">
        <v>258</v>
      </c>
      <c r="B262" s="38" t="s">
        <v>245</v>
      </c>
      <c r="C262" s="38" t="s">
        <v>246</v>
      </c>
      <c r="D262" s="38" t="s">
        <v>247</v>
      </c>
      <c r="E262" s="38" t="s">
        <v>248</v>
      </c>
      <c r="F262" s="38" t="s">
        <v>249</v>
      </c>
      <c r="G262" s="84" t="s">
        <v>250</v>
      </c>
      <c r="H262" s="38" t="s">
        <v>251</v>
      </c>
      <c r="I262" s="84">
        <v>147754</v>
      </c>
      <c r="J262" s="38" t="s">
        <v>424</v>
      </c>
      <c r="K262" s="84">
        <v>147754</v>
      </c>
      <c r="L262" s="84" t="s">
        <v>253</v>
      </c>
      <c r="M262" s="38" t="s">
        <v>254</v>
      </c>
      <c r="N262" s="84">
        <v>365498</v>
      </c>
      <c r="O262" s="84" t="s">
        <v>575</v>
      </c>
      <c r="P262" s="84">
        <v>529211</v>
      </c>
      <c r="Q262" s="38" t="s">
        <v>576</v>
      </c>
      <c r="R262" s="38" t="s">
        <v>563</v>
      </c>
      <c r="S262" s="84" t="s">
        <v>858</v>
      </c>
      <c r="T262" s="84" t="s">
        <v>858</v>
      </c>
      <c r="U262" s="84" t="s">
        <v>264</v>
      </c>
      <c r="V262" s="84" t="s">
        <v>260</v>
      </c>
      <c r="W262" s="84">
        <v>0</v>
      </c>
      <c r="X262" s="38" t="s">
        <v>261</v>
      </c>
      <c r="Y262" s="84">
        <v>358550556</v>
      </c>
      <c r="Z262" s="38" t="s">
        <v>859</v>
      </c>
      <c r="AA262" s="108" t="s">
        <v>1057</v>
      </c>
      <c r="AB262" s="84">
        <v>12000</v>
      </c>
      <c r="AC262" s="108" t="s">
        <v>1087</v>
      </c>
      <c r="AD262" s="84">
        <v>12</v>
      </c>
      <c r="AE262" s="84" t="s">
        <v>1093</v>
      </c>
      <c r="AF262" s="84" t="s">
        <v>1196</v>
      </c>
      <c r="AG262" s="108" t="s">
        <v>1202</v>
      </c>
      <c r="AH262" s="84" t="s">
        <v>1203</v>
      </c>
      <c r="AI262" s="108" t="s">
        <v>1367</v>
      </c>
      <c r="AJ262" s="84">
        <v>1140</v>
      </c>
      <c r="AK262" s="84">
        <v>1140</v>
      </c>
      <c r="AL262" s="108" t="s">
        <v>1371</v>
      </c>
      <c r="AM262" s="84">
        <v>715.21</v>
      </c>
      <c r="AN262" s="112">
        <v>284.79000000000002</v>
      </c>
      <c r="AO262" s="112">
        <v>1000</v>
      </c>
      <c r="AP262" s="112">
        <v>11284.79</v>
      </c>
      <c r="AQ262" s="112">
        <v>1413.21</v>
      </c>
      <c r="AR262" s="112">
        <v>12698</v>
      </c>
      <c r="AS262" s="112">
        <v>9056.18</v>
      </c>
      <c r="AT262" s="112">
        <v>1343.82</v>
      </c>
      <c r="AU262" s="112">
        <v>10400</v>
      </c>
      <c r="AV262" s="84">
        <v>10</v>
      </c>
      <c r="AW262" s="84">
        <v>279</v>
      </c>
      <c r="AX262" s="84" t="s">
        <v>1391</v>
      </c>
      <c r="AY262" s="108"/>
      <c r="AZ262" s="84"/>
      <c r="BA262" s="84"/>
      <c r="BB262" s="84" t="s">
        <v>1398</v>
      </c>
      <c r="BC262" s="84"/>
      <c r="BD262" s="108"/>
      <c r="BE262" s="84">
        <v>0</v>
      </c>
      <c r="BF262" s="38" t="s">
        <v>858</v>
      </c>
      <c r="BG262" s="84" t="s">
        <v>1635</v>
      </c>
      <c r="BH262" s="114" t="s">
        <v>1655</v>
      </c>
      <c r="BI262" s="38" t="s">
        <v>112</v>
      </c>
      <c r="BJ262" s="85">
        <v>45882</v>
      </c>
      <c r="BK262" s="84" t="s">
        <v>128</v>
      </c>
      <c r="BL262" s="38"/>
      <c r="BM262" s="115"/>
      <c r="BN262" s="116" t="s">
        <v>112</v>
      </c>
      <c r="BO262" s="84" t="s">
        <v>244</v>
      </c>
      <c r="BP262" s="84"/>
      <c r="BQ262" s="117" t="s">
        <v>112</v>
      </c>
      <c r="BR262" s="118"/>
    </row>
    <row r="263" spans="1:70" s="113" customFormat="1" ht="15" customHeight="1" x14ac:dyDescent="0.35">
      <c r="A263" s="84">
        <v>259</v>
      </c>
      <c r="B263" s="38" t="s">
        <v>245</v>
      </c>
      <c r="C263" s="38" t="s">
        <v>246</v>
      </c>
      <c r="D263" s="38" t="s">
        <v>247</v>
      </c>
      <c r="E263" s="38" t="s">
        <v>248</v>
      </c>
      <c r="F263" s="38" t="s">
        <v>249</v>
      </c>
      <c r="G263" s="84" t="s">
        <v>250</v>
      </c>
      <c r="H263" s="38" t="s">
        <v>251</v>
      </c>
      <c r="I263" s="84">
        <v>181222</v>
      </c>
      <c r="J263" s="38" t="s">
        <v>465</v>
      </c>
      <c r="K263" s="84">
        <v>181222</v>
      </c>
      <c r="L263" s="84" t="s">
        <v>253</v>
      </c>
      <c r="M263" s="38" t="s">
        <v>254</v>
      </c>
      <c r="N263" s="84">
        <v>233351</v>
      </c>
      <c r="O263" s="84" t="s">
        <v>466</v>
      </c>
      <c r="P263" s="84">
        <v>307140</v>
      </c>
      <c r="Q263" s="38" t="s">
        <v>467</v>
      </c>
      <c r="R263" s="38" t="s">
        <v>563</v>
      </c>
      <c r="S263" s="84" t="s">
        <v>860</v>
      </c>
      <c r="T263" s="84" t="s">
        <v>860</v>
      </c>
      <c r="U263" s="84" t="s">
        <v>264</v>
      </c>
      <c r="V263" s="84" t="s">
        <v>260</v>
      </c>
      <c r="W263" s="84">
        <v>0</v>
      </c>
      <c r="X263" s="38" t="s">
        <v>261</v>
      </c>
      <c r="Y263" s="84">
        <v>358550561</v>
      </c>
      <c r="Z263" s="38" t="s">
        <v>299</v>
      </c>
      <c r="AA263" s="108" t="s">
        <v>1058</v>
      </c>
      <c r="AB263" s="84">
        <v>23000</v>
      </c>
      <c r="AC263" s="108" t="s">
        <v>1079</v>
      </c>
      <c r="AD263" s="84">
        <v>18</v>
      </c>
      <c r="AE263" s="84" t="s">
        <v>1160</v>
      </c>
      <c r="AF263" s="84" t="s">
        <v>1098</v>
      </c>
      <c r="AG263" s="108" t="s">
        <v>1164</v>
      </c>
      <c r="AH263" s="84" t="s">
        <v>1077</v>
      </c>
      <c r="AI263" s="108" t="s">
        <v>1372</v>
      </c>
      <c r="AJ263" s="84">
        <v>1530</v>
      </c>
      <c r="AK263" s="84">
        <v>1530</v>
      </c>
      <c r="AL263" s="108"/>
      <c r="AM263" s="84">
        <v>0</v>
      </c>
      <c r="AN263" s="112">
        <v>0</v>
      </c>
      <c r="AO263" s="112">
        <v>0</v>
      </c>
      <c r="AP263" s="112">
        <v>23000</v>
      </c>
      <c r="AQ263" s="112">
        <v>4616</v>
      </c>
      <c r="AR263" s="112">
        <v>27616</v>
      </c>
      <c r="AS263" s="112">
        <v>10420.35</v>
      </c>
      <c r="AT263" s="112">
        <v>3349.65</v>
      </c>
      <c r="AU263" s="112">
        <v>13770</v>
      </c>
      <c r="AV263" s="84">
        <v>9</v>
      </c>
      <c r="AW263" s="84">
        <v>250</v>
      </c>
      <c r="AX263" s="84" t="s">
        <v>1391</v>
      </c>
      <c r="AY263" s="108"/>
      <c r="AZ263" s="84"/>
      <c r="BA263" s="84"/>
      <c r="BB263" s="84" t="s">
        <v>1398</v>
      </c>
      <c r="BC263" s="84"/>
      <c r="BD263" s="108"/>
      <c r="BE263" s="84">
        <v>0</v>
      </c>
      <c r="BF263" s="38" t="s">
        <v>860</v>
      </c>
      <c r="BG263" s="84" t="s">
        <v>1636</v>
      </c>
      <c r="BH263" s="114" t="s">
        <v>1655</v>
      </c>
      <c r="BI263" s="38" t="s">
        <v>110</v>
      </c>
      <c r="BJ263" s="85">
        <v>45880</v>
      </c>
      <c r="BK263" s="84"/>
      <c r="BL263" s="38" t="s">
        <v>115</v>
      </c>
      <c r="BM263" s="115" t="s">
        <v>120</v>
      </c>
      <c r="BN263" s="116" t="s">
        <v>201</v>
      </c>
      <c r="BO263" s="84" t="s">
        <v>244</v>
      </c>
      <c r="BP263" s="84"/>
      <c r="BQ263" s="117"/>
      <c r="BR263" s="118"/>
    </row>
    <row r="264" spans="1:70" s="113" customFormat="1" ht="15" customHeight="1" x14ac:dyDescent="0.35">
      <c r="A264" s="84">
        <v>260</v>
      </c>
      <c r="B264" s="38" t="s">
        <v>245</v>
      </c>
      <c r="C264" s="38" t="s">
        <v>246</v>
      </c>
      <c r="D264" s="38" t="s">
        <v>247</v>
      </c>
      <c r="E264" s="38" t="s">
        <v>248</v>
      </c>
      <c r="F264" s="38" t="s">
        <v>249</v>
      </c>
      <c r="G264" s="84" t="s">
        <v>250</v>
      </c>
      <c r="H264" s="38" t="s">
        <v>251</v>
      </c>
      <c r="I264" s="84">
        <v>192317</v>
      </c>
      <c r="J264" s="38" t="s">
        <v>592</v>
      </c>
      <c r="K264" s="84">
        <v>192317</v>
      </c>
      <c r="L264" s="84" t="s">
        <v>253</v>
      </c>
      <c r="M264" s="38" t="s">
        <v>254</v>
      </c>
      <c r="N264" s="84">
        <v>402397</v>
      </c>
      <c r="O264" s="84" t="s">
        <v>593</v>
      </c>
      <c r="P264" s="84">
        <v>611590</v>
      </c>
      <c r="Q264" s="38" t="s">
        <v>690</v>
      </c>
      <c r="R264" s="38" t="s">
        <v>563</v>
      </c>
      <c r="S264" s="84" t="s">
        <v>861</v>
      </c>
      <c r="T264" s="84" t="s">
        <v>861</v>
      </c>
      <c r="U264" s="84" t="s">
        <v>320</v>
      </c>
      <c r="V264" s="84" t="s">
        <v>260</v>
      </c>
      <c r="W264" s="84">
        <v>0</v>
      </c>
      <c r="X264" s="38" t="s">
        <v>261</v>
      </c>
      <c r="Y264" s="84">
        <v>358550591</v>
      </c>
      <c r="Z264" s="38" t="s">
        <v>862</v>
      </c>
      <c r="AA264" s="108" t="s">
        <v>1058</v>
      </c>
      <c r="AB264" s="84">
        <v>27000</v>
      </c>
      <c r="AC264" s="108" t="s">
        <v>1079</v>
      </c>
      <c r="AD264" s="84">
        <v>18</v>
      </c>
      <c r="AE264" s="84" t="s">
        <v>1093</v>
      </c>
      <c r="AF264" s="84" t="s">
        <v>1218</v>
      </c>
      <c r="AG264" s="108" t="s">
        <v>1373</v>
      </c>
      <c r="AH264" s="84" t="s">
        <v>1203</v>
      </c>
      <c r="AI264" s="108" t="s">
        <v>1372</v>
      </c>
      <c r="AJ264" s="84">
        <v>1810</v>
      </c>
      <c r="AK264" s="84">
        <v>1810</v>
      </c>
      <c r="AL264" s="108"/>
      <c r="AM264" s="84">
        <v>0</v>
      </c>
      <c r="AN264" s="112">
        <v>0</v>
      </c>
      <c r="AO264" s="112">
        <v>0</v>
      </c>
      <c r="AP264" s="112">
        <v>27000</v>
      </c>
      <c r="AQ264" s="112">
        <v>5657</v>
      </c>
      <c r="AR264" s="112">
        <v>32657</v>
      </c>
      <c r="AS264" s="112">
        <v>12187.13</v>
      </c>
      <c r="AT264" s="112">
        <v>4102.87</v>
      </c>
      <c r="AU264" s="112">
        <v>16290</v>
      </c>
      <c r="AV264" s="84">
        <v>9</v>
      </c>
      <c r="AW264" s="84">
        <v>250</v>
      </c>
      <c r="AX264" s="84" t="s">
        <v>1391</v>
      </c>
      <c r="AY264" s="108"/>
      <c r="AZ264" s="84"/>
      <c r="BA264" s="84"/>
      <c r="BB264" s="84" t="s">
        <v>1398</v>
      </c>
      <c r="BC264" s="84"/>
      <c r="BD264" s="108"/>
      <c r="BE264" s="84">
        <v>0</v>
      </c>
      <c r="BF264" s="38" t="s">
        <v>861</v>
      </c>
      <c r="BG264" s="84" t="s">
        <v>1637</v>
      </c>
      <c r="BH264" s="114" t="s">
        <v>1655</v>
      </c>
      <c r="BI264" s="38" t="s">
        <v>110</v>
      </c>
      <c r="BJ264" s="85">
        <v>45881</v>
      </c>
      <c r="BK264" s="84"/>
      <c r="BL264" s="38" t="s">
        <v>115</v>
      </c>
      <c r="BM264" s="115" t="s">
        <v>130</v>
      </c>
      <c r="BN264" s="116" t="s">
        <v>201</v>
      </c>
      <c r="BO264" s="84" t="s">
        <v>244</v>
      </c>
      <c r="BP264" s="84"/>
      <c r="BQ264" s="117"/>
      <c r="BR264" s="118"/>
    </row>
    <row r="265" spans="1:70" s="113" customFormat="1" ht="15" customHeight="1" x14ac:dyDescent="0.35">
      <c r="A265" s="84">
        <v>261</v>
      </c>
      <c r="B265" s="38" t="s">
        <v>245</v>
      </c>
      <c r="C265" s="38" t="s">
        <v>246</v>
      </c>
      <c r="D265" s="38" t="s">
        <v>247</v>
      </c>
      <c r="E265" s="38" t="s">
        <v>248</v>
      </c>
      <c r="F265" s="38" t="s">
        <v>249</v>
      </c>
      <c r="G265" s="84" t="s">
        <v>250</v>
      </c>
      <c r="H265" s="38" t="s">
        <v>251</v>
      </c>
      <c r="I265" s="84">
        <v>136174</v>
      </c>
      <c r="J265" s="38" t="s">
        <v>283</v>
      </c>
      <c r="K265" s="84">
        <v>136174</v>
      </c>
      <c r="L265" s="84" t="s">
        <v>253</v>
      </c>
      <c r="M265" s="38" t="s">
        <v>254</v>
      </c>
      <c r="N265" s="84">
        <v>363945</v>
      </c>
      <c r="O265" s="84" t="s">
        <v>450</v>
      </c>
      <c r="P265" s="84">
        <v>742830</v>
      </c>
      <c r="Q265" s="38" t="s">
        <v>796</v>
      </c>
      <c r="R265" s="38" t="s">
        <v>563</v>
      </c>
      <c r="S265" s="84" t="s">
        <v>863</v>
      </c>
      <c r="T265" s="84" t="s">
        <v>863</v>
      </c>
      <c r="U265" s="84" t="s">
        <v>320</v>
      </c>
      <c r="V265" s="84" t="s">
        <v>260</v>
      </c>
      <c r="W265" s="84">
        <v>0</v>
      </c>
      <c r="X265" s="38" t="s">
        <v>261</v>
      </c>
      <c r="Y265" s="84">
        <v>358590150</v>
      </c>
      <c r="Z265" s="38" t="s">
        <v>421</v>
      </c>
      <c r="AA265" s="108" t="s">
        <v>1057</v>
      </c>
      <c r="AB265" s="84">
        <v>65000</v>
      </c>
      <c r="AC265" s="108" t="s">
        <v>1083</v>
      </c>
      <c r="AD265" s="84">
        <v>24</v>
      </c>
      <c r="AE265" s="84" t="s">
        <v>1324</v>
      </c>
      <c r="AF265" s="84" t="s">
        <v>1196</v>
      </c>
      <c r="AG265" s="108" t="s">
        <v>1374</v>
      </c>
      <c r="AH265" s="84" t="s">
        <v>1203</v>
      </c>
      <c r="AI265" s="108" t="s">
        <v>1058</v>
      </c>
      <c r="AJ265" s="84">
        <v>3460</v>
      </c>
      <c r="AK265" s="84">
        <v>3460</v>
      </c>
      <c r="AL265" s="108" t="s">
        <v>1375</v>
      </c>
      <c r="AM265" s="84">
        <v>18017.419999999998</v>
      </c>
      <c r="AN265" s="112">
        <v>9662.58</v>
      </c>
      <c r="AO265" s="112">
        <v>27680</v>
      </c>
      <c r="AP265" s="112">
        <v>46982.58</v>
      </c>
      <c r="AQ265" s="112">
        <v>8628.42</v>
      </c>
      <c r="AR265" s="112">
        <v>55611</v>
      </c>
      <c r="AS265" s="112">
        <v>5184.7</v>
      </c>
      <c r="AT265" s="112">
        <v>1735.3</v>
      </c>
      <c r="AU265" s="112">
        <v>6920</v>
      </c>
      <c r="AV265" s="84">
        <v>10</v>
      </c>
      <c r="AW265" s="84">
        <v>38</v>
      </c>
      <c r="AX265" s="84" t="s">
        <v>1396</v>
      </c>
      <c r="AY265" s="108"/>
      <c r="AZ265" s="84"/>
      <c r="BA265" s="84"/>
      <c r="BB265" s="84" t="s">
        <v>1398</v>
      </c>
      <c r="BC265" s="84"/>
      <c r="BD265" s="108"/>
      <c r="BE265" s="84">
        <v>0</v>
      </c>
      <c r="BF265" s="38" t="s">
        <v>863</v>
      </c>
      <c r="BG265" s="84" t="s">
        <v>1638</v>
      </c>
      <c r="BH265" s="114" t="s">
        <v>1655</v>
      </c>
      <c r="BI265" s="38" t="s">
        <v>110</v>
      </c>
      <c r="BJ265" s="85">
        <v>45881</v>
      </c>
      <c r="BK265" s="84"/>
      <c r="BL265" s="38" t="s">
        <v>115</v>
      </c>
      <c r="BM265" s="115" t="s">
        <v>130</v>
      </c>
      <c r="BN265" s="116" t="s">
        <v>201</v>
      </c>
      <c r="BO265" s="84" t="s">
        <v>244</v>
      </c>
      <c r="BP265" s="84"/>
      <c r="BQ265" s="117"/>
      <c r="BR265" s="118"/>
    </row>
    <row r="266" spans="1:70" s="113" customFormat="1" ht="15" customHeight="1" x14ac:dyDescent="0.35">
      <c r="A266" s="84">
        <v>262</v>
      </c>
      <c r="B266" s="38" t="s">
        <v>245</v>
      </c>
      <c r="C266" s="38" t="s">
        <v>246</v>
      </c>
      <c r="D266" s="38" t="s">
        <v>247</v>
      </c>
      <c r="E266" s="38" t="s">
        <v>248</v>
      </c>
      <c r="F266" s="38" t="s">
        <v>249</v>
      </c>
      <c r="G266" s="84" t="s">
        <v>250</v>
      </c>
      <c r="H266" s="38" t="s">
        <v>251</v>
      </c>
      <c r="I266" s="84">
        <v>136199</v>
      </c>
      <c r="J266" s="38" t="s">
        <v>293</v>
      </c>
      <c r="K266" s="84">
        <v>136199</v>
      </c>
      <c r="L266" s="84" t="s">
        <v>253</v>
      </c>
      <c r="M266" s="38" t="s">
        <v>254</v>
      </c>
      <c r="N266" s="84">
        <v>229829</v>
      </c>
      <c r="O266" s="84" t="s">
        <v>294</v>
      </c>
      <c r="P266" s="84">
        <v>405815</v>
      </c>
      <c r="Q266" s="38" t="s">
        <v>603</v>
      </c>
      <c r="R266" s="38" t="s">
        <v>563</v>
      </c>
      <c r="S266" s="84" t="s">
        <v>864</v>
      </c>
      <c r="T266" s="84" t="s">
        <v>864</v>
      </c>
      <c r="U266" s="84" t="s">
        <v>264</v>
      </c>
      <c r="V266" s="84" t="s">
        <v>260</v>
      </c>
      <c r="W266" s="84">
        <v>0</v>
      </c>
      <c r="X266" s="38" t="s">
        <v>261</v>
      </c>
      <c r="Y266" s="84">
        <v>358734422</v>
      </c>
      <c r="Z266" s="38" t="s">
        <v>779</v>
      </c>
      <c r="AA266" s="108" t="s">
        <v>1059</v>
      </c>
      <c r="AB266" s="84">
        <v>80000</v>
      </c>
      <c r="AC266" s="108" t="s">
        <v>1087</v>
      </c>
      <c r="AD266" s="84">
        <v>24</v>
      </c>
      <c r="AE266" s="84" t="s">
        <v>1338</v>
      </c>
      <c r="AF266" s="84" t="s">
        <v>1072</v>
      </c>
      <c r="AG266" s="108" t="s">
        <v>1137</v>
      </c>
      <c r="AH266" s="84" t="s">
        <v>1077</v>
      </c>
      <c r="AI266" s="108" t="s">
        <v>1365</v>
      </c>
      <c r="AJ266" s="84">
        <v>4220</v>
      </c>
      <c r="AK266" s="84">
        <v>4220</v>
      </c>
      <c r="AL266" s="108" t="s">
        <v>1225</v>
      </c>
      <c r="AM266" s="84">
        <v>23393.93</v>
      </c>
      <c r="AN266" s="112">
        <v>10366.07</v>
      </c>
      <c r="AO266" s="112">
        <v>33760</v>
      </c>
      <c r="AP266" s="112">
        <v>56606.07</v>
      </c>
      <c r="AQ266" s="112">
        <v>10033.93</v>
      </c>
      <c r="AR266" s="112">
        <v>66640</v>
      </c>
      <c r="AS266" s="112">
        <v>2930.85</v>
      </c>
      <c r="AT266" s="112">
        <v>1289.1500000000001</v>
      </c>
      <c r="AU266" s="112">
        <v>4220</v>
      </c>
      <c r="AV266" s="84">
        <v>9</v>
      </c>
      <c r="AW266" s="84">
        <v>6</v>
      </c>
      <c r="AX266" s="84" t="s">
        <v>1395</v>
      </c>
      <c r="AY266" s="108"/>
      <c r="AZ266" s="84"/>
      <c r="BA266" s="84"/>
      <c r="BB266" s="84" t="s">
        <v>1398</v>
      </c>
      <c r="BC266" s="84"/>
      <c r="BD266" s="108"/>
      <c r="BE266" s="84">
        <v>0</v>
      </c>
      <c r="BF266" s="38" t="s">
        <v>864</v>
      </c>
      <c r="BG266" s="84" t="s">
        <v>1639</v>
      </c>
      <c r="BH266" s="114" t="s">
        <v>1655</v>
      </c>
      <c r="BI266" s="38" t="s">
        <v>111</v>
      </c>
      <c r="BJ266" s="85">
        <v>45882</v>
      </c>
      <c r="BK266" s="84"/>
      <c r="BL266" s="38"/>
      <c r="BM266" s="115" t="s">
        <v>120</v>
      </c>
      <c r="BN266" s="116" t="s">
        <v>200</v>
      </c>
      <c r="BO266" s="84" t="s">
        <v>243</v>
      </c>
      <c r="BP266" s="84"/>
      <c r="BQ266" s="117"/>
      <c r="BR266" s="118"/>
    </row>
    <row r="267" spans="1:70" s="113" customFormat="1" ht="15" customHeight="1" x14ac:dyDescent="0.35">
      <c r="A267" s="84">
        <v>263</v>
      </c>
      <c r="B267" s="38" t="s">
        <v>245</v>
      </c>
      <c r="C267" s="38" t="s">
        <v>246</v>
      </c>
      <c r="D267" s="38" t="s">
        <v>247</v>
      </c>
      <c r="E267" s="38" t="s">
        <v>248</v>
      </c>
      <c r="F267" s="38" t="s">
        <v>249</v>
      </c>
      <c r="G267" s="84" t="s">
        <v>250</v>
      </c>
      <c r="H267" s="38" t="s">
        <v>251</v>
      </c>
      <c r="I267" s="84">
        <v>147754</v>
      </c>
      <c r="J267" s="38" t="s">
        <v>424</v>
      </c>
      <c r="K267" s="84">
        <v>147754</v>
      </c>
      <c r="L267" s="84" t="s">
        <v>253</v>
      </c>
      <c r="M267" s="38" t="s">
        <v>254</v>
      </c>
      <c r="N267" s="84">
        <v>250391</v>
      </c>
      <c r="O267" s="84" t="s">
        <v>478</v>
      </c>
      <c r="P267" s="84">
        <v>337446</v>
      </c>
      <c r="Q267" s="38" t="s">
        <v>623</v>
      </c>
      <c r="R267" s="38" t="s">
        <v>563</v>
      </c>
      <c r="S267" s="84" t="s">
        <v>865</v>
      </c>
      <c r="T267" s="84" t="s">
        <v>865</v>
      </c>
      <c r="U267" s="84" t="s">
        <v>320</v>
      </c>
      <c r="V267" s="84" t="s">
        <v>260</v>
      </c>
      <c r="W267" s="84">
        <v>0</v>
      </c>
      <c r="X267" s="38" t="s">
        <v>261</v>
      </c>
      <c r="Y267" s="84">
        <v>358744525</v>
      </c>
      <c r="Z267" s="38" t="s">
        <v>866</v>
      </c>
      <c r="AA267" s="108" t="s">
        <v>1056</v>
      </c>
      <c r="AB267" s="84">
        <v>65000</v>
      </c>
      <c r="AC267" s="108" t="s">
        <v>1087</v>
      </c>
      <c r="AD267" s="84">
        <v>24</v>
      </c>
      <c r="AE267" s="84" t="s">
        <v>1324</v>
      </c>
      <c r="AF267" s="84" t="s">
        <v>1196</v>
      </c>
      <c r="AG267" s="108" t="s">
        <v>1376</v>
      </c>
      <c r="AH267" s="84" t="s">
        <v>1148</v>
      </c>
      <c r="AI267" s="108" t="s">
        <v>1365</v>
      </c>
      <c r="AJ267" s="84">
        <v>3440</v>
      </c>
      <c r="AK267" s="84">
        <v>3440</v>
      </c>
      <c r="AL267" s="108" t="s">
        <v>1234</v>
      </c>
      <c r="AM267" s="84">
        <v>20673.259999999998</v>
      </c>
      <c r="AN267" s="112">
        <v>10286.74</v>
      </c>
      <c r="AO267" s="112">
        <v>30960</v>
      </c>
      <c r="AP267" s="112">
        <v>44326.74</v>
      </c>
      <c r="AQ267" s="112">
        <v>7509.26</v>
      </c>
      <c r="AR267" s="112">
        <v>51836</v>
      </c>
      <c r="AS267" s="112">
        <v>0</v>
      </c>
      <c r="AT267" s="112">
        <v>0</v>
      </c>
      <c r="AU267" s="112">
        <v>0</v>
      </c>
      <c r="AV267" s="84">
        <v>9</v>
      </c>
      <c r="AW267" s="84">
        <v>0</v>
      </c>
      <c r="AX267" s="84" t="s">
        <v>1392</v>
      </c>
      <c r="AY267" s="108"/>
      <c r="AZ267" s="84"/>
      <c r="BA267" s="84"/>
      <c r="BB267" s="84" t="s">
        <v>1398</v>
      </c>
      <c r="BC267" s="84"/>
      <c r="BD267" s="108"/>
      <c r="BE267" s="84">
        <v>0</v>
      </c>
      <c r="BF267" s="38" t="s">
        <v>865</v>
      </c>
      <c r="BG267" s="84" t="s">
        <v>1640</v>
      </c>
      <c r="BH267" s="114" t="s">
        <v>1655</v>
      </c>
      <c r="BI267" s="38" t="s">
        <v>112</v>
      </c>
      <c r="BJ267" s="85">
        <v>45882</v>
      </c>
      <c r="BK267" s="84" t="s">
        <v>124</v>
      </c>
      <c r="BL267" s="38"/>
      <c r="BM267" s="115"/>
      <c r="BN267" s="116" t="s">
        <v>112</v>
      </c>
      <c r="BO267" s="84" t="s">
        <v>244</v>
      </c>
      <c r="BP267" s="84"/>
      <c r="BQ267" s="117" t="s">
        <v>112</v>
      </c>
      <c r="BR267" s="118"/>
    </row>
    <row r="268" spans="1:70" s="113" customFormat="1" ht="15" customHeight="1" x14ac:dyDescent="0.35">
      <c r="A268" s="84">
        <v>264</v>
      </c>
      <c r="B268" s="38" t="s">
        <v>245</v>
      </c>
      <c r="C268" s="38" t="s">
        <v>246</v>
      </c>
      <c r="D268" s="38" t="s">
        <v>247</v>
      </c>
      <c r="E268" s="38" t="s">
        <v>248</v>
      </c>
      <c r="F268" s="38" t="s">
        <v>249</v>
      </c>
      <c r="G268" s="84" t="s">
        <v>250</v>
      </c>
      <c r="H268" s="38" t="s">
        <v>251</v>
      </c>
      <c r="I268" s="84">
        <v>143190</v>
      </c>
      <c r="J268" s="38" t="s">
        <v>251</v>
      </c>
      <c r="K268" s="84">
        <v>143190</v>
      </c>
      <c r="L268" s="84" t="s">
        <v>253</v>
      </c>
      <c r="M268" s="38" t="s">
        <v>254</v>
      </c>
      <c r="N268" s="84">
        <v>241993</v>
      </c>
      <c r="O268" s="84" t="s">
        <v>612</v>
      </c>
      <c r="P268" s="84">
        <v>409550</v>
      </c>
      <c r="Q268" s="38" t="s">
        <v>613</v>
      </c>
      <c r="R268" s="38" t="s">
        <v>563</v>
      </c>
      <c r="S268" s="84" t="s">
        <v>867</v>
      </c>
      <c r="T268" s="84" t="s">
        <v>867</v>
      </c>
      <c r="U268" s="84" t="s">
        <v>264</v>
      </c>
      <c r="V268" s="84" t="s">
        <v>260</v>
      </c>
      <c r="W268" s="84">
        <v>0</v>
      </c>
      <c r="X268" s="38" t="s">
        <v>261</v>
      </c>
      <c r="Y268" s="84">
        <v>358752816</v>
      </c>
      <c r="Z268" s="38" t="s">
        <v>615</v>
      </c>
      <c r="AA268" s="108" t="s">
        <v>1060</v>
      </c>
      <c r="AB268" s="84">
        <v>44000</v>
      </c>
      <c r="AC268" s="108" t="s">
        <v>1079</v>
      </c>
      <c r="AD268" s="84">
        <v>24</v>
      </c>
      <c r="AE268" s="84" t="s">
        <v>1338</v>
      </c>
      <c r="AF268" s="84" t="s">
        <v>1098</v>
      </c>
      <c r="AG268" s="108" t="s">
        <v>1377</v>
      </c>
      <c r="AH268" s="84" t="s">
        <v>1077</v>
      </c>
      <c r="AI268" s="108" t="s">
        <v>1372</v>
      </c>
      <c r="AJ268" s="84">
        <v>2320</v>
      </c>
      <c r="AK268" s="84">
        <v>2320</v>
      </c>
      <c r="AL268" s="108" t="s">
        <v>1227</v>
      </c>
      <c r="AM268" s="84">
        <v>12738.61</v>
      </c>
      <c r="AN268" s="112">
        <v>5821.39</v>
      </c>
      <c r="AO268" s="112">
        <v>18560</v>
      </c>
      <c r="AP268" s="112">
        <v>31261.39</v>
      </c>
      <c r="AQ268" s="112">
        <v>5532.61</v>
      </c>
      <c r="AR268" s="112">
        <v>36794</v>
      </c>
      <c r="AS268" s="112">
        <v>1608.05</v>
      </c>
      <c r="AT268" s="112">
        <v>711.95</v>
      </c>
      <c r="AU268" s="112">
        <v>2320</v>
      </c>
      <c r="AV268" s="84">
        <v>9</v>
      </c>
      <c r="AW268" s="84">
        <v>5</v>
      </c>
      <c r="AX268" s="84" t="s">
        <v>1395</v>
      </c>
      <c r="AY268" s="108"/>
      <c r="AZ268" s="84"/>
      <c r="BA268" s="84"/>
      <c r="BB268" s="84" t="s">
        <v>1398</v>
      </c>
      <c r="BC268" s="84"/>
      <c r="BD268" s="108"/>
      <c r="BE268" s="84">
        <v>0</v>
      </c>
      <c r="BF268" s="38" t="s">
        <v>867</v>
      </c>
      <c r="BG268" s="84" t="s">
        <v>1641</v>
      </c>
      <c r="BH268" s="114" t="s">
        <v>1655</v>
      </c>
      <c r="BI268" s="38" t="s">
        <v>110</v>
      </c>
      <c r="BJ268" s="85">
        <v>45880</v>
      </c>
      <c r="BK268" s="84"/>
      <c r="BL268" s="38" t="s">
        <v>115</v>
      </c>
      <c r="BM268" s="115" t="s">
        <v>130</v>
      </c>
      <c r="BN268" s="116" t="s">
        <v>200</v>
      </c>
      <c r="BO268" s="84" t="s">
        <v>243</v>
      </c>
      <c r="BP268" s="84"/>
      <c r="BQ268" s="117"/>
      <c r="BR268" s="130" t="s">
        <v>1664</v>
      </c>
    </row>
    <row r="269" spans="1:70" s="113" customFormat="1" ht="15" customHeight="1" x14ac:dyDescent="0.35">
      <c r="A269" s="84">
        <v>265</v>
      </c>
      <c r="B269" s="38" t="s">
        <v>245</v>
      </c>
      <c r="C269" s="38" t="s">
        <v>246</v>
      </c>
      <c r="D269" s="38" t="s">
        <v>247</v>
      </c>
      <c r="E269" s="38" t="s">
        <v>248</v>
      </c>
      <c r="F269" s="38" t="s">
        <v>249</v>
      </c>
      <c r="G269" s="84" t="s">
        <v>250</v>
      </c>
      <c r="H269" s="38" t="s">
        <v>251</v>
      </c>
      <c r="I269" s="84">
        <v>136782</v>
      </c>
      <c r="J269" s="38" t="s">
        <v>403</v>
      </c>
      <c r="K269" s="84">
        <v>136782</v>
      </c>
      <c r="L269" s="84" t="s">
        <v>253</v>
      </c>
      <c r="M269" s="38" t="s">
        <v>254</v>
      </c>
      <c r="N269" s="84">
        <v>230812</v>
      </c>
      <c r="O269" s="84" t="s">
        <v>404</v>
      </c>
      <c r="P269" s="84">
        <v>303897</v>
      </c>
      <c r="Q269" s="38" t="s">
        <v>484</v>
      </c>
      <c r="R269" s="38" t="s">
        <v>563</v>
      </c>
      <c r="S269" s="84" t="s">
        <v>868</v>
      </c>
      <c r="T269" s="84" t="s">
        <v>868</v>
      </c>
      <c r="U269" s="84" t="s">
        <v>264</v>
      </c>
      <c r="V269" s="84" t="s">
        <v>260</v>
      </c>
      <c r="W269" s="84">
        <v>0</v>
      </c>
      <c r="X269" s="38" t="s">
        <v>261</v>
      </c>
      <c r="Y269" s="84">
        <v>358758080</v>
      </c>
      <c r="Z269" s="38" t="s">
        <v>869</v>
      </c>
      <c r="AA269" s="108" t="s">
        <v>1060</v>
      </c>
      <c r="AB269" s="84">
        <v>52000</v>
      </c>
      <c r="AC269" s="108" t="s">
        <v>1079</v>
      </c>
      <c r="AD269" s="84">
        <v>24</v>
      </c>
      <c r="AE269" s="84" t="s">
        <v>1338</v>
      </c>
      <c r="AF269" s="84" t="s">
        <v>1072</v>
      </c>
      <c r="AG269" s="108" t="s">
        <v>1272</v>
      </c>
      <c r="AH269" s="84" t="s">
        <v>1077</v>
      </c>
      <c r="AI269" s="108" t="s">
        <v>1372</v>
      </c>
      <c r="AJ269" s="84">
        <v>2740</v>
      </c>
      <c r="AK269" s="84">
        <v>2740</v>
      </c>
      <c r="AL269" s="108" t="s">
        <v>1065</v>
      </c>
      <c r="AM269" s="84">
        <v>15039.15</v>
      </c>
      <c r="AN269" s="112">
        <v>6880.85</v>
      </c>
      <c r="AO269" s="112">
        <v>21920</v>
      </c>
      <c r="AP269" s="112">
        <v>36960.85</v>
      </c>
      <c r="AQ269" s="112">
        <v>6549.15</v>
      </c>
      <c r="AR269" s="112">
        <v>43510</v>
      </c>
      <c r="AS269" s="112">
        <v>1898.25</v>
      </c>
      <c r="AT269" s="112">
        <v>841.75</v>
      </c>
      <c r="AU269" s="112">
        <v>2740</v>
      </c>
      <c r="AV269" s="84">
        <v>9</v>
      </c>
      <c r="AW269" s="84">
        <v>5</v>
      </c>
      <c r="AX269" s="84" t="s">
        <v>1395</v>
      </c>
      <c r="AY269" s="108"/>
      <c r="AZ269" s="84"/>
      <c r="BA269" s="84"/>
      <c r="BB269" s="84" t="s">
        <v>1398</v>
      </c>
      <c r="BC269" s="84"/>
      <c r="BD269" s="108"/>
      <c r="BE269" s="84">
        <v>0</v>
      </c>
      <c r="BF269" s="38" t="s">
        <v>868</v>
      </c>
      <c r="BG269" s="84" t="s">
        <v>1642</v>
      </c>
      <c r="BH269" s="114" t="s">
        <v>1655</v>
      </c>
      <c r="BI269" s="38" t="s">
        <v>110</v>
      </c>
      <c r="BJ269" s="85">
        <v>45881</v>
      </c>
      <c r="BK269" s="84"/>
      <c r="BL269" s="38" t="s">
        <v>114</v>
      </c>
      <c r="BM269" s="115" t="s">
        <v>119</v>
      </c>
      <c r="BN269" s="116" t="s">
        <v>200</v>
      </c>
      <c r="BO269" s="84" t="s">
        <v>242</v>
      </c>
      <c r="BP269" s="84">
        <v>2740</v>
      </c>
      <c r="BQ269" s="117" t="s">
        <v>203</v>
      </c>
      <c r="BR269" s="130" t="s">
        <v>1765</v>
      </c>
    </row>
    <row r="270" spans="1:70" s="113" customFormat="1" ht="15" customHeight="1" x14ac:dyDescent="0.35">
      <c r="A270" s="84">
        <v>266</v>
      </c>
      <c r="B270" s="38" t="s">
        <v>245</v>
      </c>
      <c r="C270" s="38" t="s">
        <v>246</v>
      </c>
      <c r="D270" s="38" t="s">
        <v>247</v>
      </c>
      <c r="E270" s="38" t="s">
        <v>248</v>
      </c>
      <c r="F270" s="38" t="s">
        <v>249</v>
      </c>
      <c r="G270" s="84" t="s">
        <v>250</v>
      </c>
      <c r="H270" s="38" t="s">
        <v>251</v>
      </c>
      <c r="I270" s="84">
        <v>147754</v>
      </c>
      <c r="J270" s="38" t="s">
        <v>424</v>
      </c>
      <c r="K270" s="84">
        <v>147754</v>
      </c>
      <c r="L270" s="84" t="s">
        <v>253</v>
      </c>
      <c r="M270" s="38" t="s">
        <v>254</v>
      </c>
      <c r="N270" s="84">
        <v>250391</v>
      </c>
      <c r="O270" s="84" t="s">
        <v>478</v>
      </c>
      <c r="P270" s="84">
        <v>328979</v>
      </c>
      <c r="Q270" s="38" t="s">
        <v>568</v>
      </c>
      <c r="R270" s="38" t="s">
        <v>563</v>
      </c>
      <c r="S270" s="84" t="s">
        <v>870</v>
      </c>
      <c r="T270" s="84" t="s">
        <v>870</v>
      </c>
      <c r="U270" s="84" t="s">
        <v>320</v>
      </c>
      <c r="V270" s="84" t="s">
        <v>260</v>
      </c>
      <c r="W270" s="84">
        <v>0</v>
      </c>
      <c r="X270" s="38" t="s">
        <v>261</v>
      </c>
      <c r="Y270" s="84">
        <v>358765174</v>
      </c>
      <c r="Z270" s="38" t="s">
        <v>871</v>
      </c>
      <c r="AA270" s="108" t="s">
        <v>1061</v>
      </c>
      <c r="AB270" s="84">
        <v>72000</v>
      </c>
      <c r="AC270" s="108" t="s">
        <v>1087</v>
      </c>
      <c r="AD270" s="84">
        <v>24</v>
      </c>
      <c r="AE270" s="84" t="s">
        <v>1330</v>
      </c>
      <c r="AF270" s="84" t="s">
        <v>1196</v>
      </c>
      <c r="AG270" s="108" t="s">
        <v>1197</v>
      </c>
      <c r="AH270" s="84" t="s">
        <v>1148</v>
      </c>
      <c r="AI270" s="108" t="s">
        <v>1365</v>
      </c>
      <c r="AJ270" s="84">
        <v>3820</v>
      </c>
      <c r="AK270" s="84">
        <v>3820</v>
      </c>
      <c r="AL270" s="108" t="s">
        <v>1225</v>
      </c>
      <c r="AM270" s="84">
        <v>20922.48</v>
      </c>
      <c r="AN270" s="112">
        <v>9637.52</v>
      </c>
      <c r="AO270" s="112">
        <v>30560</v>
      </c>
      <c r="AP270" s="112">
        <v>51077.52</v>
      </c>
      <c r="AQ270" s="112">
        <v>9254.48</v>
      </c>
      <c r="AR270" s="112">
        <v>60332</v>
      </c>
      <c r="AS270" s="112">
        <v>2632.27</v>
      </c>
      <c r="AT270" s="112">
        <v>1187.73</v>
      </c>
      <c r="AU270" s="112">
        <v>3820</v>
      </c>
      <c r="AV270" s="84">
        <v>9</v>
      </c>
      <c r="AW270" s="84">
        <v>6</v>
      </c>
      <c r="AX270" s="84" t="s">
        <v>1395</v>
      </c>
      <c r="AY270" s="108"/>
      <c r="AZ270" s="84"/>
      <c r="BA270" s="84"/>
      <c r="BB270" s="84" t="s">
        <v>1398</v>
      </c>
      <c r="BC270" s="84"/>
      <c r="BD270" s="108"/>
      <c r="BE270" s="84">
        <v>0</v>
      </c>
      <c r="BF270" s="38" t="s">
        <v>870</v>
      </c>
      <c r="BG270" s="84" t="s">
        <v>1643</v>
      </c>
      <c r="BH270" s="114" t="s">
        <v>1655</v>
      </c>
      <c r="BI270" s="38" t="s">
        <v>112</v>
      </c>
      <c r="BJ270" s="85">
        <v>45882</v>
      </c>
      <c r="BK270" s="84" t="s">
        <v>124</v>
      </c>
      <c r="BL270" s="38"/>
      <c r="BM270" s="115"/>
      <c r="BN270" s="116" t="s">
        <v>112</v>
      </c>
      <c r="BO270" s="84" t="s">
        <v>244</v>
      </c>
      <c r="BP270" s="84"/>
      <c r="BQ270" s="117" t="s">
        <v>112</v>
      </c>
      <c r="BR270" s="118"/>
    </row>
    <row r="271" spans="1:70" s="113" customFormat="1" ht="15" customHeight="1" x14ac:dyDescent="0.35">
      <c r="A271" s="84">
        <v>267</v>
      </c>
      <c r="B271" s="38" t="s">
        <v>245</v>
      </c>
      <c r="C271" s="38" t="s">
        <v>246</v>
      </c>
      <c r="D271" s="38" t="s">
        <v>247</v>
      </c>
      <c r="E271" s="38" t="s">
        <v>248</v>
      </c>
      <c r="F271" s="38" t="s">
        <v>249</v>
      </c>
      <c r="G271" s="84" t="s">
        <v>250</v>
      </c>
      <c r="H271" s="38" t="s">
        <v>251</v>
      </c>
      <c r="I271" s="84">
        <v>136557</v>
      </c>
      <c r="J271" s="38" t="s">
        <v>326</v>
      </c>
      <c r="K271" s="84">
        <v>136557</v>
      </c>
      <c r="L271" s="84" t="s">
        <v>253</v>
      </c>
      <c r="M271" s="38" t="s">
        <v>254</v>
      </c>
      <c r="N271" s="84">
        <v>230438</v>
      </c>
      <c r="O271" s="84" t="s">
        <v>327</v>
      </c>
      <c r="P271" s="84">
        <v>387446</v>
      </c>
      <c r="Q271" s="38" t="s">
        <v>548</v>
      </c>
      <c r="R271" s="38" t="s">
        <v>563</v>
      </c>
      <c r="S271" s="84" t="s">
        <v>872</v>
      </c>
      <c r="T271" s="84" t="s">
        <v>872</v>
      </c>
      <c r="U271" s="84" t="s">
        <v>264</v>
      </c>
      <c r="V271" s="84" t="s">
        <v>260</v>
      </c>
      <c r="W271" s="84">
        <v>0</v>
      </c>
      <c r="X271" s="38" t="s">
        <v>261</v>
      </c>
      <c r="Y271" s="84">
        <v>358868505</v>
      </c>
      <c r="Z271" s="38" t="s">
        <v>347</v>
      </c>
      <c r="AA271" s="108" t="s">
        <v>1062</v>
      </c>
      <c r="AB271" s="84">
        <v>16000</v>
      </c>
      <c r="AC271" s="108" t="s">
        <v>1100</v>
      </c>
      <c r="AD271" s="84">
        <v>12</v>
      </c>
      <c r="AE271" s="84" t="s">
        <v>1093</v>
      </c>
      <c r="AF271" s="84" t="s">
        <v>1196</v>
      </c>
      <c r="AG271" s="108" t="s">
        <v>1378</v>
      </c>
      <c r="AH271" s="84" t="s">
        <v>1148</v>
      </c>
      <c r="AI271" s="108" t="s">
        <v>1379</v>
      </c>
      <c r="AJ271" s="84">
        <v>1510</v>
      </c>
      <c r="AK271" s="84">
        <v>1510</v>
      </c>
      <c r="AL271" s="108" t="s">
        <v>1380</v>
      </c>
      <c r="AM271" s="84">
        <v>2209.0500000000002</v>
      </c>
      <c r="AN271" s="112">
        <v>810.95</v>
      </c>
      <c r="AO271" s="112">
        <v>3020</v>
      </c>
      <c r="AP271" s="112">
        <v>13790.95</v>
      </c>
      <c r="AQ271" s="112">
        <v>1597.05</v>
      </c>
      <c r="AR271" s="112">
        <v>15388</v>
      </c>
      <c r="AS271" s="112">
        <v>7775.3</v>
      </c>
      <c r="AT271" s="112">
        <v>1284.7</v>
      </c>
      <c r="AU271" s="112">
        <v>9060</v>
      </c>
      <c r="AV271" s="84">
        <v>8</v>
      </c>
      <c r="AW271" s="84">
        <v>161</v>
      </c>
      <c r="AX271" s="84" t="s">
        <v>1393</v>
      </c>
      <c r="AY271" s="108"/>
      <c r="AZ271" s="84"/>
      <c r="BA271" s="84"/>
      <c r="BB271" s="84" t="s">
        <v>1398</v>
      </c>
      <c r="BC271" s="84"/>
      <c r="BD271" s="108"/>
      <c r="BE271" s="84">
        <v>0</v>
      </c>
      <c r="BF271" s="38" t="s">
        <v>872</v>
      </c>
      <c r="BG271" s="84" t="s">
        <v>1644</v>
      </c>
      <c r="BH271" s="114" t="s">
        <v>1655</v>
      </c>
      <c r="BI271" s="38" t="s">
        <v>112</v>
      </c>
      <c r="BJ271" s="85">
        <v>45882</v>
      </c>
      <c r="BK271" s="84" t="s">
        <v>125</v>
      </c>
      <c r="BL271" s="38"/>
      <c r="BM271" s="115"/>
      <c r="BN271" s="116" t="s">
        <v>112</v>
      </c>
      <c r="BO271" s="84" t="s">
        <v>244</v>
      </c>
      <c r="BP271" s="84"/>
      <c r="BQ271" s="117" t="s">
        <v>112</v>
      </c>
      <c r="BR271" s="118"/>
    </row>
    <row r="272" spans="1:70" s="113" customFormat="1" ht="15" customHeight="1" x14ac:dyDescent="0.35">
      <c r="A272" s="84">
        <v>268</v>
      </c>
      <c r="B272" s="38" t="s">
        <v>245</v>
      </c>
      <c r="C272" s="38" t="s">
        <v>246</v>
      </c>
      <c r="D272" s="38" t="s">
        <v>247</v>
      </c>
      <c r="E272" s="38" t="s">
        <v>248</v>
      </c>
      <c r="F272" s="38" t="s">
        <v>249</v>
      </c>
      <c r="G272" s="84" t="s">
        <v>250</v>
      </c>
      <c r="H272" s="38" t="s">
        <v>251</v>
      </c>
      <c r="I272" s="84">
        <v>189564</v>
      </c>
      <c r="J272" s="38" t="s">
        <v>587</v>
      </c>
      <c r="K272" s="84">
        <v>189564</v>
      </c>
      <c r="L272" s="84" t="s">
        <v>253</v>
      </c>
      <c r="M272" s="38" t="s">
        <v>254</v>
      </c>
      <c r="N272" s="84">
        <v>373460</v>
      </c>
      <c r="O272" s="84" t="s">
        <v>588</v>
      </c>
      <c r="P272" s="84">
        <v>544316</v>
      </c>
      <c r="Q272" s="38" t="s">
        <v>589</v>
      </c>
      <c r="R272" s="38" t="s">
        <v>563</v>
      </c>
      <c r="S272" s="84" t="s">
        <v>873</v>
      </c>
      <c r="T272" s="84" t="s">
        <v>873</v>
      </c>
      <c r="U272" s="84" t="s">
        <v>320</v>
      </c>
      <c r="V272" s="84" t="s">
        <v>260</v>
      </c>
      <c r="W272" s="84">
        <v>0</v>
      </c>
      <c r="X272" s="38" t="s">
        <v>261</v>
      </c>
      <c r="Y272" s="84">
        <v>358900875</v>
      </c>
      <c r="Z272" s="38" t="s">
        <v>615</v>
      </c>
      <c r="AA272" s="108" t="s">
        <v>1063</v>
      </c>
      <c r="AB272" s="84">
        <v>65000</v>
      </c>
      <c r="AC272" s="108" t="s">
        <v>1113</v>
      </c>
      <c r="AD272" s="84">
        <v>24</v>
      </c>
      <c r="AE272" s="84" t="s">
        <v>1324</v>
      </c>
      <c r="AF272" s="84" t="s">
        <v>1196</v>
      </c>
      <c r="AG272" s="108" t="s">
        <v>1381</v>
      </c>
      <c r="AH272" s="84" t="s">
        <v>1203</v>
      </c>
      <c r="AI272" s="108" t="s">
        <v>1382</v>
      </c>
      <c r="AJ272" s="84">
        <v>3460</v>
      </c>
      <c r="AK272" s="84">
        <v>3460</v>
      </c>
      <c r="AL272" s="108" t="s">
        <v>1263</v>
      </c>
      <c r="AM272" s="84">
        <v>21226.6</v>
      </c>
      <c r="AN272" s="112">
        <v>9913.4</v>
      </c>
      <c r="AO272" s="112">
        <v>31140</v>
      </c>
      <c r="AP272" s="112">
        <v>43773.4</v>
      </c>
      <c r="AQ272" s="112">
        <v>7468.6</v>
      </c>
      <c r="AR272" s="112">
        <v>51242</v>
      </c>
      <c r="AS272" s="112">
        <v>0</v>
      </c>
      <c r="AT272" s="112">
        <v>0</v>
      </c>
      <c r="AU272" s="112">
        <v>0</v>
      </c>
      <c r="AV272" s="84">
        <v>9</v>
      </c>
      <c r="AW272" s="84">
        <v>0</v>
      </c>
      <c r="AX272" s="84" t="s">
        <v>1392</v>
      </c>
      <c r="AY272" s="108"/>
      <c r="AZ272" s="84"/>
      <c r="BA272" s="84"/>
      <c r="BB272" s="84" t="s">
        <v>1398</v>
      </c>
      <c r="BC272" s="84"/>
      <c r="BD272" s="108"/>
      <c r="BE272" s="84">
        <v>0</v>
      </c>
      <c r="BF272" s="38" t="s">
        <v>873</v>
      </c>
      <c r="BG272" s="84" t="s">
        <v>1645</v>
      </c>
      <c r="BH272" s="114" t="s">
        <v>1655</v>
      </c>
      <c r="BI272" s="38" t="s">
        <v>111</v>
      </c>
      <c r="BJ272" s="85">
        <v>45882</v>
      </c>
      <c r="BK272" s="84"/>
      <c r="BL272" s="38"/>
      <c r="BM272" s="115" t="s">
        <v>120</v>
      </c>
      <c r="BN272" s="116" t="s">
        <v>200</v>
      </c>
      <c r="BO272" s="84" t="s">
        <v>243</v>
      </c>
      <c r="BP272" s="84"/>
      <c r="BQ272" s="117"/>
      <c r="BR272" s="118"/>
    </row>
    <row r="273" spans="1:70" s="113" customFormat="1" ht="15" customHeight="1" x14ac:dyDescent="0.35">
      <c r="A273" s="84">
        <v>269</v>
      </c>
      <c r="B273" s="38" t="s">
        <v>245</v>
      </c>
      <c r="C273" s="38" t="s">
        <v>246</v>
      </c>
      <c r="D273" s="38" t="s">
        <v>247</v>
      </c>
      <c r="E273" s="38" t="s">
        <v>248</v>
      </c>
      <c r="F273" s="38" t="s">
        <v>249</v>
      </c>
      <c r="G273" s="84" t="s">
        <v>250</v>
      </c>
      <c r="H273" s="38" t="s">
        <v>251</v>
      </c>
      <c r="I273" s="84">
        <v>137239</v>
      </c>
      <c r="J273" s="38" t="s">
        <v>351</v>
      </c>
      <c r="K273" s="84">
        <v>137239</v>
      </c>
      <c r="L273" s="84" t="s">
        <v>253</v>
      </c>
      <c r="M273" s="38" t="s">
        <v>254</v>
      </c>
      <c r="N273" s="84">
        <v>231586</v>
      </c>
      <c r="O273" s="84" t="s">
        <v>352</v>
      </c>
      <c r="P273" s="84">
        <v>623350</v>
      </c>
      <c r="Q273" s="38" t="s">
        <v>356</v>
      </c>
      <c r="R273" s="38" t="s">
        <v>563</v>
      </c>
      <c r="S273" s="84" t="s">
        <v>874</v>
      </c>
      <c r="T273" s="84" t="s">
        <v>874</v>
      </c>
      <c r="U273" s="84" t="s">
        <v>320</v>
      </c>
      <c r="V273" s="84" t="s">
        <v>260</v>
      </c>
      <c r="W273" s="84">
        <v>0</v>
      </c>
      <c r="X273" s="38" t="s">
        <v>261</v>
      </c>
      <c r="Y273" s="84">
        <v>359434985</v>
      </c>
      <c r="Z273" s="38" t="s">
        <v>674</v>
      </c>
      <c r="AA273" s="108" t="s">
        <v>1064</v>
      </c>
      <c r="AB273" s="84">
        <v>65000</v>
      </c>
      <c r="AC273" s="108" t="s">
        <v>1083</v>
      </c>
      <c r="AD273" s="84">
        <v>24</v>
      </c>
      <c r="AE273" s="84" t="s">
        <v>1324</v>
      </c>
      <c r="AF273" s="84" t="s">
        <v>1196</v>
      </c>
      <c r="AG273" s="108" t="s">
        <v>1383</v>
      </c>
      <c r="AH273" s="84" t="s">
        <v>1203</v>
      </c>
      <c r="AI273" s="108" t="s">
        <v>1327</v>
      </c>
      <c r="AJ273" s="84">
        <v>3460</v>
      </c>
      <c r="AK273" s="84">
        <v>3460</v>
      </c>
      <c r="AL273" s="108" t="s">
        <v>1327</v>
      </c>
      <c r="AM273" s="84">
        <v>2269.9699999999998</v>
      </c>
      <c r="AN273" s="112">
        <v>1190.03</v>
      </c>
      <c r="AO273" s="112">
        <v>3460</v>
      </c>
      <c r="AP273" s="112">
        <v>62730.03</v>
      </c>
      <c r="AQ273" s="112">
        <v>16858.97</v>
      </c>
      <c r="AR273" s="112">
        <v>79589</v>
      </c>
      <c r="AS273" s="112">
        <v>0</v>
      </c>
      <c r="AT273" s="112">
        <v>0</v>
      </c>
      <c r="AU273" s="112">
        <v>0</v>
      </c>
      <c r="AV273" s="84">
        <v>1</v>
      </c>
      <c r="AW273" s="84">
        <v>0</v>
      </c>
      <c r="AX273" s="84" t="s">
        <v>1392</v>
      </c>
      <c r="AY273" s="108"/>
      <c r="AZ273" s="84"/>
      <c r="BA273" s="84"/>
      <c r="BB273" s="84" t="s">
        <v>1398</v>
      </c>
      <c r="BC273" s="84"/>
      <c r="BD273" s="108"/>
      <c r="BE273" s="84">
        <v>0</v>
      </c>
      <c r="BF273" s="38" t="s">
        <v>874</v>
      </c>
      <c r="BG273" s="84" t="s">
        <v>1646</v>
      </c>
      <c r="BH273" s="114" t="s">
        <v>1655</v>
      </c>
      <c r="BI273" s="38" t="s">
        <v>110</v>
      </c>
      <c r="BJ273" s="85">
        <v>45881</v>
      </c>
      <c r="BK273" s="84"/>
      <c r="BL273" s="38" t="s">
        <v>115</v>
      </c>
      <c r="BM273" s="115" t="s">
        <v>130</v>
      </c>
      <c r="BN273" s="116" t="s">
        <v>201</v>
      </c>
      <c r="BO273" s="84" t="s">
        <v>244</v>
      </c>
      <c r="BP273" s="84"/>
      <c r="BQ273" s="117"/>
      <c r="BR273" s="118"/>
    </row>
    <row r="274" spans="1:70" s="113" customFormat="1" ht="15" customHeight="1" x14ac:dyDescent="0.35">
      <c r="A274" s="84">
        <v>270</v>
      </c>
      <c r="B274" s="38" t="s">
        <v>245</v>
      </c>
      <c r="C274" s="38" t="s">
        <v>246</v>
      </c>
      <c r="D274" s="38" t="s">
        <v>247</v>
      </c>
      <c r="E274" s="38" t="s">
        <v>248</v>
      </c>
      <c r="F274" s="38" t="s">
        <v>249</v>
      </c>
      <c r="G274" s="84" t="s">
        <v>250</v>
      </c>
      <c r="H274" s="38" t="s">
        <v>251</v>
      </c>
      <c r="I274" s="84">
        <v>137239</v>
      </c>
      <c r="J274" s="38" t="s">
        <v>351</v>
      </c>
      <c r="K274" s="84">
        <v>137239</v>
      </c>
      <c r="L274" s="84" t="s">
        <v>253</v>
      </c>
      <c r="M274" s="38" t="s">
        <v>254</v>
      </c>
      <c r="N274" s="84">
        <v>231586</v>
      </c>
      <c r="O274" s="84" t="s">
        <v>352</v>
      </c>
      <c r="P274" s="84">
        <v>623350</v>
      </c>
      <c r="Q274" s="38" t="s">
        <v>356</v>
      </c>
      <c r="R274" s="38" t="s">
        <v>563</v>
      </c>
      <c r="S274" s="84" t="s">
        <v>875</v>
      </c>
      <c r="T274" s="84" t="s">
        <v>875</v>
      </c>
      <c r="U274" s="84" t="s">
        <v>320</v>
      </c>
      <c r="V274" s="84" t="s">
        <v>260</v>
      </c>
      <c r="W274" s="84">
        <v>0</v>
      </c>
      <c r="X274" s="38" t="s">
        <v>261</v>
      </c>
      <c r="Y274" s="84">
        <v>359435285</v>
      </c>
      <c r="Z274" s="38" t="s">
        <v>876</v>
      </c>
      <c r="AA274" s="108" t="s">
        <v>1064</v>
      </c>
      <c r="AB274" s="84">
        <v>42000</v>
      </c>
      <c r="AC274" s="108" t="s">
        <v>1083</v>
      </c>
      <c r="AD274" s="84">
        <v>24</v>
      </c>
      <c r="AE274" s="84" t="s">
        <v>1324</v>
      </c>
      <c r="AF274" s="84" t="s">
        <v>1196</v>
      </c>
      <c r="AG274" s="108" t="s">
        <v>1347</v>
      </c>
      <c r="AH274" s="84" t="s">
        <v>1148</v>
      </c>
      <c r="AI274" s="108" t="s">
        <v>1327</v>
      </c>
      <c r="AJ274" s="84">
        <v>2230</v>
      </c>
      <c r="AK274" s="84">
        <v>2230</v>
      </c>
      <c r="AL274" s="108" t="s">
        <v>1327</v>
      </c>
      <c r="AM274" s="84">
        <v>1476.59</v>
      </c>
      <c r="AN274" s="112">
        <v>753.41</v>
      </c>
      <c r="AO274" s="112">
        <v>2230</v>
      </c>
      <c r="AP274" s="112">
        <v>40523.410000000003</v>
      </c>
      <c r="AQ274" s="112">
        <v>10626.59</v>
      </c>
      <c r="AR274" s="112">
        <v>51150</v>
      </c>
      <c r="AS274" s="112">
        <v>0</v>
      </c>
      <c r="AT274" s="112">
        <v>0</v>
      </c>
      <c r="AU274" s="112">
        <v>0</v>
      </c>
      <c r="AV274" s="84">
        <v>1</v>
      </c>
      <c r="AW274" s="84">
        <v>0</v>
      </c>
      <c r="AX274" s="84" t="s">
        <v>1392</v>
      </c>
      <c r="AY274" s="108"/>
      <c r="AZ274" s="84"/>
      <c r="BA274" s="84"/>
      <c r="BB274" s="84" t="s">
        <v>1398</v>
      </c>
      <c r="BC274" s="84"/>
      <c r="BD274" s="108"/>
      <c r="BE274" s="84">
        <v>0</v>
      </c>
      <c r="BF274" s="38" t="s">
        <v>875</v>
      </c>
      <c r="BG274" s="84" t="s">
        <v>1647</v>
      </c>
      <c r="BH274" s="114" t="s">
        <v>1655</v>
      </c>
      <c r="BI274" s="38" t="s">
        <v>110</v>
      </c>
      <c r="BJ274" s="85">
        <v>45881</v>
      </c>
      <c r="BK274" s="84"/>
      <c r="BL274" s="38" t="s">
        <v>115</v>
      </c>
      <c r="BM274" s="115" t="s">
        <v>130</v>
      </c>
      <c r="BN274" s="116" t="s">
        <v>201</v>
      </c>
      <c r="BO274" s="84" t="s">
        <v>244</v>
      </c>
      <c r="BP274" s="84"/>
      <c r="BQ274" s="117"/>
      <c r="BR274" s="118"/>
    </row>
    <row r="275" spans="1:70" s="113" customFormat="1" ht="15" customHeight="1" x14ac:dyDescent="0.35">
      <c r="A275" s="84">
        <v>271</v>
      </c>
      <c r="B275" s="38" t="s">
        <v>245</v>
      </c>
      <c r="C275" s="38" t="s">
        <v>246</v>
      </c>
      <c r="D275" s="38" t="s">
        <v>247</v>
      </c>
      <c r="E275" s="38" t="s">
        <v>248</v>
      </c>
      <c r="F275" s="38" t="s">
        <v>249</v>
      </c>
      <c r="G275" s="84" t="s">
        <v>250</v>
      </c>
      <c r="H275" s="38" t="s">
        <v>251</v>
      </c>
      <c r="I275" s="84">
        <v>137239</v>
      </c>
      <c r="J275" s="38" t="s">
        <v>351</v>
      </c>
      <c r="K275" s="84">
        <v>137239</v>
      </c>
      <c r="L275" s="84" t="s">
        <v>253</v>
      </c>
      <c r="M275" s="38" t="s">
        <v>254</v>
      </c>
      <c r="N275" s="84">
        <v>321981</v>
      </c>
      <c r="O275" s="84" t="s">
        <v>768</v>
      </c>
      <c r="P275" s="84">
        <v>446047</v>
      </c>
      <c r="Q275" s="38" t="s">
        <v>769</v>
      </c>
      <c r="R275" s="38" t="s">
        <v>695</v>
      </c>
      <c r="S275" s="84" t="s">
        <v>800</v>
      </c>
      <c r="T275" s="84" t="s">
        <v>800</v>
      </c>
      <c r="U275" s="84" t="s">
        <v>264</v>
      </c>
      <c r="V275" s="84" t="s">
        <v>260</v>
      </c>
      <c r="W275" s="84">
        <v>0</v>
      </c>
      <c r="X275" s="38" t="s">
        <v>261</v>
      </c>
      <c r="Y275" s="84">
        <v>359461136</v>
      </c>
      <c r="Z275" s="38" t="s">
        <v>801</v>
      </c>
      <c r="AA275" s="108" t="s">
        <v>1065</v>
      </c>
      <c r="AB275" s="84">
        <v>30000</v>
      </c>
      <c r="AC275" s="108" t="s">
        <v>1083</v>
      </c>
      <c r="AD275" s="84">
        <v>18</v>
      </c>
      <c r="AE275" s="84" t="s">
        <v>1332</v>
      </c>
      <c r="AF275" s="84" t="s">
        <v>1196</v>
      </c>
      <c r="AG275" s="108" t="s">
        <v>1325</v>
      </c>
      <c r="AH275" s="84" t="s">
        <v>1148</v>
      </c>
      <c r="AI275" s="108" t="s">
        <v>1327</v>
      </c>
      <c r="AJ275" s="84">
        <v>2000</v>
      </c>
      <c r="AK275" s="84">
        <v>2000</v>
      </c>
      <c r="AL275" s="108" t="s">
        <v>1327</v>
      </c>
      <c r="AM275" s="84">
        <v>1561.51</v>
      </c>
      <c r="AN275" s="112">
        <v>438.49</v>
      </c>
      <c r="AO275" s="112">
        <v>2000</v>
      </c>
      <c r="AP275" s="112">
        <v>28438.49</v>
      </c>
      <c r="AQ275" s="112">
        <v>5515.51</v>
      </c>
      <c r="AR275" s="112">
        <v>33954</v>
      </c>
      <c r="AS275" s="112">
        <v>0</v>
      </c>
      <c r="AT275" s="112">
        <v>0</v>
      </c>
      <c r="AU275" s="112">
        <v>0</v>
      </c>
      <c r="AV275" s="84">
        <v>1</v>
      </c>
      <c r="AW275" s="84">
        <v>0</v>
      </c>
      <c r="AX275" s="84" t="s">
        <v>1392</v>
      </c>
      <c r="AY275" s="108"/>
      <c r="AZ275" s="84"/>
      <c r="BA275" s="84"/>
      <c r="BB275" s="84" t="s">
        <v>1398</v>
      </c>
      <c r="BC275" s="84"/>
      <c r="BD275" s="108"/>
      <c r="BE275" s="84">
        <v>0</v>
      </c>
      <c r="BF275" s="38" t="s">
        <v>800</v>
      </c>
      <c r="BG275" s="84" t="s">
        <v>1604</v>
      </c>
      <c r="BH275" s="114" t="s">
        <v>1655</v>
      </c>
      <c r="BI275" s="38" t="s">
        <v>110</v>
      </c>
      <c r="BJ275" s="85">
        <v>45882</v>
      </c>
      <c r="BK275" s="84"/>
      <c r="BL275" s="38" t="s">
        <v>115</v>
      </c>
      <c r="BM275" s="115" t="s">
        <v>130</v>
      </c>
      <c r="BN275" s="116" t="s">
        <v>201</v>
      </c>
      <c r="BO275" s="84" t="s">
        <v>244</v>
      </c>
      <c r="BP275" s="84"/>
      <c r="BQ275" s="117"/>
      <c r="BR275" s="118"/>
    </row>
    <row r="276" spans="1:70" s="113" customFormat="1" ht="15" customHeight="1" x14ac:dyDescent="0.35">
      <c r="A276" s="84">
        <v>272</v>
      </c>
      <c r="B276" s="38" t="s">
        <v>245</v>
      </c>
      <c r="C276" s="38" t="s">
        <v>246</v>
      </c>
      <c r="D276" s="38" t="s">
        <v>247</v>
      </c>
      <c r="E276" s="38" t="s">
        <v>248</v>
      </c>
      <c r="F276" s="38" t="s">
        <v>249</v>
      </c>
      <c r="G276" s="84" t="s">
        <v>250</v>
      </c>
      <c r="H276" s="38" t="s">
        <v>251</v>
      </c>
      <c r="I276" s="84">
        <v>137239</v>
      </c>
      <c r="J276" s="38" t="s">
        <v>351</v>
      </c>
      <c r="K276" s="84">
        <v>137239</v>
      </c>
      <c r="L276" s="84" t="s">
        <v>253</v>
      </c>
      <c r="M276" s="38" t="s">
        <v>254</v>
      </c>
      <c r="N276" s="84">
        <v>321981</v>
      </c>
      <c r="O276" s="84" t="s">
        <v>768</v>
      </c>
      <c r="P276" s="84">
        <v>446047</v>
      </c>
      <c r="Q276" s="38" t="s">
        <v>769</v>
      </c>
      <c r="R276" s="38" t="s">
        <v>563</v>
      </c>
      <c r="S276" s="84" t="s">
        <v>877</v>
      </c>
      <c r="T276" s="84" t="s">
        <v>877</v>
      </c>
      <c r="U276" s="84" t="s">
        <v>320</v>
      </c>
      <c r="V276" s="84" t="s">
        <v>260</v>
      </c>
      <c r="W276" s="84">
        <v>0</v>
      </c>
      <c r="X276" s="38" t="s">
        <v>579</v>
      </c>
      <c r="Y276" s="84">
        <v>359461324</v>
      </c>
      <c r="Z276" s="38" t="s">
        <v>878</v>
      </c>
      <c r="AA276" s="108" t="s">
        <v>1065</v>
      </c>
      <c r="AB276" s="84">
        <v>65000</v>
      </c>
      <c r="AC276" s="108" t="s">
        <v>1083</v>
      </c>
      <c r="AD276" s="84">
        <v>24</v>
      </c>
      <c r="AE276" s="84" t="s">
        <v>1324</v>
      </c>
      <c r="AF276" s="84" t="s">
        <v>1196</v>
      </c>
      <c r="AG276" s="108" t="s">
        <v>1325</v>
      </c>
      <c r="AH276" s="84" t="s">
        <v>1148</v>
      </c>
      <c r="AI276" s="108" t="s">
        <v>1327</v>
      </c>
      <c r="AJ276" s="84">
        <v>3440</v>
      </c>
      <c r="AK276" s="84">
        <v>3440</v>
      </c>
      <c r="AL276" s="108" t="s">
        <v>1327</v>
      </c>
      <c r="AM276" s="84">
        <v>2489.9299999999998</v>
      </c>
      <c r="AN276" s="112">
        <v>950.07</v>
      </c>
      <c r="AO276" s="112">
        <v>3440</v>
      </c>
      <c r="AP276" s="112">
        <v>62510.07</v>
      </c>
      <c r="AQ276" s="112">
        <v>16390.93</v>
      </c>
      <c r="AR276" s="112">
        <v>78901</v>
      </c>
      <c r="AS276" s="112">
        <v>0</v>
      </c>
      <c r="AT276" s="112">
        <v>0</v>
      </c>
      <c r="AU276" s="112">
        <v>0</v>
      </c>
      <c r="AV276" s="84">
        <v>1</v>
      </c>
      <c r="AW276" s="84">
        <v>0</v>
      </c>
      <c r="AX276" s="84" t="s">
        <v>1392</v>
      </c>
      <c r="AY276" s="108"/>
      <c r="AZ276" s="84"/>
      <c r="BA276" s="84"/>
      <c r="BB276" s="84" t="s">
        <v>1398</v>
      </c>
      <c r="BC276" s="84"/>
      <c r="BD276" s="108"/>
      <c r="BE276" s="84">
        <v>0</v>
      </c>
      <c r="BF276" s="38" t="s">
        <v>877</v>
      </c>
      <c r="BG276" s="84" t="s">
        <v>1648</v>
      </c>
      <c r="BH276" s="114" t="s">
        <v>1655</v>
      </c>
      <c r="BI276" s="38" t="s">
        <v>110</v>
      </c>
      <c r="BJ276" s="85">
        <v>45882</v>
      </c>
      <c r="BK276" s="84"/>
      <c r="BL276" s="38" t="s">
        <v>115</v>
      </c>
      <c r="BM276" s="115" t="s">
        <v>130</v>
      </c>
      <c r="BN276" s="116" t="s">
        <v>201</v>
      </c>
      <c r="BO276" s="84" t="s">
        <v>244</v>
      </c>
      <c r="BP276" s="84"/>
      <c r="BQ276" s="117"/>
      <c r="BR276" s="118"/>
    </row>
    <row r="277" spans="1:70" s="113" customFormat="1" ht="15" customHeight="1" x14ac:dyDescent="0.35">
      <c r="A277" s="84">
        <v>273</v>
      </c>
      <c r="B277" s="38" t="s">
        <v>245</v>
      </c>
      <c r="C277" s="38" t="s">
        <v>246</v>
      </c>
      <c r="D277" s="38" t="s">
        <v>247</v>
      </c>
      <c r="E277" s="38" t="s">
        <v>248</v>
      </c>
      <c r="F277" s="38" t="s">
        <v>249</v>
      </c>
      <c r="G277" s="84" t="s">
        <v>250</v>
      </c>
      <c r="H277" s="38" t="s">
        <v>251</v>
      </c>
      <c r="I277" s="84">
        <v>136199</v>
      </c>
      <c r="J277" s="38" t="s">
        <v>293</v>
      </c>
      <c r="K277" s="84">
        <v>136199</v>
      </c>
      <c r="L277" s="84" t="s">
        <v>253</v>
      </c>
      <c r="M277" s="38" t="s">
        <v>254</v>
      </c>
      <c r="N277" s="84">
        <v>229829</v>
      </c>
      <c r="O277" s="84" t="s">
        <v>294</v>
      </c>
      <c r="P277" s="84">
        <v>405815</v>
      </c>
      <c r="Q277" s="38" t="s">
        <v>603</v>
      </c>
      <c r="R277" s="38" t="s">
        <v>563</v>
      </c>
      <c r="S277" s="84" t="s">
        <v>879</v>
      </c>
      <c r="T277" s="84" t="s">
        <v>879</v>
      </c>
      <c r="U277" s="84" t="s">
        <v>264</v>
      </c>
      <c r="V277" s="84" t="s">
        <v>260</v>
      </c>
      <c r="W277" s="84">
        <v>0</v>
      </c>
      <c r="X277" s="38" t="s">
        <v>261</v>
      </c>
      <c r="Y277" s="84">
        <v>359468580</v>
      </c>
      <c r="Z277" s="38" t="s">
        <v>880</v>
      </c>
      <c r="AA277" s="108" t="s">
        <v>1066</v>
      </c>
      <c r="AB277" s="84">
        <v>80000</v>
      </c>
      <c r="AC277" s="108" t="s">
        <v>1087</v>
      </c>
      <c r="AD277" s="84">
        <v>24</v>
      </c>
      <c r="AE277" s="84" t="s">
        <v>1338</v>
      </c>
      <c r="AF277" s="84" t="s">
        <v>1072</v>
      </c>
      <c r="AG277" s="108" t="s">
        <v>1384</v>
      </c>
      <c r="AH277" s="84" t="s">
        <v>1074</v>
      </c>
      <c r="AI277" s="108" t="s">
        <v>1234</v>
      </c>
      <c r="AJ277" s="84">
        <v>4200</v>
      </c>
      <c r="AK277" s="84">
        <v>4200</v>
      </c>
      <c r="AL277" s="108" t="s">
        <v>1234</v>
      </c>
      <c r="AM277" s="84">
        <v>2976.99</v>
      </c>
      <c r="AN277" s="112">
        <v>1223.01</v>
      </c>
      <c r="AO277" s="112">
        <v>4200</v>
      </c>
      <c r="AP277" s="112">
        <v>77023.009999999995</v>
      </c>
      <c r="AQ277" s="112">
        <v>18988.990000000002</v>
      </c>
      <c r="AR277" s="112">
        <v>96012</v>
      </c>
      <c r="AS277" s="112">
        <v>0</v>
      </c>
      <c r="AT277" s="112">
        <v>0</v>
      </c>
      <c r="AU277" s="112">
        <v>0</v>
      </c>
      <c r="AV277" s="84">
        <v>1</v>
      </c>
      <c r="AW277" s="84">
        <v>0</v>
      </c>
      <c r="AX277" s="84" t="s">
        <v>1392</v>
      </c>
      <c r="AY277" s="108"/>
      <c r="AZ277" s="84"/>
      <c r="BA277" s="84"/>
      <c r="BB277" s="84" t="s">
        <v>1398</v>
      </c>
      <c r="BC277" s="84"/>
      <c r="BD277" s="108"/>
      <c r="BE277" s="84">
        <v>0</v>
      </c>
      <c r="BF277" s="38" t="s">
        <v>879</v>
      </c>
      <c r="BG277" s="84" t="s">
        <v>1649</v>
      </c>
      <c r="BH277" s="114" t="s">
        <v>1655</v>
      </c>
      <c r="BI277" s="38" t="s">
        <v>112</v>
      </c>
      <c r="BJ277" s="85">
        <v>45882</v>
      </c>
      <c r="BK277" s="84" t="s">
        <v>125</v>
      </c>
      <c r="BL277" s="38"/>
      <c r="BM277" s="115"/>
      <c r="BN277" s="116" t="s">
        <v>112</v>
      </c>
      <c r="BO277" s="84" t="s">
        <v>244</v>
      </c>
      <c r="BP277" s="84"/>
      <c r="BQ277" s="117" t="s">
        <v>112</v>
      </c>
      <c r="BR277" s="118"/>
    </row>
    <row r="278" spans="1:70" s="113" customFormat="1" ht="15" customHeight="1" x14ac:dyDescent="0.35">
      <c r="A278" s="84">
        <v>274</v>
      </c>
      <c r="B278" s="38" t="s">
        <v>245</v>
      </c>
      <c r="C278" s="38" t="s">
        <v>246</v>
      </c>
      <c r="D278" s="38" t="s">
        <v>247</v>
      </c>
      <c r="E278" s="38" t="s">
        <v>248</v>
      </c>
      <c r="F278" s="38" t="s">
        <v>249</v>
      </c>
      <c r="G278" s="84" t="s">
        <v>250</v>
      </c>
      <c r="H278" s="38" t="s">
        <v>251</v>
      </c>
      <c r="I278" s="84">
        <v>136199</v>
      </c>
      <c r="J278" s="38" t="s">
        <v>293</v>
      </c>
      <c r="K278" s="84">
        <v>136199</v>
      </c>
      <c r="L278" s="84" t="s">
        <v>253</v>
      </c>
      <c r="M278" s="38" t="s">
        <v>254</v>
      </c>
      <c r="N278" s="84">
        <v>229829</v>
      </c>
      <c r="O278" s="84" t="s">
        <v>294</v>
      </c>
      <c r="P278" s="84">
        <v>405815</v>
      </c>
      <c r="Q278" s="38" t="s">
        <v>603</v>
      </c>
      <c r="R278" s="38" t="s">
        <v>563</v>
      </c>
      <c r="S278" s="84" t="s">
        <v>881</v>
      </c>
      <c r="T278" s="84" t="s">
        <v>881</v>
      </c>
      <c r="U278" s="84" t="s">
        <v>264</v>
      </c>
      <c r="V278" s="84" t="s">
        <v>260</v>
      </c>
      <c r="W278" s="84">
        <v>0</v>
      </c>
      <c r="X278" s="38" t="s">
        <v>261</v>
      </c>
      <c r="Y278" s="84">
        <v>359469064</v>
      </c>
      <c r="Z278" s="38" t="s">
        <v>598</v>
      </c>
      <c r="AA278" s="108" t="s">
        <v>1066</v>
      </c>
      <c r="AB278" s="84">
        <v>72000</v>
      </c>
      <c r="AC278" s="108" t="s">
        <v>1087</v>
      </c>
      <c r="AD278" s="84">
        <v>24</v>
      </c>
      <c r="AE278" s="84" t="s">
        <v>1330</v>
      </c>
      <c r="AF278" s="84" t="s">
        <v>1143</v>
      </c>
      <c r="AG278" s="108" t="s">
        <v>1385</v>
      </c>
      <c r="AH278" s="84" t="s">
        <v>1148</v>
      </c>
      <c r="AI278" s="108" t="s">
        <v>1234</v>
      </c>
      <c r="AJ278" s="84">
        <v>3820</v>
      </c>
      <c r="AK278" s="84">
        <v>3820</v>
      </c>
      <c r="AL278" s="108" t="s">
        <v>1234</v>
      </c>
      <c r="AM278" s="84">
        <v>2671.95</v>
      </c>
      <c r="AN278" s="112">
        <v>1148.05</v>
      </c>
      <c r="AO278" s="112">
        <v>3820</v>
      </c>
      <c r="AP278" s="112">
        <v>69328.05</v>
      </c>
      <c r="AQ278" s="112">
        <v>17843.95</v>
      </c>
      <c r="AR278" s="112">
        <v>87172</v>
      </c>
      <c r="AS278" s="112">
        <v>0</v>
      </c>
      <c r="AT278" s="112">
        <v>0</v>
      </c>
      <c r="AU278" s="112">
        <v>0</v>
      </c>
      <c r="AV278" s="84">
        <v>1</v>
      </c>
      <c r="AW278" s="84">
        <v>0</v>
      </c>
      <c r="AX278" s="84" t="s">
        <v>1392</v>
      </c>
      <c r="AY278" s="108"/>
      <c r="AZ278" s="84"/>
      <c r="BA278" s="84"/>
      <c r="BB278" s="84" t="s">
        <v>1398</v>
      </c>
      <c r="BC278" s="84"/>
      <c r="BD278" s="108"/>
      <c r="BE278" s="84">
        <v>0</v>
      </c>
      <c r="BF278" s="38" t="s">
        <v>881</v>
      </c>
      <c r="BG278" s="84" t="s">
        <v>1650</v>
      </c>
      <c r="BH278" s="114" t="s">
        <v>1655</v>
      </c>
      <c r="BI278" s="38" t="s">
        <v>112</v>
      </c>
      <c r="BJ278" s="85">
        <v>45882</v>
      </c>
      <c r="BK278" s="84" t="s">
        <v>125</v>
      </c>
      <c r="BL278" s="38"/>
      <c r="BM278" s="115"/>
      <c r="BN278" s="116" t="s">
        <v>112</v>
      </c>
      <c r="BO278" s="84" t="s">
        <v>244</v>
      </c>
      <c r="BP278" s="84"/>
      <c r="BQ278" s="117" t="s">
        <v>112</v>
      </c>
      <c r="BR278" s="118"/>
    </row>
    <row r="279" spans="1:70" s="113" customFormat="1" ht="15" customHeight="1" x14ac:dyDescent="0.35">
      <c r="A279" s="84">
        <v>275</v>
      </c>
      <c r="B279" s="38" t="s">
        <v>245</v>
      </c>
      <c r="C279" s="38" t="s">
        <v>246</v>
      </c>
      <c r="D279" s="38" t="s">
        <v>247</v>
      </c>
      <c r="E279" s="38" t="s">
        <v>248</v>
      </c>
      <c r="F279" s="38" t="s">
        <v>249</v>
      </c>
      <c r="G279" s="84" t="s">
        <v>250</v>
      </c>
      <c r="H279" s="38" t="s">
        <v>251</v>
      </c>
      <c r="I279" s="84">
        <v>137239</v>
      </c>
      <c r="J279" s="38" t="s">
        <v>351</v>
      </c>
      <c r="K279" s="84">
        <v>137239</v>
      </c>
      <c r="L279" s="84" t="s">
        <v>253</v>
      </c>
      <c r="M279" s="38" t="s">
        <v>254</v>
      </c>
      <c r="N279" s="84">
        <v>231586</v>
      </c>
      <c r="O279" s="84" t="s">
        <v>352</v>
      </c>
      <c r="P279" s="84">
        <v>623350</v>
      </c>
      <c r="Q279" s="38" t="s">
        <v>356</v>
      </c>
      <c r="R279" s="38" t="s">
        <v>563</v>
      </c>
      <c r="S279" s="84" t="s">
        <v>882</v>
      </c>
      <c r="T279" s="84" t="s">
        <v>882</v>
      </c>
      <c r="U279" s="84" t="s">
        <v>264</v>
      </c>
      <c r="V279" s="84" t="s">
        <v>260</v>
      </c>
      <c r="W279" s="84">
        <v>0</v>
      </c>
      <c r="X279" s="38" t="s">
        <v>261</v>
      </c>
      <c r="Y279" s="84">
        <v>359501355</v>
      </c>
      <c r="Z279" s="38" t="s">
        <v>883</v>
      </c>
      <c r="AA279" s="108" t="s">
        <v>1067</v>
      </c>
      <c r="AB279" s="84">
        <v>65000</v>
      </c>
      <c r="AC279" s="108" t="s">
        <v>1083</v>
      </c>
      <c r="AD279" s="84">
        <v>24</v>
      </c>
      <c r="AE279" s="84" t="s">
        <v>1324</v>
      </c>
      <c r="AF279" s="84" t="s">
        <v>1196</v>
      </c>
      <c r="AG279" s="108" t="s">
        <v>1386</v>
      </c>
      <c r="AH279" s="84" t="s">
        <v>1148</v>
      </c>
      <c r="AI279" s="108" t="s">
        <v>1387</v>
      </c>
      <c r="AJ279" s="84">
        <v>3440</v>
      </c>
      <c r="AK279" s="84">
        <v>3440</v>
      </c>
      <c r="AL279" s="108"/>
      <c r="AM279" s="84">
        <v>0</v>
      </c>
      <c r="AN279" s="112">
        <v>0</v>
      </c>
      <c r="AO279" s="112">
        <v>0</v>
      </c>
      <c r="AP279" s="112">
        <v>65000</v>
      </c>
      <c r="AQ279" s="112">
        <v>18618</v>
      </c>
      <c r="AR279" s="112">
        <v>83618</v>
      </c>
      <c r="AS279" s="112">
        <v>0</v>
      </c>
      <c r="AT279" s="112">
        <v>0</v>
      </c>
      <c r="AU279" s="112">
        <v>0</v>
      </c>
      <c r="AV279" s="84"/>
      <c r="AW279" s="84">
        <v>0</v>
      </c>
      <c r="AX279" s="84" t="s">
        <v>1392</v>
      </c>
      <c r="AY279" s="108"/>
      <c r="AZ279" s="84"/>
      <c r="BA279" s="84"/>
      <c r="BB279" s="84" t="s">
        <v>1398</v>
      </c>
      <c r="BC279" s="84"/>
      <c r="BD279" s="108"/>
      <c r="BE279" s="84">
        <v>0</v>
      </c>
      <c r="BF279" s="38" t="s">
        <v>882</v>
      </c>
      <c r="BG279" s="84" t="s">
        <v>1651</v>
      </c>
      <c r="BH279" s="114" t="s">
        <v>1655</v>
      </c>
      <c r="BI279" s="38" t="s">
        <v>110</v>
      </c>
      <c r="BJ279" s="85">
        <v>45881</v>
      </c>
      <c r="BK279" s="84"/>
      <c r="BL279" s="38" t="s">
        <v>115</v>
      </c>
      <c r="BM279" s="115" t="s">
        <v>130</v>
      </c>
      <c r="BN279" s="116" t="s">
        <v>201</v>
      </c>
      <c r="BO279" s="84" t="s">
        <v>244</v>
      </c>
      <c r="BP279" s="84"/>
      <c r="BQ279" s="117"/>
      <c r="BR279" s="118"/>
    </row>
    <row r="280" spans="1:70" s="113" customFormat="1" ht="15" customHeight="1" x14ac:dyDescent="0.35">
      <c r="A280" s="84">
        <v>276</v>
      </c>
      <c r="B280" s="38" t="s">
        <v>245</v>
      </c>
      <c r="C280" s="38" t="s">
        <v>246</v>
      </c>
      <c r="D280" s="38" t="s">
        <v>247</v>
      </c>
      <c r="E280" s="38" t="s">
        <v>248</v>
      </c>
      <c r="F280" s="38" t="s">
        <v>249</v>
      </c>
      <c r="G280" s="84" t="s">
        <v>250</v>
      </c>
      <c r="H280" s="38" t="s">
        <v>251</v>
      </c>
      <c r="I280" s="84">
        <v>136211</v>
      </c>
      <c r="J280" s="38" t="s">
        <v>398</v>
      </c>
      <c r="K280" s="84">
        <v>136211</v>
      </c>
      <c r="L280" s="84" t="s">
        <v>253</v>
      </c>
      <c r="M280" s="38" t="s">
        <v>254</v>
      </c>
      <c r="N280" s="84">
        <v>229855</v>
      </c>
      <c r="O280" s="84" t="s">
        <v>399</v>
      </c>
      <c r="P280" s="84">
        <v>401559</v>
      </c>
      <c r="Q280" s="38" t="s">
        <v>784</v>
      </c>
      <c r="R280" s="38" t="s">
        <v>563</v>
      </c>
      <c r="S280" s="84" t="s">
        <v>884</v>
      </c>
      <c r="T280" s="84" t="s">
        <v>884</v>
      </c>
      <c r="U280" s="84" t="s">
        <v>320</v>
      </c>
      <c r="V280" s="84" t="s">
        <v>260</v>
      </c>
      <c r="W280" s="84">
        <v>0</v>
      </c>
      <c r="X280" s="38" t="s">
        <v>261</v>
      </c>
      <c r="Y280" s="84">
        <v>359515269</v>
      </c>
      <c r="Z280" s="38" t="s">
        <v>885</v>
      </c>
      <c r="AA280" s="108" t="s">
        <v>1068</v>
      </c>
      <c r="AB280" s="84">
        <v>72000</v>
      </c>
      <c r="AC280" s="108" t="s">
        <v>1087</v>
      </c>
      <c r="AD280" s="84">
        <v>24</v>
      </c>
      <c r="AE280" s="84" t="s">
        <v>1330</v>
      </c>
      <c r="AF280" s="84" t="s">
        <v>1143</v>
      </c>
      <c r="AG280" s="108" t="s">
        <v>1388</v>
      </c>
      <c r="AH280" s="84" t="s">
        <v>1148</v>
      </c>
      <c r="AI280" s="108" t="s">
        <v>1389</v>
      </c>
      <c r="AJ280" s="84">
        <v>3820</v>
      </c>
      <c r="AK280" s="84">
        <v>3820</v>
      </c>
      <c r="AL280" s="108"/>
      <c r="AM280" s="84">
        <v>0</v>
      </c>
      <c r="AN280" s="112">
        <v>0</v>
      </c>
      <c r="AO280" s="112">
        <v>0</v>
      </c>
      <c r="AP280" s="112">
        <v>72000</v>
      </c>
      <c r="AQ280" s="112">
        <v>20306</v>
      </c>
      <c r="AR280" s="112">
        <v>92306</v>
      </c>
      <c r="AS280" s="112">
        <v>0</v>
      </c>
      <c r="AT280" s="112">
        <v>0</v>
      </c>
      <c r="AU280" s="112">
        <v>0</v>
      </c>
      <c r="AV280" s="84"/>
      <c r="AW280" s="84">
        <v>0</v>
      </c>
      <c r="AX280" s="84" t="s">
        <v>1392</v>
      </c>
      <c r="AY280" s="108"/>
      <c r="AZ280" s="84"/>
      <c r="BA280" s="84"/>
      <c r="BB280" s="84" t="s">
        <v>1398</v>
      </c>
      <c r="BC280" s="84"/>
      <c r="BD280" s="108"/>
      <c r="BE280" s="84">
        <v>0</v>
      </c>
      <c r="BF280" s="38" t="s">
        <v>884</v>
      </c>
      <c r="BG280" s="84" t="s">
        <v>1652</v>
      </c>
      <c r="BH280" s="114" t="s">
        <v>1655</v>
      </c>
      <c r="BI280" s="38" t="s">
        <v>111</v>
      </c>
      <c r="BJ280" s="85">
        <v>45882</v>
      </c>
      <c r="BK280" s="84"/>
      <c r="BL280" s="38"/>
      <c r="BM280" s="115" t="s">
        <v>119</v>
      </c>
      <c r="BN280" s="116" t="s">
        <v>200</v>
      </c>
      <c r="BO280" s="84" t="s">
        <v>243</v>
      </c>
      <c r="BP280" s="84"/>
      <c r="BQ280" s="117"/>
      <c r="BR280" s="118"/>
    </row>
    <row r="281" spans="1:70" s="113" customFormat="1" ht="15" customHeight="1" x14ac:dyDescent="0.35">
      <c r="A281" s="84">
        <v>277</v>
      </c>
      <c r="B281" s="38" t="s">
        <v>245</v>
      </c>
      <c r="C281" s="38" t="s">
        <v>246</v>
      </c>
      <c r="D281" s="38" t="s">
        <v>247</v>
      </c>
      <c r="E281" s="38" t="s">
        <v>248</v>
      </c>
      <c r="F281" s="38" t="s">
        <v>249</v>
      </c>
      <c r="G281" s="84" t="s">
        <v>250</v>
      </c>
      <c r="H281" s="38" t="s">
        <v>251</v>
      </c>
      <c r="I281" s="84">
        <v>136211</v>
      </c>
      <c r="J281" s="38" t="s">
        <v>398</v>
      </c>
      <c r="K281" s="84">
        <v>136211</v>
      </c>
      <c r="L281" s="84" t="s">
        <v>253</v>
      </c>
      <c r="M281" s="38" t="s">
        <v>254</v>
      </c>
      <c r="N281" s="84">
        <v>229855</v>
      </c>
      <c r="O281" s="84" t="s">
        <v>399</v>
      </c>
      <c r="P281" s="84">
        <v>401559</v>
      </c>
      <c r="Q281" s="38" t="s">
        <v>784</v>
      </c>
      <c r="R281" s="38" t="s">
        <v>563</v>
      </c>
      <c r="S281" s="84" t="s">
        <v>886</v>
      </c>
      <c r="T281" s="84" t="s">
        <v>886</v>
      </c>
      <c r="U281" s="84" t="s">
        <v>320</v>
      </c>
      <c r="V281" s="84" t="s">
        <v>260</v>
      </c>
      <c r="W281" s="84">
        <v>0</v>
      </c>
      <c r="X281" s="38" t="s">
        <v>261</v>
      </c>
      <c r="Y281" s="84">
        <v>359515300</v>
      </c>
      <c r="Z281" s="38" t="s">
        <v>887</v>
      </c>
      <c r="AA281" s="108" t="s">
        <v>1068</v>
      </c>
      <c r="AB281" s="84">
        <v>65000</v>
      </c>
      <c r="AC281" s="108" t="s">
        <v>1087</v>
      </c>
      <c r="AD281" s="84">
        <v>24</v>
      </c>
      <c r="AE281" s="84" t="s">
        <v>1324</v>
      </c>
      <c r="AF281" s="84" t="s">
        <v>1196</v>
      </c>
      <c r="AG281" s="108" t="s">
        <v>1374</v>
      </c>
      <c r="AH281" s="84" t="s">
        <v>1148</v>
      </c>
      <c r="AI281" s="108" t="s">
        <v>1389</v>
      </c>
      <c r="AJ281" s="84">
        <v>3440</v>
      </c>
      <c r="AK281" s="84">
        <v>3440</v>
      </c>
      <c r="AL281" s="108"/>
      <c r="AM281" s="84">
        <v>0</v>
      </c>
      <c r="AN281" s="112">
        <v>0</v>
      </c>
      <c r="AO281" s="112">
        <v>0</v>
      </c>
      <c r="AP281" s="112">
        <v>65000</v>
      </c>
      <c r="AQ281" s="112">
        <v>18388</v>
      </c>
      <c r="AR281" s="112">
        <v>83388</v>
      </c>
      <c r="AS281" s="112">
        <v>0</v>
      </c>
      <c r="AT281" s="112">
        <v>0</v>
      </c>
      <c r="AU281" s="112">
        <v>0</v>
      </c>
      <c r="AV281" s="84"/>
      <c r="AW281" s="84">
        <v>0</v>
      </c>
      <c r="AX281" s="84" t="s">
        <v>1392</v>
      </c>
      <c r="AY281" s="108"/>
      <c r="AZ281" s="84"/>
      <c r="BA281" s="84"/>
      <c r="BB281" s="84" t="s">
        <v>1398</v>
      </c>
      <c r="BC281" s="84"/>
      <c r="BD281" s="108"/>
      <c r="BE281" s="84">
        <v>0</v>
      </c>
      <c r="BF281" s="38" t="s">
        <v>886</v>
      </c>
      <c r="BG281" s="84" t="s">
        <v>1653</v>
      </c>
      <c r="BH281" s="114" t="s">
        <v>1655</v>
      </c>
      <c r="BI281" s="38" t="s">
        <v>111</v>
      </c>
      <c r="BJ281" s="85">
        <v>45882</v>
      </c>
      <c r="BK281" s="84"/>
      <c r="BL281" s="38"/>
      <c r="BM281" s="115" t="s">
        <v>120</v>
      </c>
      <c r="BN281" s="116" t="s">
        <v>200</v>
      </c>
      <c r="BO281" s="84" t="s">
        <v>243</v>
      </c>
      <c r="BP281" s="84"/>
      <c r="BQ281" s="117"/>
      <c r="BR281" s="118"/>
    </row>
    <row r="282" spans="1:70" s="113" customFormat="1" ht="15" customHeight="1" x14ac:dyDescent="0.35">
      <c r="A282" s="84">
        <v>278</v>
      </c>
      <c r="B282" s="38" t="s">
        <v>245</v>
      </c>
      <c r="C282" s="38" t="s">
        <v>246</v>
      </c>
      <c r="D282" s="38" t="s">
        <v>247</v>
      </c>
      <c r="E282" s="38" t="s">
        <v>248</v>
      </c>
      <c r="F282" s="38" t="s">
        <v>249</v>
      </c>
      <c r="G282" s="84" t="s">
        <v>250</v>
      </c>
      <c r="H282" s="38" t="s">
        <v>251</v>
      </c>
      <c r="I282" s="84">
        <v>137239</v>
      </c>
      <c r="J282" s="38" t="s">
        <v>351</v>
      </c>
      <c r="K282" s="84">
        <v>137239</v>
      </c>
      <c r="L282" s="84" t="s">
        <v>253</v>
      </c>
      <c r="M282" s="38" t="s">
        <v>254</v>
      </c>
      <c r="N282" s="84">
        <v>321981</v>
      </c>
      <c r="O282" s="84" t="s">
        <v>768</v>
      </c>
      <c r="P282" s="84">
        <v>446047</v>
      </c>
      <c r="Q282" s="38" t="s">
        <v>769</v>
      </c>
      <c r="R282" s="38" t="s">
        <v>563</v>
      </c>
      <c r="S282" s="84" t="s">
        <v>888</v>
      </c>
      <c r="T282" s="84" t="s">
        <v>888</v>
      </c>
      <c r="U282" s="84" t="s">
        <v>320</v>
      </c>
      <c r="V282" s="84" t="s">
        <v>260</v>
      </c>
      <c r="W282" s="84">
        <v>0</v>
      </c>
      <c r="X282" s="38" t="s">
        <v>261</v>
      </c>
      <c r="Y282" s="84">
        <v>359526567</v>
      </c>
      <c r="Z282" s="38" t="s">
        <v>716</v>
      </c>
      <c r="AA282" s="108" t="s">
        <v>1069</v>
      </c>
      <c r="AB282" s="84">
        <v>65000</v>
      </c>
      <c r="AC282" s="108" t="s">
        <v>1083</v>
      </c>
      <c r="AD282" s="84">
        <v>24</v>
      </c>
      <c r="AE282" s="84" t="s">
        <v>1324</v>
      </c>
      <c r="AF282" s="84" t="s">
        <v>1196</v>
      </c>
      <c r="AG282" s="108" t="s">
        <v>1390</v>
      </c>
      <c r="AH282" s="84" t="s">
        <v>1148</v>
      </c>
      <c r="AI282" s="108" t="s">
        <v>1387</v>
      </c>
      <c r="AJ282" s="84">
        <v>3440</v>
      </c>
      <c r="AK282" s="84">
        <v>3440</v>
      </c>
      <c r="AL282" s="108"/>
      <c r="AM282" s="84">
        <v>0</v>
      </c>
      <c r="AN282" s="112">
        <v>0</v>
      </c>
      <c r="AO282" s="112">
        <v>0</v>
      </c>
      <c r="AP282" s="112">
        <v>65000</v>
      </c>
      <c r="AQ282" s="112">
        <v>18207</v>
      </c>
      <c r="AR282" s="112">
        <v>83207</v>
      </c>
      <c r="AS282" s="112">
        <v>0</v>
      </c>
      <c r="AT282" s="112">
        <v>0</v>
      </c>
      <c r="AU282" s="112">
        <v>0</v>
      </c>
      <c r="AV282" s="84"/>
      <c r="AW282" s="84">
        <v>0</v>
      </c>
      <c r="AX282" s="84" t="s">
        <v>1392</v>
      </c>
      <c r="AY282" s="108"/>
      <c r="AZ282" s="84"/>
      <c r="BA282" s="84"/>
      <c r="BB282" s="84" t="s">
        <v>1398</v>
      </c>
      <c r="BC282" s="84"/>
      <c r="BD282" s="108"/>
      <c r="BE282" s="84">
        <v>0</v>
      </c>
      <c r="BF282" s="38" t="s">
        <v>888</v>
      </c>
      <c r="BG282" s="84" t="s">
        <v>1654</v>
      </c>
      <c r="BH282" s="114" t="s">
        <v>1655</v>
      </c>
      <c r="BI282" s="38" t="s">
        <v>110</v>
      </c>
      <c r="BJ282" s="85">
        <v>45882</v>
      </c>
      <c r="BK282" s="84"/>
      <c r="BL282" s="38" t="s">
        <v>115</v>
      </c>
      <c r="BM282" s="115" t="s">
        <v>130</v>
      </c>
      <c r="BN282" s="116" t="s">
        <v>201</v>
      </c>
      <c r="BO282" s="84" t="s">
        <v>244</v>
      </c>
      <c r="BP282" s="84"/>
      <c r="BQ282" s="117"/>
      <c r="BR282" s="118"/>
    </row>
    <row r="283" spans="1:70" s="113" customFormat="1" ht="15" customHeight="1" x14ac:dyDescent="0.35">
      <c r="A283" s="84">
        <v>279</v>
      </c>
      <c r="B283" s="38" t="s">
        <v>245</v>
      </c>
      <c r="C283" s="38" t="s">
        <v>246</v>
      </c>
      <c r="D283" s="38" t="s">
        <v>247</v>
      </c>
      <c r="E283" s="38" t="s">
        <v>248</v>
      </c>
      <c r="F283" s="38" t="s">
        <v>249</v>
      </c>
      <c r="G283" s="84" t="s">
        <v>250</v>
      </c>
      <c r="H283" s="38" t="s">
        <v>251</v>
      </c>
      <c r="I283" s="84">
        <v>139785</v>
      </c>
      <c r="J283" s="38" t="s">
        <v>1677</v>
      </c>
      <c r="K283" s="84">
        <v>139785</v>
      </c>
      <c r="L283" s="84" t="s">
        <v>1678</v>
      </c>
      <c r="M283" s="38" t="s">
        <v>1679</v>
      </c>
      <c r="N283" s="84">
        <v>235955</v>
      </c>
      <c r="O283" s="84" t="s">
        <v>1680</v>
      </c>
      <c r="P283" s="84">
        <v>310433</v>
      </c>
      <c r="Q283" s="38" t="s">
        <v>1681</v>
      </c>
      <c r="R283" s="38" t="s">
        <v>286</v>
      </c>
      <c r="S283" s="84" t="s">
        <v>1682</v>
      </c>
      <c r="T283" s="84" t="s">
        <v>1682</v>
      </c>
      <c r="U283" s="84" t="s">
        <v>281</v>
      </c>
      <c r="V283" s="84" t="s">
        <v>260</v>
      </c>
      <c r="W283" s="84">
        <v>0</v>
      </c>
      <c r="X283" s="38" t="s">
        <v>261</v>
      </c>
      <c r="Y283" s="84">
        <v>18739149</v>
      </c>
      <c r="Z283" s="38" t="s">
        <v>1683</v>
      </c>
      <c r="AA283" s="108" t="s">
        <v>1715</v>
      </c>
      <c r="AB283" s="84">
        <v>31116</v>
      </c>
      <c r="AC283" s="108" t="s">
        <v>1716</v>
      </c>
      <c r="AD283" s="84">
        <v>24</v>
      </c>
      <c r="AE283" s="84" t="s">
        <v>1071</v>
      </c>
      <c r="AF283" s="84" t="s">
        <v>1098</v>
      </c>
      <c r="AG283" s="108" t="s">
        <v>1717</v>
      </c>
      <c r="AH283" s="84" t="s">
        <v>1077</v>
      </c>
      <c r="AI283" s="108" t="s">
        <v>1715</v>
      </c>
      <c r="AJ283" s="84">
        <v>1650</v>
      </c>
      <c r="AK283" s="84">
        <v>1650</v>
      </c>
      <c r="AL283" s="108" t="s">
        <v>1718</v>
      </c>
      <c r="AM283" s="84">
        <v>21354.69</v>
      </c>
      <c r="AN283" s="112">
        <v>2544</v>
      </c>
      <c r="AO283" s="112">
        <v>23898.69</v>
      </c>
      <c r="AP283" s="112">
        <v>11205.29</v>
      </c>
      <c r="AQ283" s="112">
        <v>753.69</v>
      </c>
      <c r="AR283" s="112">
        <v>11958.98</v>
      </c>
      <c r="AS283" s="112">
        <v>10770.31</v>
      </c>
      <c r="AT283" s="112">
        <v>753.69</v>
      </c>
      <c r="AU283" s="112">
        <v>11524</v>
      </c>
      <c r="AV283" s="84">
        <v>49</v>
      </c>
      <c r="AW283" s="84">
        <f>_xlfn.XLOOKUP(Y283,'[1]Asset Classification'!$J:$J,'[1]Asset Classification'!$N:$N,0)</f>
        <v>1191</v>
      </c>
      <c r="AX283" s="84" t="str">
        <f>_xlfn.XLOOKUP(Y283,'[1]Asset Classification'!$J:$J,'[1]Asset Classification'!$W:$W,0)</f>
        <v>&gt;180</v>
      </c>
      <c r="AY283" s="108"/>
      <c r="AZ283" s="84"/>
      <c r="BA283" s="84"/>
      <c r="BB283" s="84" t="s">
        <v>1398</v>
      </c>
      <c r="BC283" s="84"/>
      <c r="BD283" s="108"/>
      <c r="BE283" s="84">
        <v>0</v>
      </c>
      <c r="BF283" s="38" t="s">
        <v>1682</v>
      </c>
      <c r="BG283" s="84" t="s">
        <v>1736</v>
      </c>
      <c r="BH283" s="114" t="s">
        <v>1655</v>
      </c>
      <c r="BI283" s="38" t="s">
        <v>110</v>
      </c>
      <c r="BJ283" s="85">
        <v>45882</v>
      </c>
      <c r="BK283" s="84"/>
      <c r="BL283" s="38" t="s">
        <v>115</v>
      </c>
      <c r="BM283" s="115" t="s">
        <v>130</v>
      </c>
      <c r="BN283" s="116" t="s">
        <v>201</v>
      </c>
      <c r="BO283" s="84" t="s">
        <v>244</v>
      </c>
      <c r="BP283" s="84"/>
      <c r="BQ283" s="117"/>
      <c r="BR283" s="118"/>
    </row>
    <row r="284" spans="1:70" s="113" customFormat="1" ht="15" customHeight="1" x14ac:dyDescent="0.35">
      <c r="A284" s="84">
        <v>280</v>
      </c>
      <c r="B284" s="38" t="s">
        <v>245</v>
      </c>
      <c r="C284" s="38" t="s">
        <v>246</v>
      </c>
      <c r="D284" s="38" t="s">
        <v>247</v>
      </c>
      <c r="E284" s="38" t="s">
        <v>248</v>
      </c>
      <c r="F284" s="38" t="s">
        <v>249</v>
      </c>
      <c r="G284" s="84" t="s">
        <v>250</v>
      </c>
      <c r="H284" s="38" t="s">
        <v>251</v>
      </c>
      <c r="I284" s="84">
        <v>139785</v>
      </c>
      <c r="J284" s="38" t="s">
        <v>1677</v>
      </c>
      <c r="K284" s="84">
        <v>139785</v>
      </c>
      <c r="L284" s="84" t="s">
        <v>1678</v>
      </c>
      <c r="M284" s="38" t="s">
        <v>1679</v>
      </c>
      <c r="N284" s="84">
        <v>235955</v>
      </c>
      <c r="O284" s="84" t="s">
        <v>1680</v>
      </c>
      <c r="P284" s="84">
        <v>310433</v>
      </c>
      <c r="Q284" s="38" t="s">
        <v>1681</v>
      </c>
      <c r="R284" s="38" t="s">
        <v>1684</v>
      </c>
      <c r="S284" s="84" t="s">
        <v>1682</v>
      </c>
      <c r="T284" s="84" t="s">
        <v>1682</v>
      </c>
      <c r="U284" s="84" t="s">
        <v>281</v>
      </c>
      <c r="V284" s="84" t="s">
        <v>260</v>
      </c>
      <c r="W284" s="84">
        <v>0</v>
      </c>
      <c r="X284" s="38" t="s">
        <v>261</v>
      </c>
      <c r="Y284" s="84">
        <v>348266566</v>
      </c>
      <c r="Z284" s="38" t="s">
        <v>1683</v>
      </c>
      <c r="AA284" s="108" t="s">
        <v>1719</v>
      </c>
      <c r="AB284" s="84">
        <v>5139</v>
      </c>
      <c r="AC284" s="108" t="s">
        <v>1716</v>
      </c>
      <c r="AD284" s="84">
        <v>12</v>
      </c>
      <c r="AE284" s="84" t="s">
        <v>1283</v>
      </c>
      <c r="AF284" s="84" t="s">
        <v>1098</v>
      </c>
      <c r="AG284" s="108" t="s">
        <v>1717</v>
      </c>
      <c r="AH284" s="84" t="s">
        <v>1077</v>
      </c>
      <c r="AI284" s="108" t="s">
        <v>1720</v>
      </c>
      <c r="AJ284" s="84">
        <v>499</v>
      </c>
      <c r="AK284" s="84">
        <v>480</v>
      </c>
      <c r="AL284" s="108" t="s">
        <v>1089</v>
      </c>
      <c r="AM284" s="84">
        <v>4174.6099999999997</v>
      </c>
      <c r="AN284" s="112">
        <v>615.48</v>
      </c>
      <c r="AO284" s="112">
        <v>4790.09</v>
      </c>
      <c r="AP284" s="112">
        <v>964.39</v>
      </c>
      <c r="AQ284" s="112">
        <v>24.52</v>
      </c>
      <c r="AR284" s="112">
        <v>988.91</v>
      </c>
      <c r="AS284" s="112">
        <v>964.39</v>
      </c>
      <c r="AT284" s="112">
        <v>24.52</v>
      </c>
      <c r="AU284" s="112">
        <v>988.91</v>
      </c>
      <c r="AV284" s="84">
        <v>39</v>
      </c>
      <c r="AW284" s="84">
        <f>_xlfn.XLOOKUP(Y284,'[1]Asset Classification'!$J:$J,'[1]Asset Classification'!$N:$N,0)</f>
        <v>856</v>
      </c>
      <c r="AX284" s="84" t="str">
        <f>_xlfn.XLOOKUP(Y284,'[1]Asset Classification'!$J:$J,'[1]Asset Classification'!$W:$W,0)</f>
        <v>&gt;180</v>
      </c>
      <c r="AY284" s="108"/>
      <c r="AZ284" s="84"/>
      <c r="BA284" s="84"/>
      <c r="BB284" s="84" t="s">
        <v>1398</v>
      </c>
      <c r="BC284" s="84"/>
      <c r="BD284" s="108"/>
      <c r="BE284" s="84">
        <v>0</v>
      </c>
      <c r="BF284" s="38" t="s">
        <v>1682</v>
      </c>
      <c r="BG284" s="84" t="s">
        <v>1736</v>
      </c>
      <c r="BH284" s="114" t="s">
        <v>1655</v>
      </c>
      <c r="BI284" s="38" t="s">
        <v>110</v>
      </c>
      <c r="BJ284" s="85">
        <v>45882</v>
      </c>
      <c r="BK284" s="84"/>
      <c r="BL284" s="38" t="s">
        <v>115</v>
      </c>
      <c r="BM284" s="115" t="s">
        <v>120</v>
      </c>
      <c r="BN284" s="116" t="s">
        <v>201</v>
      </c>
      <c r="BO284" s="84" t="s">
        <v>244</v>
      </c>
      <c r="BP284" s="84"/>
      <c r="BQ284" s="117"/>
      <c r="BR284" s="118"/>
    </row>
    <row r="285" spans="1:70" s="113" customFormat="1" ht="15" customHeight="1" x14ac:dyDescent="0.35">
      <c r="A285" s="84">
        <v>281</v>
      </c>
      <c r="B285" s="38" t="s">
        <v>245</v>
      </c>
      <c r="C285" s="38" t="s">
        <v>246</v>
      </c>
      <c r="D285" s="38" t="s">
        <v>247</v>
      </c>
      <c r="E285" s="38" t="s">
        <v>248</v>
      </c>
      <c r="F285" s="38" t="s">
        <v>249</v>
      </c>
      <c r="G285" s="84" t="s">
        <v>250</v>
      </c>
      <c r="H285" s="38" t="s">
        <v>251</v>
      </c>
      <c r="I285" s="84">
        <v>139785</v>
      </c>
      <c r="J285" s="38" t="s">
        <v>1677</v>
      </c>
      <c r="K285" s="84">
        <v>139785</v>
      </c>
      <c r="L285" s="84" t="s">
        <v>1678</v>
      </c>
      <c r="M285" s="38" t="s">
        <v>1679</v>
      </c>
      <c r="N285" s="84">
        <v>235955</v>
      </c>
      <c r="O285" s="84" t="s">
        <v>1680</v>
      </c>
      <c r="P285" s="84">
        <v>636918</v>
      </c>
      <c r="Q285" s="38" t="s">
        <v>1685</v>
      </c>
      <c r="R285" s="38" t="s">
        <v>563</v>
      </c>
      <c r="S285" s="84" t="s">
        <v>1686</v>
      </c>
      <c r="T285" s="84" t="s">
        <v>1686</v>
      </c>
      <c r="U285" s="84" t="s">
        <v>320</v>
      </c>
      <c r="V285" s="84" t="s">
        <v>260</v>
      </c>
      <c r="W285" s="84">
        <v>541</v>
      </c>
      <c r="X285" s="38" t="s">
        <v>261</v>
      </c>
      <c r="Y285" s="84">
        <v>353741521</v>
      </c>
      <c r="Z285" s="38" t="s">
        <v>1687</v>
      </c>
      <c r="AA285" s="108" t="s">
        <v>1000</v>
      </c>
      <c r="AB285" s="84">
        <v>42000</v>
      </c>
      <c r="AC285" s="108" t="s">
        <v>1716</v>
      </c>
      <c r="AD285" s="84">
        <v>24</v>
      </c>
      <c r="AE285" s="84" t="s">
        <v>1071</v>
      </c>
      <c r="AF285" s="84" t="s">
        <v>1218</v>
      </c>
      <c r="AG285" s="108" t="s">
        <v>1721</v>
      </c>
      <c r="AH285" s="84" t="s">
        <v>1203</v>
      </c>
      <c r="AI285" s="108" t="s">
        <v>1188</v>
      </c>
      <c r="AJ285" s="84">
        <v>2240</v>
      </c>
      <c r="AK285" s="84">
        <v>2240</v>
      </c>
      <c r="AL285" s="108" t="s">
        <v>1107</v>
      </c>
      <c r="AM285" s="84">
        <v>32845.870000000003</v>
      </c>
      <c r="AN285" s="112">
        <v>11954.13</v>
      </c>
      <c r="AO285" s="112">
        <v>44800</v>
      </c>
      <c r="AP285" s="112">
        <v>9154.1299999999992</v>
      </c>
      <c r="AQ285" s="112">
        <v>486.87</v>
      </c>
      <c r="AR285" s="112">
        <v>9641</v>
      </c>
      <c r="AS285" s="112">
        <v>0</v>
      </c>
      <c r="AT285" s="112">
        <v>0</v>
      </c>
      <c r="AU285" s="112">
        <v>0</v>
      </c>
      <c r="AV285" s="84">
        <v>20</v>
      </c>
      <c r="AW285" s="84">
        <f>_xlfn.XLOOKUP(Y285,'[1]Asset Classification'!$J:$J,'[1]Asset Classification'!$N:$N,0)</f>
        <v>0</v>
      </c>
      <c r="AX285" s="84" t="str">
        <f>_xlfn.XLOOKUP(Y285,'[1]Asset Classification'!$J:$J,'[1]Asset Classification'!$W:$W,0)</f>
        <v>Standard</v>
      </c>
      <c r="AY285" s="108"/>
      <c r="AZ285" s="84"/>
      <c r="BA285" s="84"/>
      <c r="BB285" s="84" t="s">
        <v>1398</v>
      </c>
      <c r="BC285" s="84"/>
      <c r="BD285" s="108"/>
      <c r="BE285" s="84">
        <v>0</v>
      </c>
      <c r="BF285" s="38" t="s">
        <v>1686</v>
      </c>
      <c r="BG285" s="84" t="s">
        <v>1737</v>
      </c>
      <c r="BH285" s="114" t="s">
        <v>1655</v>
      </c>
      <c r="BI285" s="38" t="s">
        <v>110</v>
      </c>
      <c r="BJ285" s="85">
        <v>45882</v>
      </c>
      <c r="BK285" s="84"/>
      <c r="BL285" s="38" t="s">
        <v>115</v>
      </c>
      <c r="BM285" s="115" t="s">
        <v>130</v>
      </c>
      <c r="BN285" s="116" t="s">
        <v>201</v>
      </c>
      <c r="BO285" s="84" t="s">
        <v>244</v>
      </c>
      <c r="BP285" s="84"/>
      <c r="BQ285" s="117"/>
      <c r="BR285" s="118"/>
    </row>
    <row r="286" spans="1:70" s="113" customFormat="1" ht="15" customHeight="1" x14ac:dyDescent="0.35">
      <c r="A286" s="84">
        <v>282</v>
      </c>
      <c r="B286" s="38" t="s">
        <v>245</v>
      </c>
      <c r="C286" s="38" t="s">
        <v>246</v>
      </c>
      <c r="D286" s="38" t="s">
        <v>247</v>
      </c>
      <c r="E286" s="38" t="s">
        <v>248</v>
      </c>
      <c r="F286" s="38" t="s">
        <v>249</v>
      </c>
      <c r="G286" s="84" t="s">
        <v>250</v>
      </c>
      <c r="H286" s="38" t="s">
        <v>251</v>
      </c>
      <c r="I286" s="84">
        <v>139785</v>
      </c>
      <c r="J286" s="38" t="s">
        <v>1677</v>
      </c>
      <c r="K286" s="84">
        <v>139785</v>
      </c>
      <c r="L286" s="84" t="s">
        <v>1678</v>
      </c>
      <c r="M286" s="38" t="s">
        <v>1679</v>
      </c>
      <c r="N286" s="84">
        <v>235955</v>
      </c>
      <c r="O286" s="84" t="s">
        <v>1680</v>
      </c>
      <c r="P286" s="84">
        <v>310433</v>
      </c>
      <c r="Q286" s="38" t="s">
        <v>1681</v>
      </c>
      <c r="R286" s="38" t="s">
        <v>563</v>
      </c>
      <c r="S286" s="84" t="s">
        <v>1688</v>
      </c>
      <c r="T286" s="84" t="s">
        <v>1688</v>
      </c>
      <c r="U286" s="84" t="s">
        <v>320</v>
      </c>
      <c r="V286" s="84" t="s">
        <v>260</v>
      </c>
      <c r="W286" s="84">
        <v>0</v>
      </c>
      <c r="X286" s="38" t="s">
        <v>261</v>
      </c>
      <c r="Y286" s="84">
        <v>355766782</v>
      </c>
      <c r="Z286" s="38" t="s">
        <v>1689</v>
      </c>
      <c r="AA286" s="108" t="s">
        <v>1022</v>
      </c>
      <c r="AB286" s="84">
        <v>72000</v>
      </c>
      <c r="AC286" s="108" t="s">
        <v>1716</v>
      </c>
      <c r="AD286" s="84">
        <v>24</v>
      </c>
      <c r="AE286" s="84" t="s">
        <v>1123</v>
      </c>
      <c r="AF286" s="84" t="s">
        <v>1098</v>
      </c>
      <c r="AG286" s="108" t="s">
        <v>1717</v>
      </c>
      <c r="AH286" s="84" t="s">
        <v>1077</v>
      </c>
      <c r="AI286" s="108" t="s">
        <v>1722</v>
      </c>
      <c r="AJ286" s="84">
        <v>3840</v>
      </c>
      <c r="AK286" s="84">
        <v>3840</v>
      </c>
      <c r="AL286" s="108" t="s">
        <v>1723</v>
      </c>
      <c r="AM286" s="84">
        <v>47520.89</v>
      </c>
      <c r="AN286" s="112">
        <v>17759.11</v>
      </c>
      <c r="AO286" s="112">
        <v>65280</v>
      </c>
      <c r="AP286" s="112">
        <v>24479.11</v>
      </c>
      <c r="AQ286" s="112">
        <v>2010.89</v>
      </c>
      <c r="AR286" s="112">
        <v>26490</v>
      </c>
      <c r="AS286" s="112">
        <v>0</v>
      </c>
      <c r="AT286" s="112">
        <v>0</v>
      </c>
      <c r="AU286" s="112">
        <v>0</v>
      </c>
      <c r="AV286" s="84">
        <v>17</v>
      </c>
      <c r="AW286" s="84">
        <f>_xlfn.XLOOKUP(Y286,'[1]Asset Classification'!$J:$J,'[1]Asset Classification'!$N:$N,0)</f>
        <v>0</v>
      </c>
      <c r="AX286" s="84" t="str">
        <f>_xlfn.XLOOKUP(Y286,'[1]Asset Classification'!$J:$J,'[1]Asset Classification'!$W:$W,0)</f>
        <v>Standard</v>
      </c>
      <c r="AY286" s="108"/>
      <c r="AZ286" s="84"/>
      <c r="BA286" s="84"/>
      <c r="BB286" s="84" t="s">
        <v>1398</v>
      </c>
      <c r="BC286" s="84"/>
      <c r="BD286" s="108"/>
      <c r="BE286" s="84">
        <v>0</v>
      </c>
      <c r="BF286" s="38" t="s">
        <v>1688</v>
      </c>
      <c r="BG286" s="84" t="s">
        <v>1738</v>
      </c>
      <c r="BH286" s="114" t="s">
        <v>1655</v>
      </c>
      <c r="BI286" s="38" t="s">
        <v>110</v>
      </c>
      <c r="BJ286" s="85">
        <v>45882</v>
      </c>
      <c r="BK286" s="84"/>
      <c r="BL286" s="38" t="s">
        <v>115</v>
      </c>
      <c r="BM286" s="115" t="s">
        <v>130</v>
      </c>
      <c r="BN286" s="116" t="s">
        <v>201</v>
      </c>
      <c r="BO286" s="84" t="s">
        <v>244</v>
      </c>
      <c r="BP286" s="84"/>
      <c r="BQ286" s="117"/>
      <c r="BR286" s="118"/>
    </row>
    <row r="287" spans="1:70" s="113" customFormat="1" ht="15" customHeight="1" x14ac:dyDescent="0.35">
      <c r="A287" s="84">
        <v>283</v>
      </c>
      <c r="B287" s="38" t="s">
        <v>245</v>
      </c>
      <c r="C287" s="38" t="s">
        <v>246</v>
      </c>
      <c r="D287" s="38" t="s">
        <v>247</v>
      </c>
      <c r="E287" s="38" t="s">
        <v>248</v>
      </c>
      <c r="F287" s="38" t="s">
        <v>249</v>
      </c>
      <c r="G287" s="84" t="s">
        <v>250</v>
      </c>
      <c r="H287" s="38" t="s">
        <v>251</v>
      </c>
      <c r="I287" s="84">
        <v>139785</v>
      </c>
      <c r="J287" s="38" t="s">
        <v>1677</v>
      </c>
      <c r="K287" s="84">
        <v>139785</v>
      </c>
      <c r="L287" s="84" t="s">
        <v>1678</v>
      </c>
      <c r="M287" s="38" t="s">
        <v>1679</v>
      </c>
      <c r="N287" s="84">
        <v>235955</v>
      </c>
      <c r="O287" s="84" t="s">
        <v>1680</v>
      </c>
      <c r="P287" s="84">
        <v>310433</v>
      </c>
      <c r="Q287" s="38" t="s">
        <v>1681</v>
      </c>
      <c r="R287" s="38" t="s">
        <v>563</v>
      </c>
      <c r="S287" s="84" t="s">
        <v>1690</v>
      </c>
      <c r="T287" s="84" t="s">
        <v>1690</v>
      </c>
      <c r="U287" s="84" t="s">
        <v>320</v>
      </c>
      <c r="V287" s="84" t="s">
        <v>260</v>
      </c>
      <c r="W287" s="84">
        <v>0</v>
      </c>
      <c r="X287" s="38" t="s">
        <v>261</v>
      </c>
      <c r="Y287" s="84">
        <v>355792620</v>
      </c>
      <c r="Z287" s="38" t="s">
        <v>1691</v>
      </c>
      <c r="AA287" s="108" t="s">
        <v>1022</v>
      </c>
      <c r="AB287" s="84">
        <v>72000</v>
      </c>
      <c r="AC287" s="108" t="s">
        <v>1716</v>
      </c>
      <c r="AD287" s="84">
        <v>24</v>
      </c>
      <c r="AE287" s="84" t="s">
        <v>1123</v>
      </c>
      <c r="AF287" s="84" t="s">
        <v>1196</v>
      </c>
      <c r="AG287" s="108" t="s">
        <v>1717</v>
      </c>
      <c r="AH287" s="84" t="s">
        <v>1203</v>
      </c>
      <c r="AI287" s="108" t="s">
        <v>1722</v>
      </c>
      <c r="AJ287" s="84">
        <v>3840</v>
      </c>
      <c r="AK287" s="84">
        <v>3840</v>
      </c>
      <c r="AL287" s="108" t="s">
        <v>1723</v>
      </c>
      <c r="AM287" s="84">
        <v>47520.89</v>
      </c>
      <c r="AN287" s="112">
        <v>17759.11</v>
      </c>
      <c r="AO287" s="112">
        <v>65280</v>
      </c>
      <c r="AP287" s="112">
        <v>24479.11</v>
      </c>
      <c r="AQ287" s="112">
        <v>2010.89</v>
      </c>
      <c r="AR287" s="112">
        <v>26490</v>
      </c>
      <c r="AS287" s="112">
        <v>0</v>
      </c>
      <c r="AT287" s="112">
        <v>0</v>
      </c>
      <c r="AU287" s="112">
        <v>0</v>
      </c>
      <c r="AV287" s="84">
        <v>17</v>
      </c>
      <c r="AW287" s="84">
        <f>_xlfn.XLOOKUP(Y287,'[1]Asset Classification'!$J:$J,'[1]Asset Classification'!$N:$N,0)</f>
        <v>0</v>
      </c>
      <c r="AX287" s="84" t="str">
        <f>_xlfn.XLOOKUP(Y287,'[1]Asset Classification'!$J:$J,'[1]Asset Classification'!$W:$W,0)</f>
        <v>Standard</v>
      </c>
      <c r="AY287" s="108"/>
      <c r="AZ287" s="84"/>
      <c r="BA287" s="84"/>
      <c r="BB287" s="84" t="s">
        <v>1398</v>
      </c>
      <c r="BC287" s="84"/>
      <c r="BD287" s="108"/>
      <c r="BE287" s="84">
        <v>0</v>
      </c>
      <c r="BF287" s="38" t="s">
        <v>1690</v>
      </c>
      <c r="BG287" s="84" t="s">
        <v>1739</v>
      </c>
      <c r="BH287" s="114" t="s">
        <v>1655</v>
      </c>
      <c r="BI287" s="38" t="s">
        <v>110</v>
      </c>
      <c r="BJ287" s="85">
        <v>45882</v>
      </c>
      <c r="BK287" s="84"/>
      <c r="BL287" s="38" t="s">
        <v>115</v>
      </c>
      <c r="BM287" s="115" t="s">
        <v>130</v>
      </c>
      <c r="BN287" s="116" t="s">
        <v>201</v>
      </c>
      <c r="BO287" s="84" t="s">
        <v>244</v>
      </c>
      <c r="BP287" s="84"/>
      <c r="BQ287" s="117"/>
      <c r="BR287" s="118"/>
    </row>
    <row r="288" spans="1:70" s="113" customFormat="1" ht="15" customHeight="1" x14ac:dyDescent="0.35">
      <c r="A288" s="84">
        <v>284</v>
      </c>
      <c r="B288" s="38" t="s">
        <v>245</v>
      </c>
      <c r="C288" s="38" t="s">
        <v>246</v>
      </c>
      <c r="D288" s="38" t="s">
        <v>247</v>
      </c>
      <c r="E288" s="38" t="s">
        <v>248</v>
      </c>
      <c r="F288" s="38" t="s">
        <v>249</v>
      </c>
      <c r="G288" s="84" t="s">
        <v>250</v>
      </c>
      <c r="H288" s="38" t="s">
        <v>251</v>
      </c>
      <c r="I288" s="84">
        <v>139785</v>
      </c>
      <c r="J288" s="38" t="s">
        <v>1677</v>
      </c>
      <c r="K288" s="84">
        <v>139785</v>
      </c>
      <c r="L288" s="84" t="s">
        <v>1678</v>
      </c>
      <c r="M288" s="38" t="s">
        <v>1679</v>
      </c>
      <c r="N288" s="84">
        <v>235955</v>
      </c>
      <c r="O288" s="84" t="s">
        <v>1680</v>
      </c>
      <c r="P288" s="84">
        <v>636918</v>
      </c>
      <c r="Q288" s="38" t="s">
        <v>1685</v>
      </c>
      <c r="R288" s="38" t="s">
        <v>563</v>
      </c>
      <c r="S288" s="84" t="s">
        <v>1692</v>
      </c>
      <c r="T288" s="84" t="s">
        <v>1692</v>
      </c>
      <c r="U288" s="84" t="s">
        <v>320</v>
      </c>
      <c r="V288" s="84" t="s">
        <v>260</v>
      </c>
      <c r="W288" s="84">
        <v>0</v>
      </c>
      <c r="X288" s="38" t="s">
        <v>261</v>
      </c>
      <c r="Y288" s="84">
        <v>355880263</v>
      </c>
      <c r="Z288" s="38" t="s">
        <v>1693</v>
      </c>
      <c r="AA288" s="108" t="s">
        <v>1724</v>
      </c>
      <c r="AB288" s="84">
        <v>42000</v>
      </c>
      <c r="AC288" s="108" t="s">
        <v>1716</v>
      </c>
      <c r="AD288" s="84">
        <v>24</v>
      </c>
      <c r="AE288" s="84" t="s">
        <v>1071</v>
      </c>
      <c r="AF288" s="84" t="s">
        <v>1218</v>
      </c>
      <c r="AG288" s="108" t="s">
        <v>1725</v>
      </c>
      <c r="AH288" s="84" t="s">
        <v>1203</v>
      </c>
      <c r="AI288" s="108" t="s">
        <v>1722</v>
      </c>
      <c r="AJ288" s="84">
        <v>2240</v>
      </c>
      <c r="AK288" s="84">
        <v>2240</v>
      </c>
      <c r="AL288" s="108" t="s">
        <v>1107</v>
      </c>
      <c r="AM288" s="84">
        <v>27880.92</v>
      </c>
      <c r="AN288" s="112">
        <v>10199.08</v>
      </c>
      <c r="AO288" s="112">
        <v>38080</v>
      </c>
      <c r="AP288" s="112">
        <v>14119.08</v>
      </c>
      <c r="AQ288" s="112">
        <v>1148.92</v>
      </c>
      <c r="AR288" s="112">
        <v>15268</v>
      </c>
      <c r="AS288" s="112">
        <v>0</v>
      </c>
      <c r="AT288" s="112">
        <v>0</v>
      </c>
      <c r="AU288" s="112">
        <v>0</v>
      </c>
      <c r="AV288" s="84">
        <v>17</v>
      </c>
      <c r="AW288" s="84">
        <f>_xlfn.XLOOKUP(Y288,'[1]Asset Classification'!$J:$J,'[1]Asset Classification'!$N:$N,0)</f>
        <v>0</v>
      </c>
      <c r="AX288" s="84" t="str">
        <f>_xlfn.XLOOKUP(Y288,'[1]Asset Classification'!$J:$J,'[1]Asset Classification'!$W:$W,0)</f>
        <v>Standard</v>
      </c>
      <c r="AY288" s="108"/>
      <c r="AZ288" s="84"/>
      <c r="BA288" s="84"/>
      <c r="BB288" s="84" t="s">
        <v>1398</v>
      </c>
      <c r="BC288" s="84"/>
      <c r="BD288" s="108"/>
      <c r="BE288" s="84">
        <v>0</v>
      </c>
      <c r="BF288" s="38" t="s">
        <v>1692</v>
      </c>
      <c r="BG288" s="84" t="s">
        <v>1740</v>
      </c>
      <c r="BH288" s="114" t="s">
        <v>1655</v>
      </c>
      <c r="BI288" s="38" t="s">
        <v>110</v>
      </c>
      <c r="BJ288" s="85">
        <v>45882</v>
      </c>
      <c r="BK288" s="84"/>
      <c r="BL288" s="38" t="s">
        <v>115</v>
      </c>
      <c r="BM288" s="115" t="s">
        <v>120</v>
      </c>
      <c r="BN288" s="116" t="s">
        <v>201</v>
      </c>
      <c r="BO288" s="84" t="s">
        <v>244</v>
      </c>
      <c r="BP288" s="84"/>
      <c r="BQ288" s="117"/>
      <c r="BR288" s="118"/>
    </row>
    <row r="289" spans="1:70" s="113" customFormat="1" ht="15" customHeight="1" x14ac:dyDescent="0.35">
      <c r="A289" s="84">
        <v>285</v>
      </c>
      <c r="B289" s="38" t="s">
        <v>245</v>
      </c>
      <c r="C289" s="38" t="s">
        <v>246</v>
      </c>
      <c r="D289" s="38" t="s">
        <v>247</v>
      </c>
      <c r="E289" s="38" t="s">
        <v>248</v>
      </c>
      <c r="F289" s="38" t="s">
        <v>249</v>
      </c>
      <c r="G289" s="84" t="s">
        <v>250</v>
      </c>
      <c r="H289" s="38" t="s">
        <v>251</v>
      </c>
      <c r="I289" s="84">
        <v>139785</v>
      </c>
      <c r="J289" s="38" t="s">
        <v>1677</v>
      </c>
      <c r="K289" s="84">
        <v>139785</v>
      </c>
      <c r="L289" s="84" t="s">
        <v>1678</v>
      </c>
      <c r="M289" s="38" t="s">
        <v>1679</v>
      </c>
      <c r="N289" s="84">
        <v>401751</v>
      </c>
      <c r="O289" s="84" t="s">
        <v>1694</v>
      </c>
      <c r="P289" s="84">
        <v>602214</v>
      </c>
      <c r="Q289" s="38" t="s">
        <v>1695</v>
      </c>
      <c r="R289" s="38" t="s">
        <v>695</v>
      </c>
      <c r="S289" s="84" t="s">
        <v>1696</v>
      </c>
      <c r="T289" s="84" t="s">
        <v>1696</v>
      </c>
      <c r="U289" s="84" t="s">
        <v>281</v>
      </c>
      <c r="V289" s="84" t="s">
        <v>260</v>
      </c>
      <c r="W289" s="84">
        <v>0</v>
      </c>
      <c r="X289" s="38" t="s">
        <v>261</v>
      </c>
      <c r="Y289" s="84">
        <v>355885028</v>
      </c>
      <c r="Z289" s="38" t="s">
        <v>1697</v>
      </c>
      <c r="AA289" s="108" t="s">
        <v>1726</v>
      </c>
      <c r="AB289" s="84">
        <v>40000</v>
      </c>
      <c r="AC289" s="108" t="s">
        <v>1716</v>
      </c>
      <c r="AD289" s="84">
        <v>18</v>
      </c>
      <c r="AE289" s="84" t="s">
        <v>1283</v>
      </c>
      <c r="AF289" s="84" t="s">
        <v>1196</v>
      </c>
      <c r="AG289" s="108" t="s">
        <v>1212</v>
      </c>
      <c r="AH289" s="84" t="s">
        <v>1203</v>
      </c>
      <c r="AI289" s="108" t="s">
        <v>1722</v>
      </c>
      <c r="AJ289" s="84">
        <v>2690</v>
      </c>
      <c r="AK289" s="84">
        <v>2690</v>
      </c>
      <c r="AL289" s="108" t="s">
        <v>1230</v>
      </c>
      <c r="AM289" s="84">
        <v>35179.949999999997</v>
      </c>
      <c r="AN289" s="112">
        <v>7860.05</v>
      </c>
      <c r="AO289" s="112">
        <v>43040</v>
      </c>
      <c r="AP289" s="112">
        <v>4820.05</v>
      </c>
      <c r="AQ289" s="112">
        <v>158.94999999999999</v>
      </c>
      <c r="AR289" s="112">
        <v>4979</v>
      </c>
      <c r="AS289" s="112">
        <v>2574.4499999999998</v>
      </c>
      <c r="AT289" s="112">
        <v>115.55</v>
      </c>
      <c r="AU289" s="112">
        <v>2690</v>
      </c>
      <c r="AV289" s="84">
        <v>17</v>
      </c>
      <c r="AW289" s="84">
        <f>_xlfn.XLOOKUP(Y289,'[1]Asset Classification'!$J:$J,'[1]Asset Classification'!$N:$N,0)</f>
        <v>5</v>
      </c>
      <c r="AX289" s="84" t="str">
        <f>_xlfn.XLOOKUP(Y289,'[1]Asset Classification'!$J:$J,'[1]Asset Classification'!$W:$W,0)</f>
        <v>1-30 Days</v>
      </c>
      <c r="AY289" s="108"/>
      <c r="AZ289" s="84"/>
      <c r="BA289" s="84"/>
      <c r="BB289" s="84" t="s">
        <v>1398</v>
      </c>
      <c r="BC289" s="84"/>
      <c r="BD289" s="108"/>
      <c r="BE289" s="84">
        <v>0</v>
      </c>
      <c r="BF289" s="38" t="s">
        <v>1696</v>
      </c>
      <c r="BG289" s="84" t="s">
        <v>1741</v>
      </c>
      <c r="BH289" s="114" t="s">
        <v>1655</v>
      </c>
      <c r="BI289" s="38" t="s">
        <v>110</v>
      </c>
      <c r="BJ289" s="85">
        <v>45882</v>
      </c>
      <c r="BK289" s="84"/>
      <c r="BL289" s="38" t="s">
        <v>115</v>
      </c>
      <c r="BM289" s="115" t="s">
        <v>120</v>
      </c>
      <c r="BN289" s="116" t="s">
        <v>201</v>
      </c>
      <c r="BO289" s="84" t="s">
        <v>242</v>
      </c>
      <c r="BP289" s="84">
        <v>7780</v>
      </c>
      <c r="BQ289" s="117" t="s">
        <v>203</v>
      </c>
      <c r="BR289" s="130" t="s">
        <v>1766</v>
      </c>
    </row>
    <row r="290" spans="1:70" s="113" customFormat="1" ht="15" customHeight="1" x14ac:dyDescent="0.35">
      <c r="A290" s="84">
        <v>286</v>
      </c>
      <c r="B290" s="38" t="s">
        <v>245</v>
      </c>
      <c r="C290" s="38" t="s">
        <v>246</v>
      </c>
      <c r="D290" s="38" t="s">
        <v>247</v>
      </c>
      <c r="E290" s="38" t="s">
        <v>248</v>
      </c>
      <c r="F290" s="38" t="s">
        <v>249</v>
      </c>
      <c r="G290" s="84" t="s">
        <v>250</v>
      </c>
      <c r="H290" s="38" t="s">
        <v>251</v>
      </c>
      <c r="I290" s="84">
        <v>139785</v>
      </c>
      <c r="J290" s="38" t="s">
        <v>1677</v>
      </c>
      <c r="K290" s="84">
        <v>139785</v>
      </c>
      <c r="L290" s="84" t="s">
        <v>1678</v>
      </c>
      <c r="M290" s="38" t="s">
        <v>1679</v>
      </c>
      <c r="N290" s="84">
        <v>401751</v>
      </c>
      <c r="O290" s="84" t="s">
        <v>1694</v>
      </c>
      <c r="P290" s="84">
        <v>602214</v>
      </c>
      <c r="Q290" s="38" t="s">
        <v>1695</v>
      </c>
      <c r="R290" s="38" t="s">
        <v>695</v>
      </c>
      <c r="S290" s="84" t="s">
        <v>1698</v>
      </c>
      <c r="T290" s="84" t="s">
        <v>1698</v>
      </c>
      <c r="U290" s="84" t="s">
        <v>320</v>
      </c>
      <c r="V290" s="84" t="s">
        <v>260</v>
      </c>
      <c r="W290" s="84">
        <v>0</v>
      </c>
      <c r="X290" s="38" t="s">
        <v>261</v>
      </c>
      <c r="Y290" s="84">
        <v>356234522</v>
      </c>
      <c r="Z290" s="38" t="s">
        <v>1699</v>
      </c>
      <c r="AA290" s="108" t="s">
        <v>1024</v>
      </c>
      <c r="AB290" s="84">
        <v>40000</v>
      </c>
      <c r="AC290" s="108" t="s">
        <v>1716</v>
      </c>
      <c r="AD290" s="84">
        <v>18</v>
      </c>
      <c r="AE290" s="84" t="s">
        <v>1283</v>
      </c>
      <c r="AF290" s="84" t="s">
        <v>1196</v>
      </c>
      <c r="AG290" s="108" t="s">
        <v>1727</v>
      </c>
      <c r="AH290" s="84" t="s">
        <v>1203</v>
      </c>
      <c r="AI290" s="108" t="s">
        <v>1728</v>
      </c>
      <c r="AJ290" s="84">
        <v>2690</v>
      </c>
      <c r="AK290" s="84">
        <v>2690</v>
      </c>
      <c r="AL290" s="108" t="s">
        <v>1068</v>
      </c>
      <c r="AM290" s="84">
        <v>32154.959999999999</v>
      </c>
      <c r="AN290" s="112">
        <v>8195.0400000000009</v>
      </c>
      <c r="AO290" s="112">
        <v>40350</v>
      </c>
      <c r="AP290" s="112">
        <v>7845.04</v>
      </c>
      <c r="AQ290" s="112">
        <v>343.96</v>
      </c>
      <c r="AR290" s="112">
        <v>8189</v>
      </c>
      <c r="AS290" s="112">
        <v>2501.9299999999998</v>
      </c>
      <c r="AT290" s="112">
        <v>188.07</v>
      </c>
      <c r="AU290" s="112">
        <v>2690</v>
      </c>
      <c r="AV290" s="84">
        <v>16</v>
      </c>
      <c r="AW290" s="84">
        <f>_xlfn.XLOOKUP(Y290,'[1]Asset Classification'!$J:$J,'[1]Asset Classification'!$N:$N,0)</f>
        <v>5</v>
      </c>
      <c r="AX290" s="84" t="str">
        <f>_xlfn.XLOOKUP(Y290,'[1]Asset Classification'!$J:$J,'[1]Asset Classification'!$W:$W,0)</f>
        <v>1-30 Days</v>
      </c>
      <c r="AY290" s="108"/>
      <c r="AZ290" s="84"/>
      <c r="BA290" s="84"/>
      <c r="BB290" s="84" t="s">
        <v>1398</v>
      </c>
      <c r="BC290" s="84"/>
      <c r="BD290" s="108"/>
      <c r="BE290" s="84">
        <v>0</v>
      </c>
      <c r="BF290" s="38" t="s">
        <v>1698</v>
      </c>
      <c r="BG290" s="84" t="s">
        <v>1742</v>
      </c>
      <c r="BH290" s="114" t="s">
        <v>1655</v>
      </c>
      <c r="BI290" s="38" t="s">
        <v>110</v>
      </c>
      <c r="BJ290" s="85">
        <v>45882</v>
      </c>
      <c r="BK290" s="84"/>
      <c r="BL290" s="38" t="s">
        <v>115</v>
      </c>
      <c r="BM290" s="115" t="s">
        <v>120</v>
      </c>
      <c r="BN290" s="116" t="s">
        <v>201</v>
      </c>
      <c r="BO290" s="84" t="s">
        <v>244</v>
      </c>
      <c r="BP290" s="84"/>
      <c r="BQ290" s="117"/>
      <c r="BR290" s="118"/>
    </row>
    <row r="291" spans="1:70" s="113" customFormat="1" ht="15" customHeight="1" x14ac:dyDescent="0.35">
      <c r="A291" s="84">
        <v>287</v>
      </c>
      <c r="B291" s="38" t="s">
        <v>245</v>
      </c>
      <c r="C291" s="38" t="s">
        <v>246</v>
      </c>
      <c r="D291" s="38" t="s">
        <v>247</v>
      </c>
      <c r="E291" s="38" t="s">
        <v>248</v>
      </c>
      <c r="F291" s="38" t="s">
        <v>249</v>
      </c>
      <c r="G291" s="84" t="s">
        <v>250</v>
      </c>
      <c r="H291" s="38" t="s">
        <v>251</v>
      </c>
      <c r="I291" s="84">
        <v>139785</v>
      </c>
      <c r="J291" s="38" t="s">
        <v>1677</v>
      </c>
      <c r="K291" s="84">
        <v>139785</v>
      </c>
      <c r="L291" s="84" t="s">
        <v>1678</v>
      </c>
      <c r="M291" s="38" t="s">
        <v>1679</v>
      </c>
      <c r="N291" s="84">
        <v>235955</v>
      </c>
      <c r="O291" s="84" t="s">
        <v>1680</v>
      </c>
      <c r="P291" s="84">
        <v>636918</v>
      </c>
      <c r="Q291" s="38" t="s">
        <v>1685</v>
      </c>
      <c r="R291" s="38" t="s">
        <v>695</v>
      </c>
      <c r="S291" s="84" t="s">
        <v>1700</v>
      </c>
      <c r="T291" s="84" t="s">
        <v>1700</v>
      </c>
      <c r="U291" s="84" t="s">
        <v>320</v>
      </c>
      <c r="V291" s="84" t="s">
        <v>260</v>
      </c>
      <c r="W291" s="84">
        <v>0</v>
      </c>
      <c r="X291" s="38" t="s">
        <v>608</v>
      </c>
      <c r="Y291" s="84">
        <v>356285758</v>
      </c>
      <c r="Z291" s="38" t="s">
        <v>1701</v>
      </c>
      <c r="AA291" s="108" t="s">
        <v>1279</v>
      </c>
      <c r="AB291" s="84">
        <v>30000</v>
      </c>
      <c r="AC291" s="108" t="s">
        <v>1716</v>
      </c>
      <c r="AD291" s="84">
        <v>18</v>
      </c>
      <c r="AE291" s="84" t="s">
        <v>1283</v>
      </c>
      <c r="AF291" s="84" t="s">
        <v>1218</v>
      </c>
      <c r="AG291" s="108" t="s">
        <v>1729</v>
      </c>
      <c r="AH291" s="84" t="s">
        <v>1203</v>
      </c>
      <c r="AI291" s="108" t="s">
        <v>1728</v>
      </c>
      <c r="AJ291" s="84">
        <v>2020</v>
      </c>
      <c r="AK291" s="84">
        <v>2020</v>
      </c>
      <c r="AL291" s="108" t="s">
        <v>1107</v>
      </c>
      <c r="AM291" s="84">
        <v>26320.71</v>
      </c>
      <c r="AN291" s="112">
        <v>5999.29</v>
      </c>
      <c r="AO291" s="112">
        <v>32320</v>
      </c>
      <c r="AP291" s="112">
        <v>3679.29</v>
      </c>
      <c r="AQ291" s="112">
        <v>104.71</v>
      </c>
      <c r="AR291" s="112">
        <v>3784</v>
      </c>
      <c r="AS291" s="112">
        <v>0</v>
      </c>
      <c r="AT291" s="112">
        <v>0</v>
      </c>
      <c r="AU291" s="112">
        <v>0</v>
      </c>
      <c r="AV291" s="84">
        <v>16</v>
      </c>
      <c r="AW291" s="84">
        <f>_xlfn.XLOOKUP(Y291,'[1]Asset Classification'!$J:$J,'[1]Asset Classification'!$N:$N,0)</f>
        <v>0</v>
      </c>
      <c r="AX291" s="84" t="str">
        <f>_xlfn.XLOOKUP(Y291,'[1]Asset Classification'!$J:$J,'[1]Asset Classification'!$W:$W,0)</f>
        <v>Standard</v>
      </c>
      <c r="AY291" s="108"/>
      <c r="AZ291" s="84"/>
      <c r="BA291" s="84"/>
      <c r="BB291" s="84" t="s">
        <v>1398</v>
      </c>
      <c r="BC291" s="84"/>
      <c r="BD291" s="108"/>
      <c r="BE291" s="84">
        <v>0</v>
      </c>
      <c r="BF291" s="38" t="s">
        <v>1700</v>
      </c>
      <c r="BG291" s="84" t="s">
        <v>1743</v>
      </c>
      <c r="BH291" s="114" t="s">
        <v>1655</v>
      </c>
      <c r="BI291" s="38" t="s">
        <v>110</v>
      </c>
      <c r="BJ291" s="85">
        <v>45882</v>
      </c>
      <c r="BK291" s="84"/>
      <c r="BL291" s="38" t="s">
        <v>115</v>
      </c>
      <c r="BM291" s="115" t="s">
        <v>120</v>
      </c>
      <c r="BN291" s="116" t="s">
        <v>201</v>
      </c>
      <c r="BO291" s="84" t="s">
        <v>244</v>
      </c>
      <c r="BP291" s="84"/>
      <c r="BQ291" s="117"/>
      <c r="BR291" s="118"/>
    </row>
    <row r="292" spans="1:70" s="113" customFormat="1" ht="15" customHeight="1" x14ac:dyDescent="0.35">
      <c r="A292" s="84">
        <v>288</v>
      </c>
      <c r="B292" s="38" t="s">
        <v>245</v>
      </c>
      <c r="C292" s="38" t="s">
        <v>246</v>
      </c>
      <c r="D292" s="38" t="s">
        <v>247</v>
      </c>
      <c r="E292" s="38" t="s">
        <v>248</v>
      </c>
      <c r="F292" s="38" t="s">
        <v>249</v>
      </c>
      <c r="G292" s="84" t="s">
        <v>250</v>
      </c>
      <c r="H292" s="38" t="s">
        <v>251</v>
      </c>
      <c r="I292" s="84">
        <v>139785</v>
      </c>
      <c r="J292" s="38" t="s">
        <v>1677</v>
      </c>
      <c r="K292" s="84">
        <v>139785</v>
      </c>
      <c r="L292" s="84" t="s">
        <v>1678</v>
      </c>
      <c r="M292" s="38" t="s">
        <v>1679</v>
      </c>
      <c r="N292" s="84">
        <v>235955</v>
      </c>
      <c r="O292" s="84" t="s">
        <v>1680</v>
      </c>
      <c r="P292" s="84">
        <v>636918</v>
      </c>
      <c r="Q292" s="38" t="s">
        <v>1685</v>
      </c>
      <c r="R292" s="38" t="s">
        <v>695</v>
      </c>
      <c r="S292" s="84" t="s">
        <v>1702</v>
      </c>
      <c r="T292" s="84" t="s">
        <v>1702</v>
      </c>
      <c r="U292" s="84" t="s">
        <v>320</v>
      </c>
      <c r="V292" s="84" t="s">
        <v>260</v>
      </c>
      <c r="W292" s="84">
        <v>0</v>
      </c>
      <c r="X292" s="38" t="s">
        <v>261</v>
      </c>
      <c r="Y292" s="84">
        <v>356286237</v>
      </c>
      <c r="Z292" s="38" t="s">
        <v>1703</v>
      </c>
      <c r="AA292" s="108" t="s">
        <v>1028</v>
      </c>
      <c r="AB292" s="84">
        <v>30000</v>
      </c>
      <c r="AC292" s="108" t="s">
        <v>1716</v>
      </c>
      <c r="AD292" s="84">
        <v>18</v>
      </c>
      <c r="AE292" s="84" t="s">
        <v>1283</v>
      </c>
      <c r="AF292" s="84" t="s">
        <v>1218</v>
      </c>
      <c r="AG292" s="108" t="s">
        <v>1730</v>
      </c>
      <c r="AH292" s="84" t="s">
        <v>1203</v>
      </c>
      <c r="AI292" s="108" t="s">
        <v>1728</v>
      </c>
      <c r="AJ292" s="84">
        <v>2020</v>
      </c>
      <c r="AK292" s="84">
        <v>2020</v>
      </c>
      <c r="AL292" s="108" t="s">
        <v>1317</v>
      </c>
      <c r="AM292" s="84">
        <v>24571.34</v>
      </c>
      <c r="AN292" s="112">
        <v>5728.66</v>
      </c>
      <c r="AO292" s="112">
        <v>30300</v>
      </c>
      <c r="AP292" s="112">
        <v>5428.66</v>
      </c>
      <c r="AQ292" s="112">
        <v>229.34</v>
      </c>
      <c r="AR292" s="112">
        <v>5658</v>
      </c>
      <c r="AS292" s="112">
        <v>1889.86</v>
      </c>
      <c r="AT292" s="112">
        <v>130.13999999999999</v>
      </c>
      <c r="AU292" s="112">
        <v>2020</v>
      </c>
      <c r="AV292" s="84">
        <v>16</v>
      </c>
      <c r="AW292" s="84">
        <f>_xlfn.XLOOKUP(Y292,'[1]Asset Classification'!$J:$J,'[1]Asset Classification'!$N:$N,0)</f>
        <v>5</v>
      </c>
      <c r="AX292" s="84" t="str">
        <f>_xlfn.XLOOKUP(Y292,'[1]Asset Classification'!$J:$J,'[1]Asset Classification'!$W:$W,0)</f>
        <v>1-30 Days</v>
      </c>
      <c r="AY292" s="108"/>
      <c r="AZ292" s="84"/>
      <c r="BA292" s="84"/>
      <c r="BB292" s="84" t="s">
        <v>1398</v>
      </c>
      <c r="BC292" s="84"/>
      <c r="BD292" s="108"/>
      <c r="BE292" s="84">
        <v>0</v>
      </c>
      <c r="BF292" s="38" t="s">
        <v>1702</v>
      </c>
      <c r="BG292" s="84" t="s">
        <v>1744</v>
      </c>
      <c r="BH292" s="114" t="s">
        <v>1655</v>
      </c>
      <c r="BI292" s="38" t="s">
        <v>110</v>
      </c>
      <c r="BJ292" s="85">
        <v>45882</v>
      </c>
      <c r="BK292" s="84"/>
      <c r="BL292" s="38" t="s">
        <v>115</v>
      </c>
      <c r="BM292" s="115" t="s">
        <v>130</v>
      </c>
      <c r="BN292" s="116" t="s">
        <v>201</v>
      </c>
      <c r="BO292" s="84" t="s">
        <v>244</v>
      </c>
      <c r="BP292" s="84"/>
      <c r="BQ292" s="117"/>
      <c r="BR292" s="118"/>
    </row>
    <row r="293" spans="1:70" s="113" customFormat="1" ht="15" customHeight="1" x14ac:dyDescent="0.35">
      <c r="A293" s="84">
        <v>289</v>
      </c>
      <c r="B293" s="38" t="s">
        <v>245</v>
      </c>
      <c r="C293" s="38" t="s">
        <v>246</v>
      </c>
      <c r="D293" s="38" t="s">
        <v>247</v>
      </c>
      <c r="E293" s="38" t="s">
        <v>248</v>
      </c>
      <c r="F293" s="38" t="s">
        <v>249</v>
      </c>
      <c r="G293" s="84" t="s">
        <v>250</v>
      </c>
      <c r="H293" s="38" t="s">
        <v>251</v>
      </c>
      <c r="I293" s="84">
        <v>139785</v>
      </c>
      <c r="J293" s="38" t="s">
        <v>1677</v>
      </c>
      <c r="K293" s="84">
        <v>139785</v>
      </c>
      <c r="L293" s="84" t="s">
        <v>1678</v>
      </c>
      <c r="M293" s="38" t="s">
        <v>1679</v>
      </c>
      <c r="N293" s="84">
        <v>235955</v>
      </c>
      <c r="O293" s="84" t="s">
        <v>1680</v>
      </c>
      <c r="P293" s="84">
        <v>636918</v>
      </c>
      <c r="Q293" s="38" t="s">
        <v>1685</v>
      </c>
      <c r="R293" s="38" t="s">
        <v>695</v>
      </c>
      <c r="S293" s="84" t="s">
        <v>1704</v>
      </c>
      <c r="T293" s="84" t="s">
        <v>1704</v>
      </c>
      <c r="U293" s="84" t="s">
        <v>320</v>
      </c>
      <c r="V293" s="84" t="s">
        <v>260</v>
      </c>
      <c r="W293" s="84">
        <v>0</v>
      </c>
      <c r="X293" s="38" t="s">
        <v>579</v>
      </c>
      <c r="Y293" s="84">
        <v>357177410</v>
      </c>
      <c r="Z293" s="38" t="s">
        <v>1705</v>
      </c>
      <c r="AA293" s="108" t="s">
        <v>1731</v>
      </c>
      <c r="AB293" s="84">
        <v>40000</v>
      </c>
      <c r="AC293" s="108" t="s">
        <v>1716</v>
      </c>
      <c r="AD293" s="84">
        <v>18</v>
      </c>
      <c r="AE293" s="84" t="s">
        <v>1332</v>
      </c>
      <c r="AF293" s="84" t="s">
        <v>1218</v>
      </c>
      <c r="AG293" s="108" t="s">
        <v>1729</v>
      </c>
      <c r="AH293" s="84" t="s">
        <v>1203</v>
      </c>
      <c r="AI293" s="108" t="s">
        <v>1732</v>
      </c>
      <c r="AJ293" s="84">
        <v>2690</v>
      </c>
      <c r="AK293" s="84">
        <v>2690</v>
      </c>
      <c r="AL293" s="108" t="s">
        <v>1107</v>
      </c>
      <c r="AM293" s="84">
        <v>30044.32</v>
      </c>
      <c r="AN293" s="112">
        <v>7615.68</v>
      </c>
      <c r="AO293" s="112">
        <v>37660</v>
      </c>
      <c r="AP293" s="112">
        <v>9955.68</v>
      </c>
      <c r="AQ293" s="112">
        <v>497.32</v>
      </c>
      <c r="AR293" s="112">
        <v>10453</v>
      </c>
      <c r="AS293" s="112">
        <v>0</v>
      </c>
      <c r="AT293" s="112">
        <v>0</v>
      </c>
      <c r="AU293" s="112">
        <v>0</v>
      </c>
      <c r="AV293" s="84">
        <v>14</v>
      </c>
      <c r="AW293" s="84">
        <f>_xlfn.XLOOKUP(Y293,'[1]Asset Classification'!$J:$J,'[1]Asset Classification'!$N:$N,0)</f>
        <v>0</v>
      </c>
      <c r="AX293" s="84" t="str">
        <f>_xlfn.XLOOKUP(Y293,'[1]Asset Classification'!$J:$J,'[1]Asset Classification'!$W:$W,0)</f>
        <v>Standard</v>
      </c>
      <c r="AY293" s="108"/>
      <c r="AZ293" s="84"/>
      <c r="BA293" s="84"/>
      <c r="BB293" s="84" t="s">
        <v>1398</v>
      </c>
      <c r="BC293" s="84"/>
      <c r="BD293" s="108"/>
      <c r="BE293" s="84">
        <v>0</v>
      </c>
      <c r="BF293" s="38" t="s">
        <v>1704</v>
      </c>
      <c r="BG293" s="84" t="s">
        <v>1745</v>
      </c>
      <c r="BH293" s="114" t="s">
        <v>1655</v>
      </c>
      <c r="BI293" s="38" t="s">
        <v>110</v>
      </c>
      <c r="BJ293" s="85">
        <v>45882</v>
      </c>
      <c r="BK293" s="84"/>
      <c r="BL293" s="38" t="s">
        <v>115</v>
      </c>
      <c r="BM293" s="115" t="s">
        <v>130</v>
      </c>
      <c r="BN293" s="116" t="s">
        <v>201</v>
      </c>
      <c r="BO293" s="84" t="s">
        <v>244</v>
      </c>
      <c r="BP293" s="84"/>
      <c r="BQ293" s="117"/>
      <c r="BR293" s="118"/>
    </row>
    <row r="294" spans="1:70" s="113" customFormat="1" ht="15" customHeight="1" x14ac:dyDescent="0.35">
      <c r="A294" s="84">
        <v>290</v>
      </c>
      <c r="B294" s="38" t="s">
        <v>245</v>
      </c>
      <c r="C294" s="38" t="s">
        <v>246</v>
      </c>
      <c r="D294" s="38" t="s">
        <v>247</v>
      </c>
      <c r="E294" s="38" t="s">
        <v>248</v>
      </c>
      <c r="F294" s="38" t="s">
        <v>249</v>
      </c>
      <c r="G294" s="84" t="s">
        <v>250</v>
      </c>
      <c r="H294" s="38" t="s">
        <v>251</v>
      </c>
      <c r="I294" s="84">
        <v>139785</v>
      </c>
      <c r="J294" s="38" t="s">
        <v>1677</v>
      </c>
      <c r="K294" s="84">
        <v>139785</v>
      </c>
      <c r="L294" s="84" t="s">
        <v>1678</v>
      </c>
      <c r="M294" s="38" t="s">
        <v>1679</v>
      </c>
      <c r="N294" s="84">
        <v>235955</v>
      </c>
      <c r="O294" s="84" t="s">
        <v>1680</v>
      </c>
      <c r="P294" s="84">
        <v>637355</v>
      </c>
      <c r="Q294" s="38" t="s">
        <v>1706</v>
      </c>
      <c r="R294" s="38" t="s">
        <v>695</v>
      </c>
      <c r="S294" s="84" t="s">
        <v>1707</v>
      </c>
      <c r="T294" s="84" t="s">
        <v>1707</v>
      </c>
      <c r="U294" s="84" t="s">
        <v>320</v>
      </c>
      <c r="V294" s="84" t="s">
        <v>260</v>
      </c>
      <c r="W294" s="84">
        <v>0</v>
      </c>
      <c r="X294" s="38" t="s">
        <v>261</v>
      </c>
      <c r="Y294" s="84">
        <v>357178145</v>
      </c>
      <c r="Z294" s="38" t="s">
        <v>655</v>
      </c>
      <c r="AA294" s="108" t="s">
        <v>1041</v>
      </c>
      <c r="AB294" s="84">
        <v>40000</v>
      </c>
      <c r="AC294" s="108" t="s">
        <v>1716</v>
      </c>
      <c r="AD294" s="84">
        <v>18</v>
      </c>
      <c r="AE294" s="84" t="s">
        <v>1332</v>
      </c>
      <c r="AF294" s="84" t="s">
        <v>1218</v>
      </c>
      <c r="AG294" s="108" t="s">
        <v>1733</v>
      </c>
      <c r="AH294" s="84" t="s">
        <v>1203</v>
      </c>
      <c r="AI294" s="108" t="s">
        <v>1732</v>
      </c>
      <c r="AJ294" s="84">
        <v>2690</v>
      </c>
      <c r="AK294" s="84">
        <v>2690</v>
      </c>
      <c r="AL294" s="108" t="s">
        <v>1734</v>
      </c>
      <c r="AM294" s="84">
        <v>20610.099999999999</v>
      </c>
      <c r="AN294" s="112">
        <v>6289.9</v>
      </c>
      <c r="AO294" s="112">
        <v>26900</v>
      </c>
      <c r="AP294" s="112">
        <v>19389.900000000001</v>
      </c>
      <c r="AQ294" s="112">
        <v>1862.1</v>
      </c>
      <c r="AR294" s="112">
        <v>21252</v>
      </c>
      <c r="AS294" s="112">
        <v>9398.34</v>
      </c>
      <c r="AT294" s="112">
        <v>1361.66</v>
      </c>
      <c r="AU294" s="112">
        <v>10760</v>
      </c>
      <c r="AV294" s="84">
        <v>14</v>
      </c>
      <c r="AW294" s="84">
        <f>_xlfn.XLOOKUP(Y294,'[1]Asset Classification'!$J:$J,'[1]Asset Classification'!$N:$N,0)</f>
        <v>103</v>
      </c>
      <c r="AX294" s="84" t="str">
        <f>_xlfn.XLOOKUP(Y294,'[1]Asset Classification'!$J:$J,'[1]Asset Classification'!$W:$W,0)</f>
        <v>91-120</v>
      </c>
      <c r="AY294" s="108"/>
      <c r="AZ294" s="84"/>
      <c r="BA294" s="84"/>
      <c r="BB294" s="84" t="s">
        <v>1398</v>
      </c>
      <c r="BC294" s="84"/>
      <c r="BD294" s="108"/>
      <c r="BE294" s="84">
        <v>0</v>
      </c>
      <c r="BF294" s="38" t="s">
        <v>1707</v>
      </c>
      <c r="BG294" s="84" t="s">
        <v>1746</v>
      </c>
      <c r="BH294" s="114" t="s">
        <v>1655</v>
      </c>
      <c r="BI294" s="38" t="s">
        <v>110</v>
      </c>
      <c r="BJ294" s="85">
        <v>45882</v>
      </c>
      <c r="BK294" s="84"/>
      <c r="BL294" s="38" t="s">
        <v>115</v>
      </c>
      <c r="BM294" s="115" t="s">
        <v>130</v>
      </c>
      <c r="BN294" s="116" t="s">
        <v>201</v>
      </c>
      <c r="BO294" s="84" t="s">
        <v>244</v>
      </c>
      <c r="BP294" s="84"/>
      <c r="BQ294" s="117"/>
      <c r="BR294" s="118"/>
    </row>
    <row r="295" spans="1:70" s="113" customFormat="1" ht="15" customHeight="1" x14ac:dyDescent="0.35">
      <c r="A295" s="84">
        <v>291</v>
      </c>
      <c r="B295" s="38" t="s">
        <v>245</v>
      </c>
      <c r="C295" s="38" t="s">
        <v>246</v>
      </c>
      <c r="D295" s="38" t="s">
        <v>247</v>
      </c>
      <c r="E295" s="38" t="s">
        <v>248</v>
      </c>
      <c r="F295" s="38" t="s">
        <v>249</v>
      </c>
      <c r="G295" s="84" t="s">
        <v>250</v>
      </c>
      <c r="H295" s="38" t="s">
        <v>251</v>
      </c>
      <c r="I295" s="84">
        <v>139785</v>
      </c>
      <c r="J295" s="38" t="s">
        <v>1677</v>
      </c>
      <c r="K295" s="84">
        <v>139785</v>
      </c>
      <c r="L295" s="84" t="s">
        <v>1678</v>
      </c>
      <c r="M295" s="38" t="s">
        <v>1679</v>
      </c>
      <c r="N295" s="84">
        <v>380712</v>
      </c>
      <c r="O295" s="84" t="s">
        <v>1708</v>
      </c>
      <c r="P295" s="84">
        <v>558817</v>
      </c>
      <c r="Q295" s="38" t="s">
        <v>1709</v>
      </c>
      <c r="R295" s="38" t="s">
        <v>563</v>
      </c>
      <c r="S295" s="84" t="s">
        <v>1710</v>
      </c>
      <c r="T295" s="84" t="s">
        <v>1710</v>
      </c>
      <c r="U295" s="84" t="s">
        <v>320</v>
      </c>
      <c r="V295" s="84" t="s">
        <v>260</v>
      </c>
      <c r="W295" s="84">
        <v>0</v>
      </c>
      <c r="X295" s="38" t="s">
        <v>261</v>
      </c>
      <c r="Y295" s="84">
        <v>357836425</v>
      </c>
      <c r="Z295" s="38" t="s">
        <v>1711</v>
      </c>
      <c r="AA295" s="108" t="s">
        <v>1051</v>
      </c>
      <c r="AB295" s="84">
        <v>65000</v>
      </c>
      <c r="AC295" s="108" t="s">
        <v>1716</v>
      </c>
      <c r="AD295" s="84">
        <v>24</v>
      </c>
      <c r="AE295" s="84" t="s">
        <v>1324</v>
      </c>
      <c r="AF295" s="84" t="s">
        <v>1218</v>
      </c>
      <c r="AG295" s="108" t="s">
        <v>1356</v>
      </c>
      <c r="AH295" s="84" t="s">
        <v>1203</v>
      </c>
      <c r="AI295" s="108" t="s">
        <v>1050</v>
      </c>
      <c r="AJ295" s="84">
        <v>3470</v>
      </c>
      <c r="AK295" s="84">
        <v>3470</v>
      </c>
      <c r="AL295" s="108" t="s">
        <v>1723</v>
      </c>
      <c r="AM295" s="84">
        <v>28554.23</v>
      </c>
      <c r="AN295" s="112">
        <v>13085.77</v>
      </c>
      <c r="AO295" s="112">
        <v>41640</v>
      </c>
      <c r="AP295" s="112">
        <v>36445.769999999997</v>
      </c>
      <c r="AQ295" s="112">
        <v>5096.2299999999996</v>
      </c>
      <c r="AR295" s="112">
        <v>41542</v>
      </c>
      <c r="AS295" s="112">
        <v>0</v>
      </c>
      <c r="AT295" s="112">
        <v>0</v>
      </c>
      <c r="AU295" s="112">
        <v>0</v>
      </c>
      <c r="AV295" s="84">
        <v>12</v>
      </c>
      <c r="AW295" s="84">
        <f>_xlfn.XLOOKUP(Y295,'[1]Asset Classification'!$J:$J,'[1]Asset Classification'!$N:$N,0)</f>
        <v>0</v>
      </c>
      <c r="AX295" s="84" t="str">
        <f>_xlfn.XLOOKUP(Y295,'[1]Asset Classification'!$J:$J,'[1]Asset Classification'!$W:$W,0)</f>
        <v>Standard</v>
      </c>
      <c r="AY295" s="108"/>
      <c r="AZ295" s="84"/>
      <c r="BA295" s="84"/>
      <c r="BB295" s="84" t="s">
        <v>1398</v>
      </c>
      <c r="BC295" s="84"/>
      <c r="BD295" s="108"/>
      <c r="BE295" s="84">
        <v>0</v>
      </c>
      <c r="BF295" s="38" t="s">
        <v>1710</v>
      </c>
      <c r="BG295" s="84" t="s">
        <v>1747</v>
      </c>
      <c r="BH295" s="114" t="s">
        <v>1655</v>
      </c>
      <c r="BI295" s="38" t="s">
        <v>110</v>
      </c>
      <c r="BJ295" s="85">
        <v>45882</v>
      </c>
      <c r="BK295" s="84"/>
      <c r="BL295" s="38" t="s">
        <v>115</v>
      </c>
      <c r="BM295" s="115" t="s">
        <v>130</v>
      </c>
      <c r="BN295" s="116" t="s">
        <v>201</v>
      </c>
      <c r="BO295" s="84" t="s">
        <v>244</v>
      </c>
      <c r="BP295" s="84"/>
      <c r="BQ295" s="117"/>
      <c r="BR295" s="118"/>
    </row>
    <row r="296" spans="1:70" s="113" customFormat="1" ht="15" customHeight="1" x14ac:dyDescent="0.35">
      <c r="A296" s="84">
        <v>292</v>
      </c>
      <c r="B296" s="38" t="s">
        <v>245</v>
      </c>
      <c r="C296" s="38" t="s">
        <v>246</v>
      </c>
      <c r="D296" s="38" t="s">
        <v>247</v>
      </c>
      <c r="E296" s="38" t="s">
        <v>248</v>
      </c>
      <c r="F296" s="38" t="s">
        <v>249</v>
      </c>
      <c r="G296" s="84" t="s">
        <v>250</v>
      </c>
      <c r="H296" s="38" t="s">
        <v>251</v>
      </c>
      <c r="I296" s="84">
        <v>139785</v>
      </c>
      <c r="J296" s="38" t="s">
        <v>1677</v>
      </c>
      <c r="K296" s="84">
        <v>139785</v>
      </c>
      <c r="L296" s="84" t="s">
        <v>1678</v>
      </c>
      <c r="M296" s="38" t="s">
        <v>1679</v>
      </c>
      <c r="N296" s="84">
        <v>380712</v>
      </c>
      <c r="O296" s="84" t="s">
        <v>1708</v>
      </c>
      <c r="P296" s="84">
        <v>558817</v>
      </c>
      <c r="Q296" s="38" t="s">
        <v>1709</v>
      </c>
      <c r="R296" s="38" t="s">
        <v>563</v>
      </c>
      <c r="S296" s="84" t="s">
        <v>1712</v>
      </c>
      <c r="T296" s="84" t="s">
        <v>1712</v>
      </c>
      <c r="U296" s="84" t="s">
        <v>320</v>
      </c>
      <c r="V296" s="84" t="s">
        <v>260</v>
      </c>
      <c r="W296" s="84">
        <v>0</v>
      </c>
      <c r="X296" s="38" t="s">
        <v>261</v>
      </c>
      <c r="Y296" s="84">
        <v>357836481</v>
      </c>
      <c r="Z296" s="38" t="s">
        <v>1713</v>
      </c>
      <c r="AA296" s="108" t="s">
        <v>1051</v>
      </c>
      <c r="AB296" s="84">
        <v>65000</v>
      </c>
      <c r="AC296" s="108" t="s">
        <v>1716</v>
      </c>
      <c r="AD296" s="84">
        <v>24</v>
      </c>
      <c r="AE296" s="84" t="s">
        <v>1324</v>
      </c>
      <c r="AF296" s="84" t="s">
        <v>1218</v>
      </c>
      <c r="AG296" s="108" t="s">
        <v>1735</v>
      </c>
      <c r="AH296" s="84" t="s">
        <v>1203</v>
      </c>
      <c r="AI296" s="108" t="s">
        <v>1050</v>
      </c>
      <c r="AJ296" s="84">
        <v>3470</v>
      </c>
      <c r="AK296" s="84">
        <v>3470</v>
      </c>
      <c r="AL296" s="108" t="s">
        <v>1723</v>
      </c>
      <c r="AM296" s="84">
        <v>28554.23</v>
      </c>
      <c r="AN296" s="112">
        <v>13085.77</v>
      </c>
      <c r="AO296" s="112">
        <v>41640</v>
      </c>
      <c r="AP296" s="112">
        <v>36445.769999999997</v>
      </c>
      <c r="AQ296" s="112">
        <v>5096.2299999999996</v>
      </c>
      <c r="AR296" s="112">
        <v>41542</v>
      </c>
      <c r="AS296" s="112">
        <v>0</v>
      </c>
      <c r="AT296" s="112">
        <v>0</v>
      </c>
      <c r="AU296" s="112">
        <v>0</v>
      </c>
      <c r="AV296" s="84">
        <v>12</v>
      </c>
      <c r="AW296" s="84">
        <f>_xlfn.XLOOKUP(Y296,'[1]Asset Classification'!$J:$J,'[1]Asset Classification'!$N:$N,0)</f>
        <v>0</v>
      </c>
      <c r="AX296" s="84" t="str">
        <f>_xlfn.XLOOKUP(Y296,'[1]Asset Classification'!$J:$J,'[1]Asset Classification'!$W:$W,0)</f>
        <v>Standard</v>
      </c>
      <c r="AY296" s="108"/>
      <c r="AZ296" s="84"/>
      <c r="BA296" s="84"/>
      <c r="BB296" s="84" t="s">
        <v>1398</v>
      </c>
      <c r="BC296" s="84"/>
      <c r="BD296" s="108"/>
      <c r="BE296" s="84">
        <v>0</v>
      </c>
      <c r="BF296" s="38" t="s">
        <v>1712</v>
      </c>
      <c r="BG296" s="84" t="s">
        <v>1748</v>
      </c>
      <c r="BH296" s="114" t="s">
        <v>1655</v>
      </c>
      <c r="BI296" s="38" t="s">
        <v>110</v>
      </c>
      <c r="BJ296" s="85">
        <v>45882</v>
      </c>
      <c r="BK296" s="84"/>
      <c r="BL296" s="38" t="s">
        <v>115</v>
      </c>
      <c r="BM296" s="115" t="s">
        <v>120</v>
      </c>
      <c r="BN296" s="116" t="s">
        <v>201</v>
      </c>
      <c r="BO296" s="84" t="s">
        <v>244</v>
      </c>
      <c r="BP296" s="84"/>
      <c r="BQ296" s="117"/>
      <c r="BR296" s="118"/>
    </row>
    <row r="297" spans="1:70" s="113" customFormat="1" ht="15" customHeight="1" x14ac:dyDescent="0.35">
      <c r="A297" s="84">
        <v>293</v>
      </c>
      <c r="B297" s="38" t="s">
        <v>245</v>
      </c>
      <c r="C297" s="38" t="s">
        <v>246</v>
      </c>
      <c r="D297" s="38" t="s">
        <v>247</v>
      </c>
      <c r="E297" s="38" t="s">
        <v>248</v>
      </c>
      <c r="F297" s="38" t="s">
        <v>249</v>
      </c>
      <c r="G297" s="84" t="s">
        <v>250</v>
      </c>
      <c r="H297" s="38" t="s">
        <v>251</v>
      </c>
      <c r="I297" s="84">
        <v>139785</v>
      </c>
      <c r="J297" s="38" t="s">
        <v>1677</v>
      </c>
      <c r="K297" s="84">
        <v>139785</v>
      </c>
      <c r="L297" s="84" t="s">
        <v>1678</v>
      </c>
      <c r="M297" s="38" t="s">
        <v>1679</v>
      </c>
      <c r="N297" s="84">
        <v>380712</v>
      </c>
      <c r="O297" s="84" t="s">
        <v>1708</v>
      </c>
      <c r="P297" s="84">
        <v>558817</v>
      </c>
      <c r="Q297" s="38" t="s">
        <v>1709</v>
      </c>
      <c r="R297" s="38" t="s">
        <v>563</v>
      </c>
      <c r="S297" s="84" t="s">
        <v>1714</v>
      </c>
      <c r="T297" s="84" t="s">
        <v>1714</v>
      </c>
      <c r="U297" s="84" t="s">
        <v>320</v>
      </c>
      <c r="V297" s="84" t="s">
        <v>260</v>
      </c>
      <c r="W297" s="84">
        <v>0</v>
      </c>
      <c r="X297" s="38" t="s">
        <v>261</v>
      </c>
      <c r="Y297" s="84">
        <v>358631567</v>
      </c>
      <c r="Z297" s="38" t="s">
        <v>523</v>
      </c>
      <c r="AA297" s="108" t="s">
        <v>1057</v>
      </c>
      <c r="AB297" s="84">
        <v>65000</v>
      </c>
      <c r="AC297" s="108" t="s">
        <v>1716</v>
      </c>
      <c r="AD297" s="84">
        <v>24</v>
      </c>
      <c r="AE297" s="84" t="s">
        <v>1324</v>
      </c>
      <c r="AF297" s="84" t="s">
        <v>1196</v>
      </c>
      <c r="AG297" s="108" t="s">
        <v>1308</v>
      </c>
      <c r="AH297" s="84" t="s">
        <v>1203</v>
      </c>
      <c r="AI297" s="108" t="s">
        <v>1369</v>
      </c>
      <c r="AJ297" s="84">
        <v>3460</v>
      </c>
      <c r="AK297" s="84">
        <v>3460</v>
      </c>
      <c r="AL297" s="108" t="s">
        <v>1723</v>
      </c>
      <c r="AM297" s="84">
        <v>23114.86</v>
      </c>
      <c r="AN297" s="112">
        <v>11485.14</v>
      </c>
      <c r="AO297" s="112">
        <v>34600</v>
      </c>
      <c r="AP297" s="112">
        <v>41885.14</v>
      </c>
      <c r="AQ297" s="112">
        <v>6789.86</v>
      </c>
      <c r="AR297" s="112">
        <v>48675</v>
      </c>
      <c r="AS297" s="112">
        <v>0</v>
      </c>
      <c r="AT297" s="112">
        <v>0</v>
      </c>
      <c r="AU297" s="112">
        <v>0</v>
      </c>
      <c r="AV297" s="84">
        <v>10</v>
      </c>
      <c r="AW297" s="84">
        <f>_xlfn.XLOOKUP(Y297,'[1]Asset Classification'!$J:$J,'[1]Asset Classification'!$N:$N,0)</f>
        <v>0</v>
      </c>
      <c r="AX297" s="84" t="str">
        <f>_xlfn.XLOOKUP(Y297,'[1]Asset Classification'!$J:$J,'[1]Asset Classification'!$W:$W,0)</f>
        <v>Standard</v>
      </c>
      <c r="AY297" s="108"/>
      <c r="AZ297" s="84"/>
      <c r="BA297" s="84"/>
      <c r="BB297" s="84" t="s">
        <v>1398</v>
      </c>
      <c r="BC297" s="84"/>
      <c r="BD297" s="108"/>
      <c r="BE297" s="84">
        <v>0</v>
      </c>
      <c r="BF297" s="38" t="s">
        <v>1714</v>
      </c>
      <c r="BG297" s="84" t="s">
        <v>1749</v>
      </c>
      <c r="BH297" s="114" t="s">
        <v>1655</v>
      </c>
      <c r="BI297" s="38" t="s">
        <v>110</v>
      </c>
      <c r="BJ297" s="85">
        <v>45882</v>
      </c>
      <c r="BK297" s="84"/>
      <c r="BL297" s="38" t="s">
        <v>115</v>
      </c>
      <c r="BM297" s="115" t="s">
        <v>130</v>
      </c>
      <c r="BN297" s="116" t="s">
        <v>201</v>
      </c>
      <c r="BO297" s="84" t="s">
        <v>244</v>
      </c>
      <c r="BP297" s="84"/>
      <c r="BQ297" s="117"/>
      <c r="BR297" s="118"/>
    </row>
    <row r="298" spans="1:70" s="113" customFormat="1" ht="15" customHeight="1" x14ac:dyDescent="0.35">
      <c r="A298" s="84">
        <v>294</v>
      </c>
      <c r="B298" s="38" t="s">
        <v>245</v>
      </c>
      <c r="C298" s="38" t="s">
        <v>246</v>
      </c>
      <c r="D298" s="38" t="s">
        <v>247</v>
      </c>
      <c r="E298" s="38" t="s">
        <v>248</v>
      </c>
      <c r="F298" s="38" t="s">
        <v>249</v>
      </c>
      <c r="G298" s="84" t="s">
        <v>250</v>
      </c>
      <c r="H298" s="38" t="s">
        <v>251</v>
      </c>
      <c r="I298" s="84">
        <v>139785</v>
      </c>
      <c r="J298" s="38" t="s">
        <v>1677</v>
      </c>
      <c r="K298" s="84">
        <v>139785</v>
      </c>
      <c r="L298" s="84" t="s">
        <v>1678</v>
      </c>
      <c r="M298" s="38" t="s">
        <v>1679</v>
      </c>
      <c r="N298" s="84">
        <v>235955</v>
      </c>
      <c r="O298" s="84" t="s">
        <v>1680</v>
      </c>
      <c r="P298" s="84">
        <v>636918</v>
      </c>
      <c r="Q298" s="38" t="s">
        <v>1685</v>
      </c>
      <c r="R298" s="38" t="s">
        <v>563</v>
      </c>
      <c r="S298" s="84" t="s">
        <v>1704</v>
      </c>
      <c r="T298" s="84" t="s">
        <v>1704</v>
      </c>
      <c r="U298" s="84" t="s">
        <v>320</v>
      </c>
      <c r="V298" s="84" t="s">
        <v>376</v>
      </c>
      <c r="W298" s="84">
        <v>0</v>
      </c>
      <c r="X298" s="38" t="s">
        <v>579</v>
      </c>
      <c r="Y298" s="84">
        <v>359491622</v>
      </c>
      <c r="Z298" s="38" t="s">
        <v>1705</v>
      </c>
      <c r="AA298" s="108" t="s">
        <v>1274</v>
      </c>
      <c r="AB298" s="84">
        <v>65000</v>
      </c>
      <c r="AC298" s="108" t="s">
        <v>1716</v>
      </c>
      <c r="AD298" s="84">
        <v>24</v>
      </c>
      <c r="AE298" s="84" t="s">
        <v>1324</v>
      </c>
      <c r="AF298" s="84" t="s">
        <v>1196</v>
      </c>
      <c r="AG298" s="108" t="s">
        <v>1729</v>
      </c>
      <c r="AH298" s="84" t="s">
        <v>1148</v>
      </c>
      <c r="AI298" s="108" t="s">
        <v>1107</v>
      </c>
      <c r="AJ298" s="84">
        <v>3440</v>
      </c>
      <c r="AK298" s="84">
        <v>3440</v>
      </c>
      <c r="AL298" s="108" t="s">
        <v>1107</v>
      </c>
      <c r="AM298" s="84">
        <v>2533.12</v>
      </c>
      <c r="AN298" s="112">
        <v>906.88</v>
      </c>
      <c r="AO298" s="112">
        <v>3440</v>
      </c>
      <c r="AP298" s="112">
        <v>62466.879999999997</v>
      </c>
      <c r="AQ298" s="112">
        <v>15954.12</v>
      </c>
      <c r="AR298" s="112">
        <v>78421</v>
      </c>
      <c r="AS298" s="112">
        <v>0</v>
      </c>
      <c r="AT298" s="112">
        <v>0</v>
      </c>
      <c r="AU298" s="112">
        <v>0</v>
      </c>
      <c r="AV298" s="84">
        <v>1</v>
      </c>
      <c r="AW298" s="84">
        <f>_xlfn.XLOOKUP(Y298,'[1]Asset Classification'!$J:$J,'[1]Asset Classification'!$N:$N,0)</f>
        <v>0</v>
      </c>
      <c r="AX298" s="84" t="str">
        <f>_xlfn.XLOOKUP(Y298,'[1]Asset Classification'!$J:$J,'[1]Asset Classification'!$W:$W,0)</f>
        <v>Standard</v>
      </c>
      <c r="AY298" s="108"/>
      <c r="AZ298" s="84"/>
      <c r="BA298" s="84"/>
      <c r="BB298" s="84" t="s">
        <v>1398</v>
      </c>
      <c r="BC298" s="84"/>
      <c r="BD298" s="108"/>
      <c r="BE298" s="84">
        <v>0</v>
      </c>
      <c r="BF298" s="38" t="s">
        <v>1704</v>
      </c>
      <c r="BG298" s="84" t="s">
        <v>1745</v>
      </c>
      <c r="BH298" s="114" t="s">
        <v>1655</v>
      </c>
      <c r="BI298" s="38" t="s">
        <v>110</v>
      </c>
      <c r="BJ298" s="85">
        <v>45882</v>
      </c>
      <c r="BK298" s="84"/>
      <c r="BL298" s="38" t="s">
        <v>115</v>
      </c>
      <c r="BM298" s="115" t="s">
        <v>120</v>
      </c>
      <c r="BN298" s="116" t="s">
        <v>201</v>
      </c>
      <c r="BO298" s="84" t="s">
        <v>244</v>
      </c>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2025-08-31T14:28:32Z</dcterms:modified>
</cp:coreProperties>
</file>