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atyendra Kumar/Nautan CLV/"/>
    </mc:Choice>
  </mc:AlternateContent>
  <xr:revisionPtr revIDLastSave="17" documentId="11_BCDA4B63D4FE59813009DD0924B0FAF5A76E82B1" xr6:coauthVersionLast="47" xr6:coauthVersionMax="47" xr10:uidLastSave="{9D771535-5AE4-4730-96C5-603E53A3AD5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D8" i="20"/>
  <c r="C8" i="20"/>
  <c r="B8" i="20"/>
  <c r="U7" i="20"/>
  <c r="H7" i="20"/>
  <c r="G7" i="20"/>
  <c r="F7" i="20"/>
  <c r="D7" i="20"/>
  <c r="U6" i="20"/>
  <c r="H6" i="20"/>
  <c r="G6" i="20"/>
  <c r="F6" i="20"/>
  <c r="D6" i="20"/>
  <c r="U5" i="20"/>
  <c r="C5" i="20"/>
  <c r="C6" i="20" s="1"/>
  <c r="B5" i="20"/>
  <c r="C5" i="7" s="1"/>
  <c r="B5" i="24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G5" i="24"/>
  <c r="F5" i="24"/>
  <c r="E5" i="24"/>
  <c r="D5" i="24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S5" i="7"/>
  <c r="R5" i="7"/>
  <c r="J5" i="7"/>
  <c r="D5" i="7"/>
  <c r="C5" i="24" s="1"/>
  <c r="B5" i="7"/>
  <c r="E5" i="7" l="1"/>
  <c r="B7" i="20"/>
  <c r="F5" i="7"/>
  <c r="C7" i="20"/>
  <c r="B6" i="20"/>
  <c r="K5" i="24"/>
  <c r="H5" i="24"/>
  <c r="M5" i="24"/>
  <c r="J5" i="24"/>
  <c r="I5" i="24"/>
  <c r="L5" i="24"/>
  <c r="AE5" i="7"/>
  <c r="N5" i="24" l="1"/>
  <c r="P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<sst xmlns="http://schemas.openxmlformats.org/spreadsheetml/2006/main" count="2980" uniqueCount="676">
  <si>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</si>
  <si>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</si>
  <si>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</si>
  <si>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</si>
  <si>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</si>
  <si>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</si>
  <si>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</si>
  <si>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</si>
  <si>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</si>
  <si>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</si>
  <si>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</si>
  <si>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</si>
  <si>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</si>
  <si>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</si>
  <si>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</si>
  <si>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</si>
  <si>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</si>
  <si>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</si>
  <si>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</si>
  <si>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</si>
  <si>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</si>
  <si>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</si>
  <si>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</si>
  <si>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</si>
  <si>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</si>
  <si>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</si>
  <si>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</si>
  <si>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</si>
  <si>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</si>
  <si>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</si>
  <si>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</si>
  <si>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</si>
  <si>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</si>
  <si>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</si>
  <si>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</si>
  <si>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</si>
  <si>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</si>
  <si>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</si>
  <si>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</si>
  <si>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</si>
  <si>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</si>
  <si>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</si>
  <si>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</si>
  <si>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</si>
  <si>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</si>
  <si>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</si>
  <si>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</si>
  <si>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</si>
  <si>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</si>
  <si>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</si>
  <si>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</si>
  <si>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</si>
  <si>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</si>
  <si>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</si>
  <si>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</si>
  <si>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</si>
  <si>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</si>
  <si>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</si>
  <si>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</si>
  <si>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</si>
  <si>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</si>
  <si>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</si>
  <si>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</si>
  <si>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</si>
  <si>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</si>
  <si>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</si>
  <si>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</si>
  <si>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</si>
  <si>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</si>
  <si>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</si>
  <si>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</si>
  <si>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</si>
  <si>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</si>
  <si>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</si>
  <si>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</si>
  <si>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</si>
  <si>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</si>
  <si>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</si>
  <si>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</si>
  <si>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</si>
  <si>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</si>
  <si>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</si>
  <si>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</si>
  <si>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</si>
  <si>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</si>
  <si>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</si>
  <si>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</si>
  <si>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</si>
  <si>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</si>
  <si>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</si>
  <si>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Pappu kumar Ram/SF0098082</t>
  </si>
  <si>
    <t>Baban kumar Ram/SF0064392</t>
  </si>
  <si>
    <t>Rakesh kumar Singh/SF007606</t>
  </si>
  <si>
    <t>Alok kumar Raju/SF0091403</t>
  </si>
  <si>
    <t>Absconding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</si>
  <si>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</si>
  <si>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</si>
  <si>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</si>
  <si>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</si>
  <si>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</si>
  <si>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</si>
  <si>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</si>
  <si>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</si>
  <si>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</si>
  <si>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</si>
  <si>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</si>
  <si>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</si>
  <si>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</si>
  <si>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</si>
  <si>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</si>
  <si>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</si>
  <si>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</si>
  <si>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</si>
  <si>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</si>
  <si>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</si>
  <si>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</si>
  <si>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</si>
  <si>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</si>
  <si>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</si>
  <si>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</si>
  <si>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</si>
  <si>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</si>
  <si>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</si>
  <si>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</si>
  <si>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</si>
  <si>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</si>
  <si>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</si>
  <si>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</si>
  <si>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</si>
  <si>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</si>
  <si>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</si>
  <si>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</si>
  <si>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</si>
  <si>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</si>
  <si>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</si>
  <si>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</si>
  <si>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</si>
  <si>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</si>
  <si>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</si>
  <si>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</si>
  <si>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</si>
  <si>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</si>
  <si>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</si>
  <si>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</si>
  <si>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</si>
  <si>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</si>
  <si>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</si>
  <si>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</si>
  <si>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</si>
  <si>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</si>
  <si>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</si>
  <si>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</si>
  <si>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</si>
  <si>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</si>
  <si>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</si>
  <si>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</si>
  <si>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</si>
  <si>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</si>
  <si>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</si>
  <si>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</si>
  <si>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</si>
  <si>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</si>
  <si>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</si>
  <si>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</si>
  <si>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</si>
  <si>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</si>
  <si>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</si>
  <si>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</si>
  <si>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</si>
  <si>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Vikash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</si>
  <si>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</si>
  <si>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Raja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</si>
  <si>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</si>
  <si>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SF0097774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</si>
  <si>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</si>
  <si>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SF0077523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</si>
  <si>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</si>
  <si>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</si>
  <si>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</si>
  <si>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</si>
  <si>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</si>
  <si>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</si>
  <si>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</si>
  <si>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</si>
  <si>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</si>
  <si>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</si>
  <si>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</si>
  <si>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</si>
  <si>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</si>
  <si>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</si>
  <si>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</si>
  <si>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</si>
  <si>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</si>
  <si>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</si>
  <si>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</si>
  <si>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</si>
  <si>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</si>
  <si>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</si>
  <si>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</si>
  <si>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</si>
  <si>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</si>
  <si>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</si>
  <si>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</si>
  <si>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FN25-26-01735</t>
  </si>
  <si>
    <t>MANNU KUMAR</t>
  </si>
  <si>
    <t>SF0091544</t>
  </si>
  <si>
    <t>CRA</t>
  </si>
  <si>
    <t>Bardaha C37</t>
  </si>
  <si>
    <t>SSF6232167</t>
  </si>
  <si>
    <t>MINA DEVI</t>
  </si>
  <si>
    <t>02-Jun-2024</t>
  </si>
  <si>
    <t>Borrower paid her EMI Rs 2240 on dated 03-07-2025,but demand not entry by CRA Manu Kumar.</t>
  </si>
  <si>
    <t>Bardaha C48</t>
  </si>
  <si>
    <t>SSF4872037</t>
  </si>
  <si>
    <t>URMILA DEVI</t>
  </si>
  <si>
    <t>15-Nov-2023</t>
  </si>
  <si>
    <t>Borrower paid her EMI Rs 2240 on dated 05-05-2025,but demand not entry by CRA Manu Kumar.</t>
  </si>
  <si>
    <t>BALUA RAMPURWA C9</t>
  </si>
  <si>
    <t>SSF5203899</t>
  </si>
  <si>
    <t>RAJKUMARI DEVI</t>
  </si>
  <si>
    <t>30-Dec-2023</t>
  </si>
  <si>
    <t>Borrower paid her Advance collection Rs 8240 on dated 07-09-2025,but demand not entry by CRA Mannu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</si>
  <si>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</si>
  <si>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</si>
  <si>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</si>
  <si>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</si>
  <si>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</si>
  <si>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</si>
  <si>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</si>
  <si>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</si>
  <si>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</si>
  <si>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</si>
  <si>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</si>
  <si>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</si>
  <si>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</si>
  <si>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</si>
  <si>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</si>
  <si>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</si>
  <si>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</si>
  <si>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</si>
  <si>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</si>
  <si>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</si>
  <si>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</si>
  <si>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</si>
  <si>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</si>
  <si>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</si>
  <si>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</si>
  <si>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</si>
  <si>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</si>
  <si>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</si>
  <si>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</si>
  <si>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</si>
  <si>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</si>
  <si>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</si>
  <si>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</si>
  <si>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</si>
  <si>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</si>
  <si>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</si>
  <si>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</si>
  <si>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</si>
  <si>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</si>
  <si>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</si>
  <si>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</si>
  <si>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</si>
  <si>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</si>
  <si>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</si>
  <si>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</si>
  <si>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</si>
  <si>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</si>
  <si>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</si>
  <si>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</si>
  <si>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</si>
  <si>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</si>
  <si>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</si>
  <si>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</si>
  <si>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</si>
  <si>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</si>
  <si>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</si>
  <si>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</si>
  <si>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</si>
  <si>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</si>
  <si>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</si>
  <si>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</si>
  <si>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</si>
  <si>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</si>
  <si>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</si>
  <si>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</si>
  <si>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</si>
  <si>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</si>
  <si>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</si>
  <si>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</si>
  <si>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</si>
  <si>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Bardaha</t>
  </si>
  <si>
    <t>SF0082067</t>
  </si>
  <si>
    <t>Anand Kumar</t>
  </si>
  <si>
    <t>Bardaha C37 RINA DEVI NAT TOLI1</t>
  </si>
  <si>
    <t>Chetana</t>
  </si>
  <si>
    <t>SSF3999221</t>
  </si>
  <si>
    <t>BC</t>
  </si>
  <si>
    <t>HINDU</t>
  </si>
  <si>
    <t>Agarbathi Making</t>
  </si>
  <si>
    <t>RITA DEVI</t>
  </si>
  <si>
    <t>24-Jun-2023</t>
  </si>
  <si>
    <t>03</t>
  </si>
  <si>
    <t>1</t>
  </si>
  <si>
    <t>2.25 Yrs</t>
  </si>
  <si>
    <t>24 Jun 2023</t>
  </si>
  <si>
    <t>&gt; 2 to 4 Years</t>
  </si>
  <si>
    <t>03-Aug-2023</t>
  </si>
  <si>
    <t>21-May-2025</t>
  </si>
  <si>
    <t/>
  </si>
  <si>
    <t>&gt;180</t>
  </si>
  <si>
    <t>Open</t>
  </si>
  <si>
    <t>9572227831</t>
  </si>
  <si>
    <t>Satyendra kumar/SF0075615</t>
  </si>
  <si>
    <t>Loan Card Not Available</t>
  </si>
  <si>
    <t>SSF3999289</t>
  </si>
  <si>
    <t>MUSLIM</t>
  </si>
  <si>
    <t>Agriculture &amp; Farming</t>
  </si>
  <si>
    <t>MAIRUL KHATOON</t>
  </si>
  <si>
    <t>23-Jun-2023</t>
  </si>
  <si>
    <t>2.26 Yrs</t>
  </si>
  <si>
    <t>23 Jun 2023</t>
  </si>
  <si>
    <t>03-Mar-2025</t>
  </si>
  <si>
    <t>151-180</t>
  </si>
  <si>
    <t>Spouse</t>
  </si>
  <si>
    <t>7779975368</t>
  </si>
  <si>
    <t>SSF4709080</t>
  </si>
  <si>
    <t>ST</t>
  </si>
  <si>
    <t>SHIV KUMARI DEVI</t>
  </si>
  <si>
    <t>14-Oct-2023</t>
  </si>
  <si>
    <t>1.95 Yrs</t>
  </si>
  <si>
    <t>14 Oct 2023</t>
  </si>
  <si>
    <t>&lt;= 2 Years</t>
  </si>
  <si>
    <t>03-Nov-2023</t>
  </si>
  <si>
    <t>07-Aug-2025</t>
  </si>
  <si>
    <t>121-150</t>
  </si>
  <si>
    <t>8092991084</t>
  </si>
  <si>
    <t>SSF5084864</t>
  </si>
  <si>
    <t>OBC</t>
  </si>
  <si>
    <t>Mechanic Shop</t>
  </si>
  <si>
    <t>SITA DEVI</t>
  </si>
  <si>
    <t>14-Dec-2023</t>
  </si>
  <si>
    <t>1.78 Yrs</t>
  </si>
  <si>
    <t>14 Dec 2023</t>
  </si>
  <si>
    <t>03-Jan-2024</t>
  </si>
  <si>
    <t>19-Sep-2025</t>
  </si>
  <si>
    <t>61-90</t>
  </si>
  <si>
    <t>7889765323</t>
  </si>
  <si>
    <t xml:space="preserve">No Issue </t>
  </si>
  <si>
    <t>SSF4009378</t>
  </si>
  <si>
    <t>BABITA DEVI</t>
  </si>
  <si>
    <t>01-Oct-2024</t>
  </si>
  <si>
    <t>2</t>
  </si>
  <si>
    <t>03-Nov-2024</t>
  </si>
  <si>
    <t>Standard</t>
  </si>
  <si>
    <t>9973577226</t>
  </si>
  <si>
    <t>SSF4445616</t>
  </si>
  <si>
    <t>SUNITA KUMARI</t>
  </si>
  <si>
    <t>21-Nov-2024</t>
  </si>
  <si>
    <t>2.05 Yrs</t>
  </si>
  <si>
    <t>06 Sep 2023</t>
  </si>
  <si>
    <t>03-Jan-2025</t>
  </si>
  <si>
    <t>22-Sep-2025</t>
  </si>
  <si>
    <t>8540021347</t>
  </si>
  <si>
    <t>SSF5113137</t>
  </si>
  <si>
    <t>SUGENDRI DEVI</t>
  </si>
  <si>
    <t>1.76 Yrs</t>
  </si>
  <si>
    <t>21 Dec 2023</t>
  </si>
  <si>
    <t>06-Sep-2025</t>
  </si>
  <si>
    <t>8862994559</t>
  </si>
  <si>
    <t>KALYANI RINA  C37 G4</t>
  </si>
  <si>
    <t>SSF4799144</t>
  </si>
  <si>
    <t>RUBI KHATUN</t>
  </si>
  <si>
    <t>04-Nov-2023</t>
  </si>
  <si>
    <t>1.89 Yrs</t>
  </si>
  <si>
    <t>04 Nov 2023</t>
  </si>
  <si>
    <t>03-Dec-2023</t>
  </si>
  <si>
    <t>03-Sep-2025</t>
  </si>
  <si>
    <t>6287869810</t>
  </si>
  <si>
    <t>SSF6042584</t>
  </si>
  <si>
    <t>KALYANI DEVI</t>
  </si>
  <si>
    <t>23-Apr-2024</t>
  </si>
  <si>
    <t>1.42 Yrs</t>
  </si>
  <si>
    <t>23 Apr 2024</t>
  </si>
  <si>
    <t>03-Jun-2024</t>
  </si>
  <si>
    <t>03-Sep-2024</t>
  </si>
  <si>
    <t>31-Mar-2025</t>
  </si>
  <si>
    <t>9155570676</t>
  </si>
  <si>
    <t>SSF6050939</t>
  </si>
  <si>
    <t>RUMA DEVI</t>
  </si>
  <si>
    <t>25-Apr-2024</t>
  </si>
  <si>
    <t>25 Apr 2024</t>
  </si>
  <si>
    <t>03-Oct-2024</t>
  </si>
  <si>
    <t>9541097254</t>
  </si>
  <si>
    <t>SSF6097380</t>
  </si>
  <si>
    <t>SC</t>
  </si>
  <si>
    <t>SUGANTI DEVI</t>
  </si>
  <si>
    <t>03-May-2024</t>
  </si>
  <si>
    <t>1.39 Yrs</t>
  </si>
  <si>
    <t>03 May 2024</t>
  </si>
  <si>
    <t>19-Mar-2025</t>
  </si>
  <si>
    <t>7481075644</t>
  </si>
  <si>
    <t>GL-1</t>
  </si>
  <si>
    <t>1.31 Yrs</t>
  </si>
  <si>
    <t>02 Jun 2024</t>
  </si>
  <si>
    <t>03-Jul-2024</t>
  </si>
  <si>
    <t>31-60</t>
  </si>
  <si>
    <t>8340423837</t>
  </si>
  <si>
    <t>Borrower paid her EMI Rs 2240 on dated 03-07-2025,but demand not entry by CRA Mannu Kumar.</t>
  </si>
  <si>
    <t>SSF6258998</t>
  </si>
  <si>
    <t>TETARI DEVI</t>
  </si>
  <si>
    <t>16-Jun-2025</t>
  </si>
  <si>
    <t>9264226523</t>
  </si>
  <si>
    <t>SSF6259205</t>
  </si>
  <si>
    <t>SUGANDHI DEVI</t>
  </si>
  <si>
    <t>30-Aug-2025</t>
  </si>
  <si>
    <t>1-30 Days</t>
  </si>
  <si>
    <t>8544392503</t>
  </si>
  <si>
    <t>SSF5098585</t>
  </si>
  <si>
    <t>Irrigation</t>
  </si>
  <si>
    <t>BHUHARI DEVI</t>
  </si>
  <si>
    <t>01-Sep-2024</t>
  </si>
  <si>
    <t>15 Dec 2023</t>
  </si>
  <si>
    <t>8864043447</t>
  </si>
  <si>
    <t>SSF6259747</t>
  </si>
  <si>
    <t>PRABHAWATI DEVI</t>
  </si>
  <si>
    <t>20-Nov-2024</t>
  </si>
  <si>
    <t>09-Jan-2025</t>
  </si>
  <si>
    <t>9391811900</t>
  </si>
  <si>
    <t>SSF5163004</t>
  </si>
  <si>
    <t>SUBHAWATI DEVI</t>
  </si>
  <si>
    <t>1.74 Yrs</t>
  </si>
  <si>
    <t>28 Dec 2023</t>
  </si>
  <si>
    <t>8603031912</t>
  </si>
  <si>
    <t>Dabariya</t>
  </si>
  <si>
    <t>Raja  kumar</t>
  </si>
  <si>
    <t>Dabariya C38</t>
  </si>
  <si>
    <t>Dabariya C38 Afrida Khatoon Wo 4 Pawan Bandh Par1</t>
  </si>
  <si>
    <t>SSF5988525</t>
  </si>
  <si>
    <t>RINA DEVI</t>
  </si>
  <si>
    <t>05-Apr-2024</t>
  </si>
  <si>
    <t>1.47 Yrs</t>
  </si>
  <si>
    <t>05 Apr 2024</t>
  </si>
  <si>
    <t>31-Dec-2024</t>
  </si>
  <si>
    <t>7842241349</t>
  </si>
  <si>
    <t>SSF5988635</t>
  </si>
  <si>
    <t>6304738422</t>
  </si>
  <si>
    <t>SSF5992854</t>
  </si>
  <si>
    <t>PUJA DEVI</t>
  </si>
  <si>
    <t>6209738716</t>
  </si>
  <si>
    <t>SSF5996018</t>
  </si>
  <si>
    <t>SAROJ DEVI</t>
  </si>
  <si>
    <t>15-Apr-2024</t>
  </si>
  <si>
    <t>1.44 Yrs</t>
  </si>
  <si>
    <t>15 Apr 2024</t>
  </si>
  <si>
    <t>03-May-2025</t>
  </si>
  <si>
    <t>8210886721</t>
  </si>
  <si>
    <t>SSF6018638</t>
  </si>
  <si>
    <t>BHAGAMANI KUMARI</t>
  </si>
  <si>
    <t>18-Apr-2024</t>
  </si>
  <si>
    <t>18 Apr 2024</t>
  </si>
  <si>
    <t>30-Apr-2025</t>
  </si>
  <si>
    <t>6201296224</t>
  </si>
  <si>
    <t>SSF6018964</t>
  </si>
  <si>
    <t>SHANTI DEVI</t>
  </si>
  <si>
    <t>9801132925</t>
  </si>
  <si>
    <t>SSF6071917</t>
  </si>
  <si>
    <t>GITA DEVI</t>
  </si>
  <si>
    <t>01-May-2024</t>
  </si>
  <si>
    <t>1.40 Yrs</t>
  </si>
  <si>
    <t>01 May 2024</t>
  </si>
  <si>
    <t>7970431647</t>
  </si>
  <si>
    <t>SSF6071973</t>
  </si>
  <si>
    <t>BEBI DEVI</t>
  </si>
  <si>
    <t>7325005073</t>
  </si>
  <si>
    <t>SSF6117879</t>
  </si>
  <si>
    <t>6287043372</t>
  </si>
  <si>
    <t>SSF5988694</t>
  </si>
  <si>
    <t>AFARIDA KHATOON</t>
  </si>
  <si>
    <t>9122713739</t>
  </si>
  <si>
    <t>Fake signature done by branch staff. Sign not matched with the fraudulent staffs sign.</t>
  </si>
  <si>
    <t>SF0096967</t>
  </si>
  <si>
    <t>Samarjit Pal</t>
  </si>
  <si>
    <t>Dabariya C31</t>
  </si>
  <si>
    <t>Dabariya C31 Mangalpur Pawan G2</t>
  </si>
  <si>
    <t>SSF4774136</t>
  </si>
  <si>
    <t>NOORJAHA KHATOON</t>
  </si>
  <si>
    <t>29-Oct-2023</t>
  </si>
  <si>
    <t>02</t>
  </si>
  <si>
    <t>1.91 Yrs</t>
  </si>
  <si>
    <t>29 Oct 2023</t>
  </si>
  <si>
    <t>02-Dec-2023</t>
  </si>
  <si>
    <t>02-Sep-2025</t>
  </si>
  <si>
    <t>9934993387</t>
  </si>
  <si>
    <t>Staff signatures do not match those from Nov.</t>
  </si>
  <si>
    <t>SSF4866868</t>
  </si>
  <si>
    <t>Almirah Business</t>
  </si>
  <si>
    <t>HIRAMATI DEVI</t>
  </si>
  <si>
    <t>13-Nov-2023</t>
  </si>
  <si>
    <t>1.87 Yrs</t>
  </si>
  <si>
    <t>13 Nov 2023</t>
  </si>
  <si>
    <t>12-Sep-2025</t>
  </si>
  <si>
    <t>9608732411</t>
  </si>
  <si>
    <t>SSF4866869</t>
  </si>
  <si>
    <t>SAHABUN KHATUN</t>
  </si>
  <si>
    <t>91-120</t>
  </si>
  <si>
    <t>7846823981</t>
  </si>
  <si>
    <t>SSF4898190</t>
  </si>
  <si>
    <t>MAMTA DEVI</t>
  </si>
  <si>
    <t>18-Nov-2023</t>
  </si>
  <si>
    <t>1.85 Yrs</t>
  </si>
  <si>
    <t>18 Nov 2023</t>
  </si>
  <si>
    <t>02-Jan-2024</t>
  </si>
  <si>
    <t>22-Jan-2025</t>
  </si>
  <si>
    <t>7766952258</t>
  </si>
  <si>
    <t>SSF5566466</t>
  </si>
  <si>
    <t>LALPARI DEVI</t>
  </si>
  <si>
    <t>16-Feb-2024</t>
  </si>
  <si>
    <t>1.61 Yrs</t>
  </si>
  <si>
    <t>16 Feb 2024</t>
  </si>
  <si>
    <t>02-Apr-2024</t>
  </si>
  <si>
    <t>6238690824</t>
  </si>
  <si>
    <t>SSF5566484</t>
  </si>
  <si>
    <t>SUNITA DEVI</t>
  </si>
  <si>
    <t>02-Aug-2024</t>
  </si>
  <si>
    <t>6284374834</t>
  </si>
  <si>
    <t>SSF4773643</t>
  </si>
  <si>
    <t>CHINTA DEVI</t>
  </si>
  <si>
    <t>02-Nov-2024</t>
  </si>
  <si>
    <t>7493928076</t>
  </si>
  <si>
    <t>BAIRIYA</t>
  </si>
  <si>
    <t>RINA DEVI TADWANANDPUR C48 G3</t>
  </si>
  <si>
    <t>SSF4871962</t>
  </si>
  <si>
    <t>PREMSHILA DEVI</t>
  </si>
  <si>
    <t>05</t>
  </si>
  <si>
    <t>1.86 Yrs</t>
  </si>
  <si>
    <t>15 Nov 2023</t>
  </si>
  <si>
    <t>05-Dec-2023</t>
  </si>
  <si>
    <t>26-Jun-2025</t>
  </si>
  <si>
    <t>9006913244</t>
  </si>
  <si>
    <t>16-Sep-2025</t>
  </si>
  <si>
    <t>8340696940</t>
  </si>
  <si>
    <t>Borrower paid her EMI Rs 2240 on dated 05-05-2025,but demand not entry by CRA Mannu Kumar.</t>
  </si>
  <si>
    <t>SSF4872147</t>
  </si>
  <si>
    <t>REENA DEVI</t>
  </si>
  <si>
    <t>05-Mar-2025</t>
  </si>
  <si>
    <t>6206165509</t>
  </si>
  <si>
    <t>SSF4872691</t>
  </si>
  <si>
    <t>GYANTI DEVI</t>
  </si>
  <si>
    <t>05-Sep-2025</t>
  </si>
  <si>
    <t>6283419026</t>
  </si>
  <si>
    <t>SSF4871904</t>
  </si>
  <si>
    <t>MALTI DEVI</t>
  </si>
  <si>
    <t>05-Oct-2024</t>
  </si>
  <si>
    <t>8083591508</t>
  </si>
  <si>
    <t>SSF4872009</t>
  </si>
  <si>
    <t>7719754752</t>
  </si>
  <si>
    <t>SSF4871912</t>
  </si>
  <si>
    <t>GAYANTI DEVI</t>
  </si>
  <si>
    <t>9153790523</t>
  </si>
  <si>
    <t>Out of the house.</t>
  </si>
  <si>
    <t>SSF4871903</t>
  </si>
  <si>
    <t>SONAWALI DEVI</t>
  </si>
  <si>
    <t>01-Nov-2024</t>
  </si>
  <si>
    <t>05-Dec-2024</t>
  </si>
  <si>
    <t>8825338846</t>
  </si>
  <si>
    <t>TADHAWA NANDPUR</t>
  </si>
  <si>
    <t>Sofwa tola C24</t>
  </si>
  <si>
    <t>Sofwa tola C24 Tadhava MATH Nand Pur WARD No 041</t>
  </si>
  <si>
    <t>SSF4732514</t>
  </si>
  <si>
    <t>SAMTOLA DEVI</t>
  </si>
  <si>
    <t>18-Oct-2023</t>
  </si>
  <si>
    <t>1.94 Yrs</t>
  </si>
  <si>
    <t>18 Oct 2023</t>
  </si>
  <si>
    <t>8002818200</t>
  </si>
  <si>
    <t>SSF4732597</t>
  </si>
  <si>
    <t>MANORMA DEVI</t>
  </si>
  <si>
    <t>7061784436</t>
  </si>
  <si>
    <t>SSF4732742</t>
  </si>
  <si>
    <t>8002054234</t>
  </si>
  <si>
    <t>SSF4734780</t>
  </si>
  <si>
    <t>GAYATRI DEVI</t>
  </si>
  <si>
    <t>9608279551</t>
  </si>
  <si>
    <t>SSF4891602</t>
  </si>
  <si>
    <t>SANGITA DEVI</t>
  </si>
  <si>
    <t>22-Nov-2023</t>
  </si>
  <si>
    <t>1.84 Yrs</t>
  </si>
  <si>
    <t>22 Nov 2023</t>
  </si>
  <si>
    <t>05-Jan-2024</t>
  </si>
  <si>
    <t>8368345648</t>
  </si>
  <si>
    <t>SSF4891752</t>
  </si>
  <si>
    <t>ANJU DEVI</t>
  </si>
  <si>
    <t>7678572191</t>
  </si>
  <si>
    <t>614944</t>
  </si>
  <si>
    <t>NANDANI 614944 G2</t>
  </si>
  <si>
    <t>SSF5264919</t>
  </si>
  <si>
    <t>SAVITA DEVI</t>
  </si>
  <si>
    <t>09-Jan-2024</t>
  </si>
  <si>
    <t>1.71 Yrs</t>
  </si>
  <si>
    <t>09 Jan 2024</t>
  </si>
  <si>
    <t>03-Feb-2024</t>
  </si>
  <si>
    <t>7033022485</t>
  </si>
  <si>
    <t>SSF5264937</t>
  </si>
  <si>
    <t>NANDANI KUMARI</t>
  </si>
  <si>
    <t>9912438073</t>
  </si>
  <si>
    <t>SSF5265049</t>
  </si>
  <si>
    <t>NEHA DEVI</t>
  </si>
  <si>
    <t>7531080672</t>
  </si>
  <si>
    <t>SSF5265282</t>
  </si>
  <si>
    <t>EKALI DEVI</t>
  </si>
  <si>
    <t>7506347033</t>
  </si>
  <si>
    <t>SSF6083172</t>
  </si>
  <si>
    <t>RINKU DEVI</t>
  </si>
  <si>
    <t>04-Sep-2025</t>
  </si>
  <si>
    <t>9576409236</t>
  </si>
  <si>
    <t>SSF6204943</t>
  </si>
  <si>
    <t>LILAWATI DEVI</t>
  </si>
  <si>
    <t>01-Jun-2024</t>
  </si>
  <si>
    <t>1.32 Yrs</t>
  </si>
  <si>
    <t>01 Jun 2024</t>
  </si>
  <si>
    <t>03-Aug-2025</t>
  </si>
  <si>
    <t>8084308915</t>
  </si>
  <si>
    <t>SSF4891805</t>
  </si>
  <si>
    <t>General Store</t>
  </si>
  <si>
    <t>MUNNI DEVI</t>
  </si>
  <si>
    <t>18-Jul-2025</t>
  </si>
  <si>
    <t>GL-2</t>
  </si>
  <si>
    <t>05-Aug-2025</t>
  </si>
  <si>
    <t>9693019122</t>
  </si>
  <si>
    <t>SBR0000006696109</t>
  </si>
  <si>
    <t>PANWA DEVI</t>
  </si>
  <si>
    <t>23-Jul-2025</t>
  </si>
  <si>
    <t>0.17 Yrs</t>
  </si>
  <si>
    <t>23 Jul 2025</t>
  </si>
  <si>
    <t>9835178978</t>
  </si>
  <si>
    <t>SSF4891552</t>
  </si>
  <si>
    <t>ANITA KUMARI</t>
  </si>
  <si>
    <t>07-Sep-2025</t>
  </si>
  <si>
    <t>05-Oct-2025</t>
  </si>
  <si>
    <t>8651132012</t>
  </si>
  <si>
    <t>PUJAHA_PATJIRWA UTTARI</t>
  </si>
  <si>
    <t>SF0095538</t>
  </si>
  <si>
    <t>Kishan Kumar</t>
  </si>
  <si>
    <t>BALUA RAMPURWA C9 Vinod G Patjirwa1</t>
  </si>
  <si>
    <t>07</t>
  </si>
  <si>
    <t>30 Dec 2023</t>
  </si>
  <si>
    <t>07-Feb-2024</t>
  </si>
  <si>
    <t>09-Aug-2025</t>
  </si>
  <si>
    <t>9622295668</t>
  </si>
  <si>
    <t>tilangahi</t>
  </si>
  <si>
    <t>SF0097590</t>
  </si>
  <si>
    <t>Jugesh Patel</t>
  </si>
  <si>
    <t>tilangahi C2</t>
  </si>
  <si>
    <t>CHANDRAWATI  C2 G2</t>
  </si>
  <si>
    <t>SSF4640245</t>
  </si>
  <si>
    <t>ANUL KHATOON</t>
  </si>
  <si>
    <t>29-Sep-2023</t>
  </si>
  <si>
    <t>1.99 Yrs</t>
  </si>
  <si>
    <t>29 Sep 2023</t>
  </si>
  <si>
    <t>05-Nov-2023</t>
  </si>
  <si>
    <t>7563985227</t>
  </si>
  <si>
    <t>Barrower house is across the river from the flooded river. There's no way to get to his house.</t>
  </si>
  <si>
    <t>SF0071178</t>
  </si>
  <si>
    <t>Ashish  Kumar</t>
  </si>
  <si>
    <t>tilangahi C25</t>
  </si>
  <si>
    <t>tilangahi C25 Tilangahi Amar Sir Ke Dukan Ke Pas Mathiya1</t>
  </si>
  <si>
    <t>SSF5761429</t>
  </si>
  <si>
    <t>14-Mar-2024</t>
  </si>
  <si>
    <t>1.53 Yrs</t>
  </si>
  <si>
    <t>14 Mar 2024</t>
  </si>
  <si>
    <t>8570878706</t>
  </si>
  <si>
    <t>Satyendra Kumar Singh/SF0075615</t>
  </si>
  <si>
    <t>Borrower paid her EMI Rs 2480 on dated 08-02-2025, but demand not entry by LO Mannu Kumar.</t>
  </si>
  <si>
    <t>Mnnu Kumar</t>
  </si>
  <si>
    <t>"1.Fraud has been identified by business team on 10-08-2025 against CRA Mannu kumar /SF0091544
2.Complain team raised complain on 11-08-2025 vide complain number FN25-26-01735  respectively.
3.At the time of Complain raised 4 borrower was affected of Rs.9860.
4.CRA Mannu kumar last working day from the branch was 07-08-2025.
5.After verification done by Audit team out of 60 borrowers physical verified 4 borrowers were affected of Rs.15200."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</si>
</sst>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  <numFmt numFmtId="172" formatCode="dd/mm/yyyy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164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0" fillId="0" borderId="0" xfId="0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72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G5" sqref="G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4" t="s">
        <v>52</v>
      </c>
    </row>
    <row r="2" spans="1:34" ht="15.5">
      <c r="A2" s="35" t="s">
        <v>53</v>
      </c>
    </row>
    <row r="3" spans="1:34" ht="15.5">
      <c r="A3" s="36" t="s">
        <v>54</v>
      </c>
      <c r="H3" s="107"/>
    </row>
    <row r="4" spans="1:34" ht="5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BH3473</v>
      </c>
      <c r="D5" s="113" t="str">
        <f>IF('Physical Cash at Safe'!D28="Yes",'Physical Cash at Safe'!A4,'Borrower Wise Details'!C5)</f>
        <v>Nautan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Motihari</v>
      </c>
      <c r="G5" s="114">
        <v>45877</v>
      </c>
      <c r="H5" s="115" t="s">
        <v>89</v>
      </c>
      <c r="I5" s="114">
        <v>45878</v>
      </c>
      <c r="J5" s="117" t="str">
        <f>IF('Physical Cash at Safe'!D28="Yes",'Physical Cash at Safe'!E28,IF('Borrower Wise Details'!D5&lt;&gt;"",'Borrower Wise Details'!D5,""))</f>
        <v>FN25-26-01735</v>
      </c>
      <c r="K5" s="118">
        <v>1</v>
      </c>
      <c r="L5" s="119">
        <v>4270</v>
      </c>
      <c r="M5" s="119">
        <v>0</v>
      </c>
      <c r="N5" s="119" t="s">
        <v>90</v>
      </c>
      <c r="O5" s="119" t="s">
        <v>91</v>
      </c>
      <c r="P5" s="119" t="s">
        <v>92</v>
      </c>
      <c r="Q5" s="119" t="s">
        <v>93</v>
      </c>
      <c r="R5" s="121" t="str">
        <f>IF('Physical Cash at Safe'!$D$28="Yes",'Physical Cash at Safe'!$A$28,IF('Borrower Wise Details'!F5&lt;&gt;"",'Borrower Wise Details'!F5,""))</f>
        <v>MANNU KUMAR</v>
      </c>
      <c r="S5" s="117" t="str">
        <f>IF('Physical Cash at Safe'!$D$28="Yes",'Physical Cash at Safe'!$C$28,IF('Borrower Wise Details'!H5&lt;&gt;"",'Borrower Wise Details'!H5,""))</f>
        <v>CRA</v>
      </c>
      <c r="T5" s="117" t="str">
        <f>IF('Physical Cash at Safe'!$D$28="Yes",'Physical Cash at Safe'!$B$28,IF('Borrower Wise Details'!G5&lt;&gt;"",'Borrower Wise Details'!G5,""))</f>
        <v>SF0091544</v>
      </c>
      <c r="U5" s="122" t="s">
        <v>94</v>
      </c>
      <c r="V5" s="114">
        <v>45876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Advance Collection Amount Misappropriated</v>
      </c>
      <c r="Y5" s="124" t="s">
        <v>95</v>
      </c>
      <c r="Z5" s="114">
        <v>45925</v>
      </c>
      <c r="AA5" s="114">
        <v>45926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15200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15200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4</v>
      </c>
      <c r="AG5" s="114">
        <v>45927</v>
      </c>
      <c r="AH5" s="126" t="s">
        <v>675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.5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2" t="s">
        <v>97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39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41" t="str">
        <f>IF('Fraud Investigation Report'!C5="","",'Fraud Investigation Report'!C5)</f>
        <v>BH3473</v>
      </c>
      <c r="C5" s="98" t="str">
        <f>IF('Fraud Investigation Report'!D5="","",'Fraud Investigation Report'!D5)</f>
        <v>Nautan</v>
      </c>
      <c r="D5" s="99" t="str">
        <f>IF(OR('Fraud Investigation Report'!R5="",'Fraud Investigation Report'!R5=0),"",'Fraud Investigation Report'!R5)</f>
        <v>MANNU KUMAR</v>
      </c>
      <c r="E5" s="99" t="str">
        <f>IF(OR('Fraud Investigation Report'!T5="",'Fraud Investigation Report'!T5=0),"",'Fraud Investigation Report'!T5)</f>
        <v>SF0091544</v>
      </c>
      <c r="F5" s="99" t="str">
        <f>IF(OR('Fraud Investigation Report'!S5="",'Fraud Investigation Report'!S5=0),"",'Fraud Investigation Report'!S5)</f>
        <v>CRA</v>
      </c>
      <c r="G5" s="98" t="str">
        <f>IF('Fraud Investigation Report'!J5="","",'Fraud Investigation Report'!J5)</f>
        <v>FN25-26-01735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6960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8240</v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15200</v>
      </c>
      <c r="O5" s="100">
        <f>IF('Fraud Investigation Report'!AD5="","",'Fraud Investigation Report'!AD5)</f>
        <v>0</v>
      </c>
      <c r="P5" s="103">
        <f>IF(AND(N5="",O5=""),"",IF(O5="",N5,N5-IF(ISNUMBER(O5),O5,0)))</f>
        <v>15200</v>
      </c>
      <c r="Q5" s="45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4" t="s">
        <v>52</v>
      </c>
      <c r="B1" s="155"/>
      <c r="C1" s="155"/>
      <c r="D1" s="155"/>
      <c r="E1" s="156"/>
    </row>
    <row r="2" spans="1:5" ht="18.5">
      <c r="A2" s="55"/>
      <c r="B2" s="157" t="s">
        <v>53</v>
      </c>
      <c r="C2" s="157"/>
      <c r="D2" s="157"/>
      <c r="E2" s="56"/>
    </row>
    <row r="3" spans="1:5">
      <c r="A3" s="57" t="s">
        <v>116</v>
      </c>
      <c r="B3" s="57" t="s">
        <v>117</v>
      </c>
      <c r="C3" s="57" t="s">
        <v>118</v>
      </c>
      <c r="D3" s="57" t="s">
        <v>119</v>
      </c>
      <c r="E3" s="57" t="s">
        <v>120</v>
      </c>
    </row>
    <row r="4" spans="1:5" ht="24" customHeight="1">
      <c r="A4" s="58" t="s">
        <v>121</v>
      </c>
      <c r="B4" s="43" t="s">
        <v>122</v>
      </c>
      <c r="C4" s="43" t="s">
        <v>123</v>
      </c>
      <c r="D4" s="43" t="s">
        <v>124</v>
      </c>
      <c r="E4" s="43" t="s">
        <v>125</v>
      </c>
    </row>
    <row r="5" spans="1:5" ht="35.25" customHeight="1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spans="1:5" ht="25.5" customHeight="1">
      <c r="A6" s="60" t="s">
        <v>131</v>
      </c>
      <c r="B6" s="61">
        <v>45924</v>
      </c>
      <c r="C6" s="61">
        <v>239</v>
      </c>
      <c r="D6" s="61">
        <v>45924</v>
      </c>
      <c r="E6" s="62">
        <v>0.28472222222222199</v>
      </c>
    </row>
    <row r="7" spans="1:5" ht="15.5">
      <c r="A7" s="158" t="s">
        <v>132</v>
      </c>
      <c r="B7" s="159"/>
      <c r="C7" s="159"/>
      <c r="D7" s="159"/>
      <c r="E7" s="159"/>
    </row>
    <row r="8" spans="1:5" ht="15" customHeight="1">
      <c r="A8" s="164" t="s">
        <v>133</v>
      </c>
      <c r="B8" s="160" t="s">
        <v>134</v>
      </c>
      <c r="C8" s="161"/>
      <c r="D8" s="162" t="s">
        <v>135</v>
      </c>
      <c r="E8" s="163"/>
    </row>
    <row r="9" spans="1:5">
      <c r="A9" s="165"/>
      <c r="B9" s="63" t="s">
        <v>136</v>
      </c>
      <c r="C9" s="64" t="s">
        <v>137</v>
      </c>
      <c r="D9" s="64" t="s">
        <v>136</v>
      </c>
      <c r="E9" s="64" t="s">
        <v>137</v>
      </c>
    </row>
    <row r="10" spans="1:5">
      <c r="A10" s="65">
        <v>2000</v>
      </c>
      <c r="B10" s="66"/>
      <c r="C10" s="67"/>
      <c r="D10" s="66"/>
      <c r="E10" s="67">
        <f>D10*A10</f>
        <v>0</v>
      </c>
    </row>
    <row r="11" spans="1:5">
      <c r="A11" s="68">
        <v>500</v>
      </c>
      <c r="B11" s="69">
        <v>22</v>
      </c>
      <c r="C11" s="67">
        <f>B11*A11</f>
        <v>11000</v>
      </c>
      <c r="D11" s="69">
        <v>22</v>
      </c>
      <c r="E11" s="67">
        <f t="shared" ref="E11:E17" si="0">D11*A11</f>
        <v>11000</v>
      </c>
    </row>
    <row r="12" spans="1:5">
      <c r="A12" s="68">
        <v>200</v>
      </c>
      <c r="B12" s="69">
        <v>9</v>
      </c>
      <c r="C12" s="67">
        <f>B12*A12</f>
        <v>1800</v>
      </c>
      <c r="D12" s="69">
        <v>9</v>
      </c>
      <c r="E12" s="67">
        <f t="shared" si="0"/>
        <v>1800</v>
      </c>
    </row>
    <row r="13" spans="1:5">
      <c r="A13" s="68">
        <v>100</v>
      </c>
      <c r="B13" s="69">
        <v>4</v>
      </c>
      <c r="C13" s="67">
        <f t="shared" ref="C13:C17" si="1">B13*A13</f>
        <v>400</v>
      </c>
      <c r="D13" s="69">
        <v>4</v>
      </c>
      <c r="E13" s="67">
        <f t="shared" si="0"/>
        <v>400</v>
      </c>
    </row>
    <row r="14" spans="1:5">
      <c r="A14" s="68">
        <v>50</v>
      </c>
      <c r="B14" s="69">
        <v>0</v>
      </c>
      <c r="C14" s="67">
        <f t="shared" si="1"/>
        <v>0</v>
      </c>
      <c r="D14" s="69">
        <v>0</v>
      </c>
      <c r="E14" s="67">
        <f t="shared" si="0"/>
        <v>0</v>
      </c>
    </row>
    <row r="15" spans="1:5">
      <c r="A15" s="68">
        <v>20</v>
      </c>
      <c r="B15" s="69">
        <v>3</v>
      </c>
      <c r="C15" s="67">
        <f t="shared" si="1"/>
        <v>60</v>
      </c>
      <c r="D15" s="69">
        <v>3</v>
      </c>
      <c r="E15" s="67">
        <f t="shared" si="0"/>
        <v>60</v>
      </c>
    </row>
    <row r="16" spans="1:5">
      <c r="A16" s="68">
        <v>10</v>
      </c>
      <c r="B16" s="69">
        <v>5</v>
      </c>
      <c r="C16" s="67">
        <f t="shared" si="1"/>
        <v>50</v>
      </c>
      <c r="D16" s="69">
        <v>5</v>
      </c>
      <c r="E16" s="67">
        <f t="shared" si="0"/>
        <v>50</v>
      </c>
    </row>
    <row r="17" spans="1:5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>
      <c r="A18" s="70" t="s">
        <v>138</v>
      </c>
      <c r="B18" s="71">
        <v>0</v>
      </c>
      <c r="C18" s="67">
        <f>B18</f>
        <v>0</v>
      </c>
      <c r="D18" s="71">
        <v>0</v>
      </c>
      <c r="E18" s="72">
        <f>D18</f>
        <v>0</v>
      </c>
    </row>
    <row r="19" spans="1:5">
      <c r="A19" s="73"/>
      <c r="B19" s="74" t="s">
        <v>139</v>
      </c>
      <c r="C19" s="75">
        <f>SUM(C10:C18)</f>
        <v>13310</v>
      </c>
      <c r="D19" s="74" t="s">
        <v>139</v>
      </c>
      <c r="E19" s="75">
        <f>SUM(E10:E18)</f>
        <v>13310</v>
      </c>
    </row>
    <row r="20" spans="1:5" ht="30" customHeight="1">
      <c r="A20" s="149" t="s">
        <v>140</v>
      </c>
      <c r="B20" s="150"/>
      <c r="C20" s="76">
        <v>13310</v>
      </c>
      <c r="D20" s="77" t="s">
        <v>141</v>
      </c>
      <c r="E20" s="78">
        <v>0</v>
      </c>
    </row>
    <row r="21" spans="1:5" ht="30" customHeight="1">
      <c r="A21" s="151" t="s">
        <v>142</v>
      </c>
      <c r="B21" s="152"/>
      <c r="C21" s="78">
        <v>0</v>
      </c>
      <c r="D21" s="77" t="s">
        <v>143</v>
      </c>
      <c r="E21" s="78">
        <v>0</v>
      </c>
    </row>
    <row r="22" spans="1:5" ht="30" customHeight="1">
      <c r="A22" s="151" t="s">
        <v>144</v>
      </c>
      <c r="B22" s="152"/>
      <c r="C22" s="78">
        <v>0</v>
      </c>
      <c r="D22" s="79" t="s">
        <v>145</v>
      </c>
      <c r="E22" s="78"/>
    </row>
    <row r="23" spans="1:5" ht="30" customHeight="1">
      <c r="A23" s="151" t="s">
        <v>146</v>
      </c>
      <c r="B23" s="152"/>
      <c r="C23" s="80">
        <f>(C19+C21)-(E20+E21)-E19</f>
        <v>0</v>
      </c>
      <c r="D23" s="81" t="s">
        <v>147</v>
      </c>
      <c r="E23" s="78">
        <v>0</v>
      </c>
    </row>
    <row r="24" spans="1:5" ht="82.5" customHeight="1">
      <c r="A24" s="77" t="s">
        <v>148</v>
      </c>
      <c r="B24" s="153"/>
      <c r="C24" s="153"/>
      <c r="D24" s="153"/>
      <c r="E24" s="153"/>
    </row>
    <row r="25" spans="1:5" ht="57.75" customHeight="1">
      <c r="A25" s="82" t="s">
        <v>149</v>
      </c>
      <c r="B25" s="140"/>
      <c r="C25" s="140"/>
      <c r="D25" s="140"/>
      <c r="E25" s="140"/>
    </row>
    <row r="26" spans="1:5" ht="20.149999999999999" customHeight="1">
      <c r="A26" s="141" t="s">
        <v>150</v>
      </c>
      <c r="B26" s="141"/>
      <c r="C26" s="141"/>
      <c r="D26" s="141"/>
      <c r="E26" s="141"/>
    </row>
    <row r="27" spans="1:5" ht="27.75" customHeight="1">
      <c r="A27" s="83" t="s">
        <v>151</v>
      </c>
      <c r="B27" s="83" t="s">
        <v>152</v>
      </c>
      <c r="C27" s="83" t="s">
        <v>153</v>
      </c>
      <c r="D27" s="83" t="s">
        <v>154</v>
      </c>
      <c r="E27" s="83" t="s">
        <v>155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156</v>
      </c>
      <c r="B29" s="86" t="s">
        <v>157</v>
      </c>
      <c r="C29" s="83" t="s">
        <v>158</v>
      </c>
      <c r="D29" s="142" t="s">
        <v>159</v>
      </c>
      <c r="E29" s="143"/>
    </row>
    <row r="30" spans="1:5" ht="40" customHeight="1">
      <c r="A30" s="87"/>
      <c r="B30" s="87"/>
      <c r="C30" s="88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9" t="s">
        <v>160</v>
      </c>
      <c r="B32" s="14" t="s">
        <v>161</v>
      </c>
      <c r="C32" s="89" t="s">
        <v>162</v>
      </c>
      <c r="D32" s="133" t="s">
        <v>163</v>
      </c>
      <c r="E32" s="134"/>
    </row>
    <row r="33" spans="1:5" ht="18" customHeight="1">
      <c r="A33" s="89" t="s">
        <v>164</v>
      </c>
      <c r="B33" s="14" t="s">
        <v>165</v>
      </c>
      <c r="C33" s="90" t="s">
        <v>166</v>
      </c>
      <c r="D33" s="135" t="s">
        <v>167</v>
      </c>
      <c r="E33" s="136"/>
    </row>
    <row r="34" spans="1:5" ht="26">
      <c r="A34" s="90" t="s">
        <v>168</v>
      </c>
      <c r="B34" s="14" t="s">
        <v>169</v>
      </c>
      <c r="C34" s="90" t="s">
        <v>170</v>
      </c>
      <c r="D34" s="137" t="s">
        <v>171</v>
      </c>
      <c r="E34" s="138"/>
    </row>
    <row r="35" spans="1:5" ht="26">
      <c r="A35" s="90" t="s">
        <v>172</v>
      </c>
      <c r="B35" s="14" t="s">
        <v>173</v>
      </c>
      <c r="C35" s="90" t="s">
        <v>174</v>
      </c>
      <c r="D35" s="137" t="s">
        <v>175</v>
      </c>
      <c r="E35" s="138"/>
    </row>
    <row r="36" spans="1:5" ht="25.5" customHeight="1">
      <c r="A36" s="90" t="s">
        <v>176</v>
      </c>
      <c r="B36" s="14" t="s">
        <v>177</v>
      </c>
      <c r="C36" s="90" t="s">
        <v>178</v>
      </c>
      <c r="D36" s="139" t="s">
        <v>179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/>
  <cols>
    <col min="1" max="1" width="8.6328125" style="32" bestFit="1" customWidth="1"/>
    <col min="2" max="3" width="13.453125" style="32" bestFit="1" customWidth="1"/>
    <col min="4" max="4" width="17" style="32" bestFit="1" customWidth="1"/>
    <col min="5" max="5" width="17.1796875" style="32" bestFit="1" customWidth="1"/>
    <col min="6" max="8" width="22.453125" style="32" bestFit="1" customWidth="1"/>
    <col min="9" max="9" width="17.6328125" style="32" bestFit="1" customWidth="1"/>
    <col min="10" max="10" width="15.36328125" style="32" bestFit="1" customWidth="1"/>
    <col min="11" max="11" width="18" style="32" bestFit="1" customWidth="1"/>
    <col min="12" max="12" width="11.7265625" style="32" bestFit="1" customWidth="1"/>
    <col min="13" max="13" width="22.6328125" style="33" bestFit="1" customWidth="1"/>
    <col min="14" max="14" width="20.1796875" style="32" bestFit="1" customWidth="1"/>
    <col min="15" max="15" width="21.26953125" style="32" bestFit="1" customWidth="1"/>
    <col min="16" max="16" width="35.81640625" style="32" bestFit="1" customWidth="1"/>
    <col min="17" max="17" width="19.54296875" style="32" bestFit="1" customWidth="1"/>
    <col min="18" max="18" width="19.81640625" style="32" bestFit="1" customWidth="1"/>
    <col min="19" max="19" width="22.6328125" style="32" bestFit="1" customWidth="1"/>
    <col min="20" max="20" width="25" style="32" bestFit="1" customWidth="1"/>
    <col min="21" max="21" width="20.6328125" style="32" bestFit="1" customWidth="1"/>
    <col min="22" max="22" width="23.81640625" style="32" bestFit="1" customWidth="1"/>
    <col min="23" max="23" width="88.54296875" style="32" bestFit="1" customWidth="1"/>
    <col min="24" max="24" width="8.7265625" style="32" customWidth="1"/>
    <col min="25" max="16384" width="8.7265625" style="32" hidden="1"/>
  </cols>
  <sheetData>
    <row r="1" spans="1:23" ht="18.5">
      <c r="A1" s="34" t="s">
        <v>52</v>
      </c>
    </row>
    <row r="2" spans="1:23" ht="15.5">
      <c r="A2" s="35" t="s">
        <v>53</v>
      </c>
    </row>
    <row r="3" spans="1:23" ht="15.5">
      <c r="A3" s="36" t="s">
        <v>180</v>
      </c>
      <c r="E3" s="37" t="s">
        <v>181</v>
      </c>
      <c r="F3" s="37" t="s">
        <v>182</v>
      </c>
      <c r="U3" s="37" t="s">
        <v>181</v>
      </c>
      <c r="V3" s="37" t="s">
        <v>182</v>
      </c>
    </row>
    <row r="4" spans="1:23" ht="42.75" customHeight="1">
      <c r="A4" s="38" t="s">
        <v>55</v>
      </c>
      <c r="B4" s="39" t="s">
        <v>183</v>
      </c>
      <c r="C4" s="39" t="s">
        <v>99</v>
      </c>
      <c r="D4" s="39" t="s">
        <v>184</v>
      </c>
      <c r="E4" s="39" t="s">
        <v>185</v>
      </c>
      <c r="F4" s="39" t="s">
        <v>186</v>
      </c>
      <c r="G4" s="39" t="s">
        <v>187</v>
      </c>
      <c r="H4" s="39" t="s">
        <v>188</v>
      </c>
      <c r="I4" s="39" t="s">
        <v>189</v>
      </c>
      <c r="J4" s="39" t="s">
        <v>190</v>
      </c>
      <c r="K4" s="39" t="s">
        <v>191</v>
      </c>
      <c r="L4" s="39" t="s">
        <v>192</v>
      </c>
      <c r="M4" s="46" t="s">
        <v>193</v>
      </c>
      <c r="N4" s="39" t="s">
        <v>194</v>
      </c>
      <c r="O4" s="39" t="s">
        <v>195</v>
      </c>
      <c r="P4" s="39" t="s">
        <v>196</v>
      </c>
      <c r="Q4" s="39" t="s">
        <v>197</v>
      </c>
      <c r="R4" s="39" t="s">
        <v>198</v>
      </c>
      <c r="S4" s="39" t="s">
        <v>199</v>
      </c>
      <c r="T4" s="39" t="s">
        <v>200</v>
      </c>
      <c r="U4" s="39" t="s">
        <v>201</v>
      </c>
      <c r="V4" s="39" t="s">
        <v>8</v>
      </c>
      <c r="W4" s="39" t="s">
        <v>202</v>
      </c>
    </row>
    <row r="5" spans="1:23" ht="25" customHeight="1">
      <c r="A5" s="40">
        <v>1</v>
      </c>
      <c r="B5" s="41" t="str">
        <f>IF('Loan Outstanding Report'!$G$5="","",'Loan Outstanding Report'!$G$5)</f>
        <v>BH3473</v>
      </c>
      <c r="C5" s="42" t="str">
        <f>IF('Loan Outstanding Report'!$H$5="","",'Loan Outstanding Report'!$H$5)</f>
        <v>Nautan</v>
      </c>
      <c r="D5" s="43" t="s">
        <v>203</v>
      </c>
      <c r="E5" s="44">
        <v>45925</v>
      </c>
      <c r="F5" s="14" t="s">
        <v>204</v>
      </c>
      <c r="G5" s="45" t="s">
        <v>205</v>
      </c>
      <c r="H5" s="45" t="s">
        <v>206</v>
      </c>
      <c r="I5" s="13" t="s">
        <v>207</v>
      </c>
      <c r="J5" s="13" t="s">
        <v>208</v>
      </c>
      <c r="K5" s="13" t="s">
        <v>209</v>
      </c>
      <c r="L5" s="13">
        <v>357176744</v>
      </c>
      <c r="M5" s="13" t="s">
        <v>210</v>
      </c>
      <c r="N5" s="15">
        <v>42000</v>
      </c>
      <c r="O5" s="15">
        <v>2240</v>
      </c>
      <c r="P5" s="47" t="s">
        <v>9</v>
      </c>
      <c r="Q5" s="51">
        <v>45841</v>
      </c>
      <c r="R5" s="50">
        <v>2240</v>
      </c>
      <c r="S5" s="50">
        <v>0</v>
      </c>
      <c r="T5" s="50">
        <v>0</v>
      </c>
      <c r="U5" s="52">
        <f t="shared" ref="U5" si="0">IF(AND(ISBLANK(R5),ISBLANK(S5),ISBLANK(T5)),"",R5-(S5+T5))</f>
        <v>2240</v>
      </c>
      <c r="V5" s="28" t="s">
        <v>7</v>
      </c>
      <c r="W5" s="30" t="s">
        <v>211</v>
      </c>
    </row>
    <row r="6" spans="1:23" ht="25" customHeight="1">
      <c r="A6" s="40">
        <v>2</v>
      </c>
      <c r="B6" s="41" t="str">
        <f>IF(J6&lt;&gt;"",$B$5,"")</f>
        <v>BH3473</v>
      </c>
      <c r="C6" s="42" t="str">
        <f>IF(J6&lt;&gt;"",$C$5,"")</f>
        <v>Nautan</v>
      </c>
      <c r="D6" s="43" t="str">
        <f>IF(J6&lt;&gt;"",$D$5,"")</f>
        <v>FN25-26-01735</v>
      </c>
      <c r="E6" s="44">
        <v>45925</v>
      </c>
      <c r="F6" s="14" t="str">
        <f>IF(J6&lt;&gt;"",$F$5,"")</f>
        <v>MANNU KUMAR</v>
      </c>
      <c r="G6" s="45" t="str">
        <f>IF(J6&lt;&gt;"",$G$5,"")</f>
        <v>SF0091544</v>
      </c>
      <c r="H6" s="45" t="str">
        <f>IF(J6&lt;&gt;"",$H$5,"")</f>
        <v>CRA</v>
      </c>
      <c r="I6" s="13" t="s">
        <v>212</v>
      </c>
      <c r="J6" s="13" t="s">
        <v>213</v>
      </c>
      <c r="K6" s="13" t="s">
        <v>214</v>
      </c>
      <c r="L6" s="13">
        <v>353669639</v>
      </c>
      <c r="M6" s="13" t="s">
        <v>215</v>
      </c>
      <c r="N6" s="15">
        <v>42000</v>
      </c>
      <c r="O6" s="15">
        <v>2240</v>
      </c>
      <c r="P6" s="47" t="s">
        <v>9</v>
      </c>
      <c r="Q6" s="51">
        <v>45782</v>
      </c>
      <c r="R6" s="50">
        <v>2240</v>
      </c>
      <c r="S6" s="50">
        <v>0</v>
      </c>
      <c r="T6" s="50">
        <v>0</v>
      </c>
      <c r="U6" s="52">
        <f t="shared" ref="U6:U69" si="1">IF(AND(ISBLANK(R6),ISBLANK(S6),ISBLANK(T6)),"",R6-(S6+T6))</f>
        <v>2240</v>
      </c>
      <c r="V6" s="28" t="s">
        <v>7</v>
      </c>
      <c r="W6" s="29" t="s">
        <v>216</v>
      </c>
    </row>
    <row r="7" spans="1:23" ht="25" customHeight="1">
      <c r="A7" s="40">
        <v>3</v>
      </c>
      <c r="B7" s="41" t="str">
        <f t="shared" ref="B7:B70" si="2">IF(J7&lt;&gt;"",$B$5,"")</f>
        <v>BH3473</v>
      </c>
      <c r="C7" s="42" t="str">
        <f t="shared" ref="C7:C70" si="3">IF(J7&lt;&gt;"",$C$5,"")</f>
        <v>Nautan</v>
      </c>
      <c r="D7" s="43" t="str">
        <f t="shared" ref="D7:D70" si="4">IF(J7&lt;&gt;"",$D$5,"")</f>
        <v>FN25-26-01735</v>
      </c>
      <c r="E7" s="44">
        <v>45926</v>
      </c>
      <c r="F7" s="14" t="str">
        <f t="shared" ref="F7:F70" si="5">IF(J7&lt;&gt;"",$F$5,"")</f>
        <v>MANNU KUMAR</v>
      </c>
      <c r="G7" s="45" t="str">
        <f t="shared" ref="G7:G70" si="6">IF(J7&lt;&gt;"",$G$5,"")</f>
        <v>SF0091544</v>
      </c>
      <c r="H7" s="45" t="str">
        <f t="shared" ref="H7:H70" si="7">IF(J7&lt;&gt;"",$H$5,"")</f>
        <v>CRA</v>
      </c>
      <c r="I7" s="13" t="s">
        <v>217</v>
      </c>
      <c r="J7" s="13" t="s">
        <v>218</v>
      </c>
      <c r="K7" s="13" t="s">
        <v>219</v>
      </c>
      <c r="L7" s="13">
        <v>354415964</v>
      </c>
      <c r="M7" s="13" t="s">
        <v>220</v>
      </c>
      <c r="N7" s="15">
        <v>42000</v>
      </c>
      <c r="O7" s="15">
        <v>2240</v>
      </c>
      <c r="P7" s="47" t="s">
        <v>34</v>
      </c>
      <c r="Q7" s="51">
        <v>45907</v>
      </c>
      <c r="R7" s="50">
        <v>8240</v>
      </c>
      <c r="S7" s="50">
        <v>0</v>
      </c>
      <c r="T7" s="50">
        <v>0</v>
      </c>
      <c r="U7" s="52">
        <f t="shared" si="1"/>
        <v>8240</v>
      </c>
      <c r="V7" s="28" t="s">
        <v>24</v>
      </c>
      <c r="W7" s="29" t="s">
        <v>221</v>
      </c>
    </row>
    <row r="8" spans="1:23" ht="25" customHeight="1">
      <c r="A8" s="40">
        <v>4</v>
      </c>
      <c r="B8" s="41" t="str">
        <f t="shared" si="2"/>
        <v>BH3473</v>
      </c>
      <c r="C8" s="42" t="str">
        <f t="shared" si="3"/>
        <v>Nautan</v>
      </c>
      <c r="D8" s="43" t="str">
        <f t="shared" si="4"/>
        <v>FN25-26-01735</v>
      </c>
      <c r="E8" s="44">
        <v>45925</v>
      </c>
      <c r="F8" s="14" t="s">
        <v>674</v>
      </c>
      <c r="G8" s="45" t="s">
        <v>205</v>
      </c>
      <c r="H8" s="45" t="s">
        <v>206</v>
      </c>
      <c r="I8" s="48" t="s">
        <v>665</v>
      </c>
      <c r="J8" s="48" t="s">
        <v>667</v>
      </c>
      <c r="K8" s="48" t="s">
        <v>214</v>
      </c>
      <c r="L8" s="49">
        <v>355757865</v>
      </c>
      <c r="M8" s="44" t="s">
        <v>668</v>
      </c>
      <c r="N8" s="50">
        <v>42000</v>
      </c>
      <c r="O8" s="50">
        <v>2240</v>
      </c>
      <c r="P8" s="47" t="s">
        <v>9</v>
      </c>
      <c r="Q8" s="51">
        <v>45905</v>
      </c>
      <c r="R8" s="50">
        <v>2480</v>
      </c>
      <c r="S8" s="50">
        <v>0</v>
      </c>
      <c r="T8" s="50">
        <v>0</v>
      </c>
      <c r="U8" s="52">
        <f t="shared" si="1"/>
        <v>2480</v>
      </c>
      <c r="V8" s="28" t="s">
        <v>24</v>
      </c>
      <c r="W8" s="53" t="s">
        <v>673</v>
      </c>
    </row>
    <row r="9" spans="1:23" ht="2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14" t="str">
        <f t="shared" si="5"/>
        <v/>
      </c>
      <c r="G9" s="45" t="str">
        <f t="shared" si="6"/>
        <v/>
      </c>
      <c r="H9" s="45" t="str">
        <f t="shared" si="7"/>
        <v/>
      </c>
      <c r="I9" s="48"/>
      <c r="J9" s="48"/>
      <c r="K9" s="48"/>
      <c r="L9" s="49"/>
      <c r="M9" s="44"/>
      <c r="N9" s="50"/>
      <c r="O9" s="50"/>
      <c r="P9" s="47"/>
      <c r="Q9" s="51"/>
      <c r="R9" s="50"/>
      <c r="S9" s="50"/>
      <c r="T9" s="50"/>
      <c r="U9" s="52" t="str">
        <f t="shared" si="1"/>
        <v/>
      </c>
      <c r="V9" s="28"/>
      <c r="W9" s="53"/>
    </row>
    <row r="10" spans="1:23" ht="2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14" t="str">
        <f t="shared" si="5"/>
        <v/>
      </c>
      <c r="G10" s="45" t="str">
        <f t="shared" si="6"/>
        <v/>
      </c>
      <c r="H10" s="45" t="str">
        <f t="shared" si="7"/>
        <v/>
      </c>
      <c r="I10" s="48"/>
      <c r="J10" s="48"/>
      <c r="K10" s="48"/>
      <c r="L10" s="49"/>
      <c r="M10" s="44"/>
      <c r="N10" s="50"/>
      <c r="O10" s="50"/>
      <c r="P10" s="47"/>
      <c r="Q10" s="51"/>
      <c r="R10" s="50"/>
      <c r="S10" s="50"/>
      <c r="T10" s="50"/>
      <c r="U10" s="52" t="str">
        <f t="shared" si="1"/>
        <v/>
      </c>
      <c r="V10" s="28"/>
      <c r="W10" s="53"/>
    </row>
    <row r="11" spans="1:23" ht="2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14" t="str">
        <f t="shared" si="5"/>
        <v/>
      </c>
      <c r="G11" s="45" t="str">
        <f t="shared" si="6"/>
        <v/>
      </c>
      <c r="H11" s="45" t="str">
        <f t="shared" si="7"/>
        <v/>
      </c>
      <c r="I11" s="48"/>
      <c r="J11" s="48"/>
      <c r="K11" s="48"/>
      <c r="L11" s="49"/>
      <c r="M11" s="44"/>
      <c r="N11" s="50"/>
      <c r="O11" s="50"/>
      <c r="P11" s="47"/>
      <c r="Q11" s="51"/>
      <c r="R11" s="50"/>
      <c r="S11" s="50"/>
      <c r="T11" s="50"/>
      <c r="U11" s="52" t="str">
        <f t="shared" si="1"/>
        <v/>
      </c>
      <c r="V11" s="28"/>
      <c r="W11" s="53"/>
    </row>
    <row r="12" spans="1:23" ht="2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14" t="str">
        <f t="shared" si="5"/>
        <v/>
      </c>
      <c r="G12" s="45" t="str">
        <f t="shared" si="6"/>
        <v/>
      </c>
      <c r="H12" s="45" t="str">
        <f t="shared" si="7"/>
        <v/>
      </c>
      <c r="I12" s="48"/>
      <c r="J12" s="48"/>
      <c r="K12" s="48"/>
      <c r="L12" s="49"/>
      <c r="M12" s="44"/>
      <c r="N12" s="50"/>
      <c r="O12" s="50"/>
      <c r="P12" s="47"/>
      <c r="Q12" s="51"/>
      <c r="R12" s="50"/>
      <c r="S12" s="50"/>
      <c r="T12" s="50"/>
      <c r="U12" s="52" t="str">
        <f t="shared" si="1"/>
        <v/>
      </c>
      <c r="V12" s="28"/>
      <c r="W12" s="53"/>
    </row>
    <row r="13" spans="1:23" ht="2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14" t="str">
        <f t="shared" si="5"/>
        <v/>
      </c>
      <c r="G13" s="45" t="str">
        <f t="shared" si="6"/>
        <v/>
      </c>
      <c r="H13" s="45" t="str">
        <f t="shared" si="7"/>
        <v/>
      </c>
      <c r="I13" s="48"/>
      <c r="J13" s="48"/>
      <c r="K13" s="48"/>
      <c r="L13" s="49"/>
      <c r="M13" s="44"/>
      <c r="N13" s="50"/>
      <c r="O13" s="50"/>
      <c r="P13" s="47"/>
      <c r="Q13" s="51"/>
      <c r="R13" s="50"/>
      <c r="S13" s="50"/>
      <c r="T13" s="50"/>
      <c r="U13" s="52" t="str">
        <f t="shared" si="1"/>
        <v/>
      </c>
      <c r="V13" s="28"/>
      <c r="W13" s="53"/>
    </row>
    <row r="14" spans="1:23" ht="2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14" t="str">
        <f t="shared" si="5"/>
        <v/>
      </c>
      <c r="G14" s="45" t="str">
        <f t="shared" si="6"/>
        <v/>
      </c>
      <c r="H14" s="45" t="str">
        <f t="shared" si="7"/>
        <v/>
      </c>
      <c r="I14" s="48"/>
      <c r="J14" s="48"/>
      <c r="K14" s="48"/>
      <c r="L14" s="49"/>
      <c r="M14" s="44"/>
      <c r="N14" s="50"/>
      <c r="O14" s="50"/>
      <c r="P14" s="47"/>
      <c r="Q14" s="51"/>
      <c r="R14" s="50"/>
      <c r="S14" s="50"/>
      <c r="T14" s="50"/>
      <c r="U14" s="52" t="str">
        <f t="shared" si="1"/>
        <v/>
      </c>
      <c r="V14" s="28"/>
      <c r="W14" s="53"/>
    </row>
    <row r="15" spans="1:23" ht="2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14" t="str">
        <f t="shared" si="5"/>
        <v/>
      </c>
      <c r="G15" s="45" t="str">
        <f t="shared" si="6"/>
        <v/>
      </c>
      <c r="H15" s="45" t="str">
        <f t="shared" si="7"/>
        <v/>
      </c>
      <c r="I15" s="48"/>
      <c r="J15" s="48"/>
      <c r="K15" s="48"/>
      <c r="L15" s="49"/>
      <c r="M15" s="44"/>
      <c r="N15" s="50"/>
      <c r="O15" s="50"/>
      <c r="P15" s="47"/>
      <c r="Q15" s="51"/>
      <c r="R15" s="50"/>
      <c r="S15" s="50"/>
      <c r="T15" s="50"/>
      <c r="U15" s="52" t="str">
        <f t="shared" si="1"/>
        <v/>
      </c>
      <c r="V15" s="28"/>
      <c r="W15" s="53"/>
    </row>
    <row r="16" spans="1:23" ht="2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14" t="str">
        <f t="shared" si="5"/>
        <v/>
      </c>
      <c r="G16" s="45" t="str">
        <f t="shared" si="6"/>
        <v/>
      </c>
      <c r="H16" s="45" t="str">
        <f t="shared" si="7"/>
        <v/>
      </c>
      <c r="I16" s="48"/>
      <c r="J16" s="48"/>
      <c r="K16" s="48"/>
      <c r="L16" s="49"/>
      <c r="M16" s="44"/>
      <c r="N16" s="50"/>
      <c r="O16" s="50"/>
      <c r="P16" s="47"/>
      <c r="Q16" s="51"/>
      <c r="R16" s="50"/>
      <c r="S16" s="50"/>
      <c r="T16" s="50"/>
      <c r="U16" s="52" t="str">
        <f t="shared" si="1"/>
        <v/>
      </c>
      <c r="V16" s="28"/>
      <c r="W16" s="53"/>
    </row>
    <row r="17" spans="1:23" ht="2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14" t="str">
        <f t="shared" si="5"/>
        <v/>
      </c>
      <c r="G17" s="45" t="str">
        <f t="shared" si="6"/>
        <v/>
      </c>
      <c r="H17" s="45" t="str">
        <f t="shared" si="7"/>
        <v/>
      </c>
      <c r="I17" s="48"/>
      <c r="J17" s="48"/>
      <c r="K17" s="48"/>
      <c r="L17" s="49"/>
      <c r="M17" s="44"/>
      <c r="N17" s="50"/>
      <c r="O17" s="50"/>
      <c r="P17" s="47"/>
      <c r="Q17" s="51"/>
      <c r="R17" s="50"/>
      <c r="S17" s="50"/>
      <c r="T17" s="50"/>
      <c r="U17" s="52" t="str">
        <f t="shared" si="1"/>
        <v/>
      </c>
      <c r="V17" s="28"/>
      <c r="W17" s="53"/>
    </row>
    <row r="18" spans="1:23" ht="2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14" t="str">
        <f t="shared" si="5"/>
        <v/>
      </c>
      <c r="G18" s="45" t="str">
        <f t="shared" si="6"/>
        <v/>
      </c>
      <c r="H18" s="45" t="str">
        <f t="shared" si="7"/>
        <v/>
      </c>
      <c r="I18" s="48"/>
      <c r="J18" s="48"/>
      <c r="K18" s="48"/>
      <c r="L18" s="49"/>
      <c r="M18" s="44"/>
      <c r="N18" s="50"/>
      <c r="O18" s="50"/>
      <c r="P18" s="47"/>
      <c r="Q18" s="51"/>
      <c r="R18" s="50"/>
      <c r="S18" s="50"/>
      <c r="T18" s="50"/>
      <c r="U18" s="52" t="str">
        <f t="shared" si="1"/>
        <v/>
      </c>
      <c r="V18" s="28"/>
      <c r="W18" s="53"/>
    </row>
    <row r="19" spans="1:23" ht="2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14" t="str">
        <f t="shared" si="5"/>
        <v/>
      </c>
      <c r="G19" s="45" t="str">
        <f t="shared" si="6"/>
        <v/>
      </c>
      <c r="H19" s="45" t="str">
        <f t="shared" si="7"/>
        <v/>
      </c>
      <c r="I19" s="48"/>
      <c r="J19" s="48"/>
      <c r="K19" s="48"/>
      <c r="L19" s="49"/>
      <c r="M19" s="44"/>
      <c r="N19" s="50"/>
      <c r="O19" s="50"/>
      <c r="P19" s="47"/>
      <c r="Q19" s="51"/>
      <c r="R19" s="50"/>
      <c r="S19" s="50"/>
      <c r="T19" s="50"/>
      <c r="U19" s="52" t="str">
        <f t="shared" si="1"/>
        <v/>
      </c>
      <c r="V19" s="28"/>
      <c r="W19" s="53"/>
    </row>
    <row r="20" spans="1:23" ht="2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14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4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8"/>
      <c r="W20" s="53"/>
    </row>
    <row r="21" spans="1:23" ht="2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14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4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8"/>
      <c r="W21" s="53"/>
    </row>
    <row r="22" spans="1:23" ht="2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14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4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8"/>
      <c r="W22" s="53"/>
    </row>
    <row r="23" spans="1:23" ht="2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14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4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8"/>
      <c r="W23" s="53"/>
    </row>
    <row r="24" spans="1:23" ht="2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14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4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8"/>
      <c r="W24" s="53"/>
    </row>
    <row r="25" spans="1:23" ht="2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14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4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8"/>
      <c r="W25" s="53"/>
    </row>
    <row r="26" spans="1:23" ht="2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14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4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8"/>
      <c r="W26" s="53"/>
    </row>
    <row r="27" spans="1:23" ht="2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14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4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8"/>
      <c r="W27" s="53"/>
    </row>
    <row r="28" spans="1:23" ht="2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14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4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8"/>
      <c r="W28" s="53"/>
    </row>
    <row r="29" spans="1:23" ht="2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14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4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8"/>
      <c r="W29" s="53"/>
    </row>
    <row r="30" spans="1:23" ht="2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14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4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8"/>
      <c r="W30" s="53"/>
    </row>
    <row r="31" spans="1:23" ht="2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14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4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8"/>
      <c r="W31" s="53"/>
    </row>
    <row r="32" spans="1:23" ht="2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14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4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8"/>
      <c r="W32" s="53"/>
    </row>
    <row r="33" spans="1:23" ht="2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14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4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8"/>
      <c r="W33" s="53"/>
    </row>
    <row r="34" spans="1:23" ht="2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14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4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8"/>
      <c r="W34" s="53"/>
    </row>
    <row r="35" spans="1:23" ht="2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14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4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8"/>
      <c r="W35" s="53"/>
    </row>
    <row r="36" spans="1:23" ht="2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14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4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8"/>
      <c r="W36" s="53"/>
    </row>
    <row r="37" spans="1:23" ht="2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14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4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8"/>
      <c r="W37" s="53"/>
    </row>
    <row r="38" spans="1:23" ht="2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14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4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8"/>
      <c r="W38" s="53"/>
    </row>
    <row r="39" spans="1:23" ht="2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14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4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8"/>
      <c r="W39" s="53"/>
    </row>
    <row r="40" spans="1:23" ht="2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14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4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8"/>
      <c r="W40" s="53"/>
    </row>
    <row r="41" spans="1:23" ht="2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14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4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8"/>
      <c r="W41" s="53"/>
    </row>
    <row r="42" spans="1:23" ht="2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14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4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8"/>
      <c r="W42" s="53"/>
    </row>
    <row r="43" spans="1:23" ht="2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4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4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8"/>
      <c r="W43" s="53"/>
    </row>
    <row r="44" spans="1:23" ht="2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4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4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8"/>
      <c r="W44" s="53"/>
    </row>
    <row r="45" spans="1:23" ht="2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4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4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8"/>
      <c r="W45" s="53"/>
    </row>
    <row r="46" spans="1:23" ht="2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4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4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8"/>
      <c r="W46" s="53"/>
    </row>
    <row r="47" spans="1:23" ht="2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4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4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8"/>
      <c r="W47" s="53"/>
    </row>
    <row r="48" spans="1:23" ht="2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4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4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8"/>
      <c r="W48" s="53"/>
    </row>
    <row r="49" spans="1:23" ht="2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4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4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8"/>
      <c r="W49" s="53"/>
    </row>
    <row r="50" spans="1:23" ht="2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4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4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8"/>
      <c r="W50" s="53"/>
    </row>
    <row r="51" spans="1:23" ht="2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4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4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8"/>
      <c r="W51" s="53"/>
    </row>
    <row r="52" spans="1:23" ht="2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4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4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8"/>
      <c r="W52" s="53"/>
    </row>
    <row r="53" spans="1:23" ht="2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4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4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8"/>
      <c r="W53" s="53"/>
    </row>
    <row r="54" spans="1:23" ht="2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4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4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8"/>
      <c r="W54" s="53"/>
    </row>
    <row r="55" spans="1:23" ht="2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4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4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8"/>
      <c r="W55" s="53"/>
    </row>
    <row r="56" spans="1:23" ht="2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4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4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8"/>
      <c r="W56" s="53"/>
    </row>
    <row r="57" spans="1:23" ht="2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4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4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8"/>
      <c r="W57" s="53"/>
    </row>
    <row r="58" spans="1:23" ht="2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4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4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8"/>
      <c r="W58" s="53"/>
    </row>
    <row r="59" spans="1:23" ht="2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4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4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8"/>
      <c r="W59" s="53"/>
    </row>
    <row r="60" spans="1:23" ht="2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4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4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8"/>
      <c r="W60" s="53"/>
    </row>
    <row r="61" spans="1:23" ht="2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4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4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8"/>
      <c r="W61" s="53"/>
    </row>
    <row r="62" spans="1:23" ht="2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4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4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8"/>
      <c r="W62" s="53"/>
    </row>
    <row r="63" spans="1:23" ht="2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4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4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8"/>
      <c r="W63" s="53"/>
    </row>
    <row r="64" spans="1:23" ht="2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4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4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8"/>
      <c r="W64" s="53"/>
    </row>
    <row r="65" spans="1:23" ht="2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4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4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8"/>
      <c r="W65" s="53"/>
    </row>
    <row r="66" spans="1:23" ht="2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4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4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8"/>
      <c r="W66" s="53"/>
    </row>
    <row r="67" spans="1:23" ht="2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4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4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8"/>
      <c r="W67" s="53"/>
    </row>
    <row r="68" spans="1:23" ht="2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4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4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8"/>
      <c r="W68" s="53"/>
    </row>
    <row r="69" spans="1:23" ht="2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4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4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8"/>
      <c r="W69" s="53"/>
    </row>
    <row r="70" spans="1:23" ht="2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4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4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8"/>
      <c r="W70" s="53"/>
    </row>
    <row r="71" spans="1:23" ht="2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4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8"/>
      <c r="W71" s="53"/>
    </row>
    <row r="72" spans="1:23" ht="2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4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4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8"/>
      <c r="W72" s="53"/>
    </row>
    <row r="73" spans="1:23" ht="2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4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4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8"/>
      <c r="W73" s="53"/>
    </row>
    <row r="74" spans="1:23" ht="2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4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4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8"/>
      <c r="W74" s="53"/>
    </row>
    <row r="75" spans="1:23" ht="2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4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4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8"/>
      <c r="W75" s="53"/>
    </row>
    <row r="76" spans="1:23" ht="2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4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4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8"/>
      <c r="W76" s="53"/>
    </row>
    <row r="77" spans="1:23" ht="2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4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4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8"/>
      <c r="W77" s="53"/>
    </row>
    <row r="78" spans="1:23" ht="2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4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4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8"/>
      <c r="W78" s="53"/>
    </row>
    <row r="79" spans="1:23" ht="2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4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4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8"/>
      <c r="W79" s="53"/>
    </row>
    <row r="80" spans="1:23" ht="2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4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4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8"/>
      <c r="W80" s="53"/>
    </row>
    <row r="81" spans="1:23" ht="2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4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4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8"/>
      <c r="W81" s="53"/>
    </row>
    <row r="82" spans="1:23" ht="2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4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4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8"/>
      <c r="W82" s="53"/>
    </row>
    <row r="83" spans="1:23" ht="2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4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4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8"/>
      <c r="W83" s="53"/>
    </row>
    <row r="84" spans="1:23" ht="2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4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4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8"/>
      <c r="W84" s="53"/>
    </row>
    <row r="85" spans="1:23" ht="2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4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4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8"/>
      <c r="W85" s="53"/>
    </row>
    <row r="86" spans="1:23" ht="2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4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4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8"/>
      <c r="W86" s="53"/>
    </row>
    <row r="87" spans="1:23" ht="2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4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4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8"/>
      <c r="W87" s="53"/>
    </row>
    <row r="88" spans="1:23" ht="2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4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4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8"/>
      <c r="W88" s="53"/>
    </row>
    <row r="89" spans="1:23" ht="2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4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4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8"/>
      <c r="W89" s="53"/>
    </row>
    <row r="90" spans="1:23" ht="2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4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4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8"/>
      <c r="W90" s="53"/>
    </row>
    <row r="91" spans="1:23" ht="2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4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4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8"/>
      <c r="W91" s="53"/>
    </row>
    <row r="92" spans="1:23" ht="2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4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4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8"/>
      <c r="W92" s="53"/>
    </row>
    <row r="93" spans="1:23" ht="2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4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4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8"/>
      <c r="W93" s="53"/>
    </row>
    <row r="94" spans="1:23" ht="2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4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4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8"/>
      <c r="W94" s="53"/>
    </row>
    <row r="95" spans="1:23" ht="2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4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4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8"/>
      <c r="W95" s="53"/>
    </row>
    <row r="96" spans="1:23" ht="2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4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4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8"/>
      <c r="W96" s="53"/>
    </row>
    <row r="97" spans="1:23" ht="2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4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4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8"/>
      <c r="W97" s="53"/>
    </row>
    <row r="98" spans="1:23" ht="2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4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4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8"/>
      <c r="W98" s="53"/>
    </row>
    <row r="99" spans="1:23" ht="2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4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4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8"/>
      <c r="W99" s="53"/>
    </row>
    <row r="100" spans="1:23" ht="2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4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4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8"/>
      <c r="W100" s="53"/>
    </row>
    <row r="101" spans="1:23" ht="2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4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4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8"/>
      <c r="W101" s="53"/>
    </row>
    <row r="102" spans="1:23" ht="2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4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4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8"/>
      <c r="W102" s="53"/>
    </row>
    <row r="103" spans="1:23" ht="2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4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4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8"/>
      <c r="W103" s="53"/>
    </row>
    <row r="104" spans="1:23" ht="2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4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4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8"/>
      <c r="W104" s="53"/>
    </row>
    <row r="105" spans="1:23" ht="2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4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4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8"/>
      <c r="W105" s="53"/>
    </row>
    <row r="106" spans="1:23" ht="2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4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4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8"/>
      <c r="W106" s="53"/>
    </row>
    <row r="107" spans="1:23" ht="2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4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4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8"/>
      <c r="W107" s="53"/>
    </row>
    <row r="108" spans="1:23" ht="2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4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4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8"/>
      <c r="W108" s="53"/>
    </row>
    <row r="109" spans="1:23" ht="2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4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4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8"/>
      <c r="W109" s="53"/>
    </row>
    <row r="110" spans="1:23" ht="2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4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4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8"/>
      <c r="W110" s="53"/>
    </row>
    <row r="111" spans="1:23" ht="2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4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4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8"/>
      <c r="W111" s="53"/>
    </row>
    <row r="112" spans="1:23" ht="2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4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4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8"/>
      <c r="W112" s="53"/>
    </row>
    <row r="113" spans="1:23" ht="2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4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4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8"/>
      <c r="W113" s="53"/>
    </row>
    <row r="114" spans="1:23" ht="2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4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4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8"/>
      <c r="W114" s="53"/>
    </row>
    <row r="115" spans="1:23" ht="2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4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4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8"/>
      <c r="W115" s="53"/>
    </row>
    <row r="116" spans="1:23" ht="2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4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4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8"/>
      <c r="W116" s="53"/>
    </row>
    <row r="117" spans="1:23" ht="2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4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4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8"/>
      <c r="W117" s="53"/>
    </row>
    <row r="118" spans="1:23" ht="2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4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4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8"/>
      <c r="W118" s="53"/>
    </row>
    <row r="119" spans="1:23" ht="2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4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4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8"/>
      <c r="W119" s="53"/>
    </row>
    <row r="120" spans="1:23" ht="2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4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4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8"/>
      <c r="W120" s="53"/>
    </row>
    <row r="121" spans="1:23" ht="2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4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4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8"/>
      <c r="W121" s="53"/>
    </row>
    <row r="122" spans="1:23" ht="2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4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4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8"/>
      <c r="W122" s="53"/>
    </row>
    <row r="123" spans="1:23" ht="2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4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4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8"/>
      <c r="W123" s="53"/>
    </row>
    <row r="124" spans="1:23" ht="2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4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4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8"/>
      <c r="W124" s="53"/>
    </row>
    <row r="125" spans="1:23" ht="2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4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4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8"/>
      <c r="W125" s="53"/>
    </row>
    <row r="126" spans="1:23" ht="2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4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4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8"/>
      <c r="W126" s="53"/>
    </row>
    <row r="127" spans="1:23" ht="2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4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4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8"/>
      <c r="W127" s="53"/>
    </row>
    <row r="128" spans="1:23" ht="2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4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4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8"/>
      <c r="W128" s="53"/>
    </row>
    <row r="129" spans="1:23" ht="2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4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4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8"/>
      <c r="W129" s="53"/>
    </row>
    <row r="130" spans="1:23" ht="2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4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4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8"/>
      <c r="W130" s="53"/>
    </row>
    <row r="131" spans="1:23" ht="2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4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4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8"/>
      <c r="W131" s="53"/>
    </row>
    <row r="132" spans="1:23" ht="2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4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4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8"/>
      <c r="W132" s="53"/>
    </row>
    <row r="133" spans="1:23" ht="2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4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4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8"/>
      <c r="W133" s="53"/>
    </row>
    <row r="134" spans="1:23" ht="2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4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4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8"/>
      <c r="W134" s="53"/>
    </row>
    <row r="135" spans="1:23" ht="2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4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8"/>
      <c r="W135" s="53"/>
    </row>
    <row r="136" spans="1:23" ht="2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4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4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8"/>
      <c r="W136" s="53"/>
    </row>
    <row r="137" spans="1:23" ht="2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4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4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8"/>
      <c r="W137" s="53"/>
    </row>
    <row r="138" spans="1:23" ht="2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4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4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8"/>
      <c r="W138" s="53"/>
    </row>
    <row r="139" spans="1:23" ht="2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4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4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8"/>
      <c r="W139" s="53"/>
    </row>
    <row r="140" spans="1:23" ht="2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4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4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8"/>
      <c r="W140" s="53"/>
    </row>
    <row r="141" spans="1:23" ht="2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4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4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8"/>
      <c r="W141" s="53"/>
    </row>
    <row r="142" spans="1:23" ht="2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4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4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8"/>
      <c r="W142" s="53"/>
    </row>
    <row r="143" spans="1:23" ht="2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4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4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8"/>
      <c r="W143" s="53"/>
    </row>
    <row r="144" spans="1:23" ht="2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4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4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8"/>
      <c r="W144" s="53"/>
    </row>
    <row r="145" spans="1:23" ht="2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4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4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8"/>
      <c r="W145" s="53"/>
    </row>
    <row r="146" spans="1:23" ht="2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4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4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8"/>
      <c r="W146" s="53"/>
    </row>
    <row r="147" spans="1:23" ht="2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4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4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8"/>
      <c r="W147" s="53"/>
    </row>
    <row r="148" spans="1:23" ht="2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4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4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8"/>
      <c r="W148" s="53"/>
    </row>
    <row r="149" spans="1:23" ht="2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4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4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8"/>
      <c r="W149" s="53"/>
    </row>
    <row r="150" spans="1:23" ht="2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4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4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8"/>
      <c r="W150" s="53"/>
    </row>
    <row r="151" spans="1:23" ht="2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4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4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8"/>
      <c r="W151" s="53"/>
    </row>
    <row r="152" spans="1:23" ht="2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4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4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8"/>
      <c r="W152" s="53"/>
    </row>
    <row r="153" spans="1:23" ht="2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4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4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8"/>
      <c r="W153" s="53"/>
    </row>
    <row r="154" spans="1:23" ht="2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4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4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8"/>
      <c r="W154" s="53"/>
    </row>
    <row r="155" spans="1:23" ht="2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4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4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8"/>
      <c r="W155" s="53"/>
    </row>
    <row r="156" spans="1:23" ht="2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4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4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8"/>
      <c r="W156" s="53"/>
    </row>
    <row r="157" spans="1:23" ht="2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4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4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8"/>
      <c r="W157" s="53"/>
    </row>
    <row r="158" spans="1:23" ht="2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4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4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8"/>
      <c r="W158" s="53"/>
    </row>
    <row r="159" spans="1:23" ht="2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4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4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8"/>
      <c r="W159" s="53"/>
    </row>
    <row r="160" spans="1:23" ht="2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4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4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8"/>
      <c r="W160" s="53"/>
    </row>
    <row r="161" spans="1:23" ht="2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4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4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8"/>
      <c r="W161" s="53"/>
    </row>
    <row r="162" spans="1:23" ht="2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4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4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8"/>
      <c r="W162" s="53"/>
    </row>
    <row r="163" spans="1:23" ht="2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4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4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8"/>
      <c r="W163" s="53"/>
    </row>
    <row r="164" spans="1:23" ht="2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4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4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8"/>
      <c r="W164" s="53"/>
    </row>
    <row r="165" spans="1:23" ht="2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4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4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8"/>
      <c r="W165" s="53"/>
    </row>
    <row r="166" spans="1:23" ht="2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4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4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8"/>
      <c r="W166" s="53"/>
    </row>
    <row r="167" spans="1:23" ht="2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4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4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8"/>
      <c r="W167" s="53"/>
    </row>
    <row r="168" spans="1:23" ht="2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4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4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8"/>
      <c r="W168" s="53"/>
    </row>
    <row r="169" spans="1:23" ht="2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4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4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8"/>
      <c r="W169" s="53"/>
    </row>
    <row r="170" spans="1:23" ht="2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4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4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8"/>
      <c r="W170" s="53"/>
    </row>
    <row r="171" spans="1:23" ht="2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4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4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8"/>
      <c r="W171" s="53"/>
    </row>
    <row r="172" spans="1:23" ht="2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4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4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8"/>
      <c r="W172" s="53"/>
    </row>
    <row r="173" spans="1:23" ht="2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4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4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8"/>
      <c r="W173" s="53"/>
    </row>
    <row r="174" spans="1:23" ht="2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4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4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8"/>
      <c r="W174" s="53"/>
    </row>
    <row r="175" spans="1:23" ht="2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4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4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8"/>
      <c r="W175" s="53"/>
    </row>
    <row r="176" spans="1:23" ht="2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4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4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8"/>
      <c r="W176" s="53"/>
    </row>
    <row r="177" spans="1:23" ht="2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4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4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8"/>
      <c r="W177" s="53"/>
    </row>
    <row r="178" spans="1:23" ht="2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4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4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8"/>
      <c r="W178" s="53"/>
    </row>
    <row r="179" spans="1:23" ht="2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4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4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8"/>
      <c r="W179" s="53"/>
    </row>
    <row r="180" spans="1:23" ht="2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4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4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8"/>
      <c r="W180" s="53"/>
    </row>
    <row r="181" spans="1:23" ht="2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4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4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8"/>
      <c r="W181" s="53"/>
    </row>
    <row r="182" spans="1:23" ht="2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4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4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8"/>
      <c r="W182" s="53"/>
    </row>
    <row r="183" spans="1:23" ht="2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4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4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8"/>
      <c r="W183" s="53"/>
    </row>
    <row r="184" spans="1:23" ht="2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4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4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8"/>
      <c r="W184" s="53"/>
    </row>
    <row r="185" spans="1:23" ht="2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4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4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8"/>
      <c r="W185" s="53"/>
    </row>
    <row r="186" spans="1:23" ht="2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4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4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8"/>
      <c r="W186" s="53"/>
    </row>
    <row r="187" spans="1:23" ht="2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4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4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8"/>
      <c r="W187" s="53"/>
    </row>
    <row r="188" spans="1:23" ht="2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4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4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8"/>
      <c r="W188" s="53"/>
    </row>
    <row r="189" spans="1:23" ht="2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4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4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8"/>
      <c r="W189" s="53"/>
    </row>
    <row r="190" spans="1:23" ht="2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4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4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8"/>
      <c r="W190" s="53"/>
    </row>
    <row r="191" spans="1:23" ht="2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4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4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8"/>
      <c r="W191" s="53"/>
    </row>
    <row r="192" spans="1:23" ht="2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4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4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8"/>
      <c r="W192" s="53"/>
    </row>
    <row r="193" spans="1:23" ht="2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4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4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8"/>
      <c r="W193" s="53"/>
    </row>
    <row r="194" spans="1:23" ht="2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4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4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8"/>
      <c r="W194" s="53"/>
    </row>
    <row r="195" spans="1:23" ht="2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4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4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8"/>
      <c r="W195" s="53"/>
    </row>
    <row r="196" spans="1:23" ht="2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4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4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8"/>
      <c r="W196" s="53"/>
    </row>
    <row r="197" spans="1:23" ht="2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4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4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8"/>
      <c r="W197" s="53"/>
    </row>
    <row r="198" spans="1:23" ht="2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4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4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8"/>
      <c r="W198" s="53"/>
    </row>
    <row r="199" spans="1:23" ht="2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4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8"/>
      <c r="W199" s="53"/>
    </row>
    <row r="200" spans="1:23" ht="2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4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4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8"/>
      <c r="W200" s="53"/>
    </row>
    <row r="201" spans="1:23" ht="2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4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4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8"/>
      <c r="W201" s="53"/>
    </row>
    <row r="202" spans="1:23" ht="2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4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4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8"/>
      <c r="W202" s="53"/>
    </row>
    <row r="203" spans="1:23" ht="2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4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4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8"/>
      <c r="W203" s="53"/>
    </row>
    <row r="204" spans="1:23" ht="2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4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4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8"/>
      <c r="W204" s="53"/>
    </row>
    <row r="205" spans="1:23" ht="2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4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4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8"/>
      <c r="W205" s="53"/>
    </row>
    <row r="206" spans="1:23" ht="2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4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4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8"/>
      <c r="W206" s="53"/>
    </row>
    <row r="207" spans="1:23" ht="2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4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4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8"/>
      <c r="W207" s="53"/>
    </row>
    <row r="208" spans="1:23" ht="2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4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4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8"/>
      <c r="W208" s="53"/>
    </row>
    <row r="209" spans="1:23" ht="2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4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4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8"/>
      <c r="W209" s="53"/>
    </row>
    <row r="210" spans="1:23" ht="2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4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4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8"/>
      <c r="W210" s="53"/>
    </row>
    <row r="211" spans="1:23" ht="2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4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4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8"/>
      <c r="W211" s="53"/>
    </row>
    <row r="212" spans="1:23" ht="2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4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4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8"/>
      <c r="W212" s="53"/>
    </row>
    <row r="213" spans="1:23" ht="2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4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4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8"/>
      <c r="W213" s="53"/>
    </row>
    <row r="214" spans="1:23" ht="2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4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4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8"/>
      <c r="W214" s="53"/>
    </row>
    <row r="215" spans="1:23" ht="2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4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4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8"/>
      <c r="W215" s="53"/>
    </row>
    <row r="216" spans="1:23" ht="2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4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4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8"/>
      <c r="W216" s="53"/>
    </row>
    <row r="217" spans="1:23" ht="2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4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4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8"/>
      <c r="W217" s="53"/>
    </row>
    <row r="218" spans="1:23" ht="2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4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4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8"/>
      <c r="W218" s="53"/>
    </row>
    <row r="219" spans="1:23" ht="2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4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4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8"/>
      <c r="W219" s="53"/>
    </row>
    <row r="220" spans="1:23" ht="2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4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4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8"/>
      <c r="W220" s="53"/>
    </row>
    <row r="221" spans="1:23" ht="2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4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4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8"/>
      <c r="W221" s="53"/>
    </row>
    <row r="222" spans="1:23" ht="2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4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4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8"/>
      <c r="W222" s="53"/>
    </row>
    <row r="223" spans="1:23" ht="2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4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4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8"/>
      <c r="W223" s="53"/>
    </row>
    <row r="224" spans="1:23" ht="2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4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4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8"/>
      <c r="W224" s="53"/>
    </row>
    <row r="225" spans="1:23" ht="2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4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4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8"/>
      <c r="W225" s="53"/>
    </row>
    <row r="226" spans="1:23" ht="2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4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4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8"/>
      <c r="W226" s="53"/>
    </row>
    <row r="227" spans="1:23" ht="2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4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4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8"/>
      <c r="W227" s="53"/>
    </row>
    <row r="228" spans="1:23" ht="2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4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4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8"/>
      <c r="W228" s="53"/>
    </row>
    <row r="229" spans="1:23" ht="2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4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4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8"/>
      <c r="W229" s="53"/>
    </row>
    <row r="230" spans="1:23" ht="2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4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4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8"/>
      <c r="W230" s="53"/>
    </row>
    <row r="231" spans="1:23" ht="2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4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4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8"/>
      <c r="W231" s="53"/>
    </row>
    <row r="232" spans="1:23" ht="2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4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4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8"/>
      <c r="W232" s="53"/>
    </row>
    <row r="233" spans="1:23" ht="2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4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4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8"/>
      <c r="W233" s="53"/>
    </row>
    <row r="234" spans="1:23" ht="2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4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4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8"/>
      <c r="W234" s="53"/>
    </row>
    <row r="235" spans="1:23" ht="2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4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4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8"/>
      <c r="W235" s="53"/>
    </row>
    <row r="236" spans="1:23" ht="2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4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4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8"/>
      <c r="W236" s="53"/>
    </row>
    <row r="237" spans="1:23" ht="2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4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4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8"/>
      <c r="W237" s="53"/>
    </row>
    <row r="238" spans="1:23" ht="2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4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4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8"/>
      <c r="W238" s="53"/>
    </row>
    <row r="239" spans="1:23" ht="2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4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4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8"/>
      <c r="W239" s="53"/>
    </row>
    <row r="240" spans="1:23" ht="2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4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4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8"/>
      <c r="W240" s="53"/>
    </row>
    <row r="241" spans="1:23" ht="2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4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4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8"/>
      <c r="W241" s="53"/>
    </row>
    <row r="242" spans="1:23" ht="2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4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4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8"/>
      <c r="W242" s="53"/>
    </row>
    <row r="243" spans="1:23" ht="2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4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4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8"/>
      <c r="W243" s="53"/>
    </row>
    <row r="244" spans="1:23" ht="2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4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4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8"/>
      <c r="W244" s="53"/>
    </row>
    <row r="245" spans="1:23" ht="2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4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4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8"/>
      <c r="W245" s="53"/>
    </row>
    <row r="246" spans="1:23" ht="2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4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4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8"/>
      <c r="W246" s="53"/>
    </row>
    <row r="247" spans="1:23" ht="2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4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4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8"/>
      <c r="W247" s="53"/>
    </row>
    <row r="248" spans="1:23" ht="2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4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4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8"/>
      <c r="W248" s="53"/>
    </row>
    <row r="249" spans="1:23" ht="2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4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4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8"/>
      <c r="W249" s="53"/>
    </row>
    <row r="250" spans="1:23" ht="2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4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4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8"/>
      <c r="W250" s="53"/>
    </row>
    <row r="251" spans="1:23" ht="2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4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4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8"/>
      <c r="W251" s="53"/>
    </row>
    <row r="252" spans="1:23" ht="2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4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4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8"/>
      <c r="W252" s="53"/>
    </row>
    <row r="253" spans="1:23" ht="2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4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4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8"/>
      <c r="W253" s="53"/>
    </row>
    <row r="254" spans="1:23" ht="2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4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4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8"/>
      <c r="W254" s="53"/>
    </row>
    <row r="255" spans="1:23" ht="2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4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4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8"/>
      <c r="W255" s="53"/>
    </row>
    <row r="256" spans="1:23" ht="2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4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4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8"/>
      <c r="W256" s="53"/>
    </row>
    <row r="257" spans="1:23" ht="2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4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4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8"/>
      <c r="W257" s="53"/>
    </row>
    <row r="258" spans="1:23" ht="2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4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4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8"/>
      <c r="W258" s="53"/>
    </row>
    <row r="259" spans="1:23" ht="2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4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4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8"/>
      <c r="W259" s="53"/>
    </row>
    <row r="260" spans="1:23" ht="2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4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4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8"/>
      <c r="W260" s="53"/>
    </row>
    <row r="261" spans="1:23" ht="2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4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4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8"/>
      <c r="W261" s="53"/>
    </row>
    <row r="262" spans="1:23" ht="2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4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4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8"/>
      <c r="W262" s="53"/>
    </row>
    <row r="263" spans="1:23" ht="2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4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8"/>
      <c r="W263" s="53"/>
    </row>
    <row r="264" spans="1:23" ht="2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4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4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8"/>
      <c r="W264" s="53"/>
    </row>
    <row r="265" spans="1:23" ht="2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4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4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8"/>
      <c r="W265" s="53"/>
    </row>
    <row r="266" spans="1:23" ht="2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4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4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8"/>
      <c r="W266" s="53"/>
    </row>
    <row r="267" spans="1:23" ht="2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4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4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8"/>
      <c r="W267" s="53"/>
    </row>
    <row r="268" spans="1:23" ht="2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4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4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8"/>
      <c r="W268" s="53"/>
    </row>
    <row r="269" spans="1:23" ht="2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4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4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8"/>
      <c r="W269" s="53"/>
    </row>
    <row r="270" spans="1:23" ht="2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4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4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8"/>
      <c r="W270" s="53"/>
    </row>
    <row r="271" spans="1:23" ht="2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4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4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8"/>
      <c r="W271" s="53"/>
    </row>
    <row r="272" spans="1:23" ht="2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4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4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8"/>
      <c r="W272" s="53"/>
    </row>
    <row r="273" spans="1:23" ht="2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4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4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8"/>
      <c r="W273" s="53"/>
    </row>
    <row r="274" spans="1:23" ht="2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4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4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8"/>
      <c r="W274" s="53"/>
    </row>
    <row r="275" spans="1:23" ht="2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4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4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8"/>
      <c r="W275" s="53"/>
    </row>
    <row r="276" spans="1:23" ht="2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4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4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8"/>
      <c r="W276" s="53"/>
    </row>
    <row r="277" spans="1:23" ht="2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4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4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8"/>
      <c r="W277" s="53"/>
    </row>
    <row r="278" spans="1:23" ht="2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4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4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8"/>
      <c r="W278" s="53"/>
    </row>
    <row r="279" spans="1:23" ht="2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4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4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8"/>
      <c r="W279" s="53"/>
    </row>
    <row r="280" spans="1:23" ht="2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4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4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8"/>
      <c r="W280" s="53"/>
    </row>
    <row r="281" spans="1:23" ht="2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4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4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8"/>
      <c r="W281" s="53"/>
    </row>
    <row r="282" spans="1:23" ht="2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4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4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8"/>
      <c r="W282" s="53"/>
    </row>
    <row r="283" spans="1:23" ht="2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4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4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8"/>
      <c r="W283" s="53"/>
    </row>
    <row r="284" spans="1:23" ht="2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4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4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8"/>
      <c r="W284" s="53"/>
    </row>
    <row r="285" spans="1:23" ht="2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4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4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8"/>
      <c r="W285" s="53"/>
    </row>
    <row r="286" spans="1:23" ht="2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4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4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8"/>
      <c r="W286" s="53"/>
    </row>
    <row r="287" spans="1:23" ht="2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4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4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8"/>
      <c r="W287" s="53"/>
    </row>
    <row r="288" spans="1:23" ht="2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4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4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8"/>
      <c r="W288" s="53"/>
    </row>
    <row r="289" spans="1:23" ht="2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4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4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8"/>
      <c r="W289" s="53"/>
    </row>
    <row r="290" spans="1:23" ht="2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4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4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8"/>
      <c r="W290" s="53"/>
    </row>
    <row r="291" spans="1:23" ht="2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4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4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8"/>
      <c r="W291" s="53"/>
    </row>
    <row r="292" spans="1:23" ht="2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4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4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8"/>
      <c r="W292" s="53"/>
    </row>
    <row r="293" spans="1:23" ht="2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4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4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8"/>
      <c r="W293" s="53"/>
    </row>
    <row r="294" spans="1:23" ht="2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4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4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8"/>
      <c r="W294" s="53"/>
    </row>
    <row r="295" spans="1:23" ht="2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4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4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8"/>
      <c r="W295" s="53"/>
    </row>
    <row r="296" spans="1:23" ht="2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4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4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8"/>
      <c r="W296" s="53"/>
    </row>
    <row r="297" spans="1:23" ht="2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4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4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8"/>
      <c r="W297" s="53"/>
    </row>
    <row r="298" spans="1:23" ht="2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4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4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8"/>
      <c r="W298" s="53"/>
    </row>
    <row r="299" spans="1:23" ht="2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4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4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8"/>
      <c r="W299" s="53"/>
    </row>
    <row r="300" spans="1:23" ht="2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4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4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8"/>
      <c r="W300" s="53"/>
    </row>
    <row r="301" spans="1:23" ht="2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4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4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8"/>
      <c r="W301" s="53"/>
    </row>
    <row r="302" spans="1:23" ht="2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4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4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8"/>
      <c r="W302" s="53"/>
    </row>
    <row r="303" spans="1:23" ht="2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4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4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8"/>
      <c r="W303" s="53"/>
    </row>
    <row r="304" spans="1:23" ht="2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4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4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8"/>
      <c r="W304" s="53"/>
    </row>
    <row r="305" spans="1:23" ht="2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4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4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8"/>
      <c r="W305" s="53"/>
    </row>
    <row r="306" spans="1:23" ht="2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4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4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8"/>
      <c r="W306" s="53"/>
    </row>
    <row r="307" spans="1:23" ht="2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4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4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8"/>
      <c r="W307" s="53"/>
    </row>
    <row r="308" spans="1:23" ht="2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4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4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8"/>
      <c r="W308" s="53"/>
    </row>
    <row r="309" spans="1:23" ht="2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4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4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8"/>
      <c r="W309" s="53"/>
    </row>
    <row r="310" spans="1:23" ht="2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4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4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8"/>
      <c r="W310" s="53"/>
    </row>
    <row r="311" spans="1:23" ht="2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4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4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8"/>
      <c r="W311" s="53"/>
    </row>
    <row r="312" spans="1:23" ht="2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4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4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8"/>
      <c r="W312" s="53"/>
    </row>
    <row r="313" spans="1:23" ht="2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4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4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8"/>
      <c r="W313" s="53"/>
    </row>
    <row r="314" spans="1:23" ht="2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4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4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8"/>
      <c r="W314" s="53"/>
    </row>
    <row r="315" spans="1:23" ht="2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4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4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8"/>
      <c r="W315" s="53"/>
    </row>
    <row r="316" spans="1:23" ht="2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4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4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8"/>
      <c r="W316" s="53"/>
    </row>
    <row r="317" spans="1:23" ht="2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4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4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8"/>
      <c r="W317" s="53"/>
    </row>
    <row r="318" spans="1:23" ht="2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4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4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8"/>
      <c r="W318" s="53"/>
    </row>
    <row r="319" spans="1:23" ht="2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4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4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8"/>
      <c r="W319" s="53"/>
    </row>
    <row r="320" spans="1:23" ht="2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4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4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8"/>
      <c r="W320" s="53"/>
    </row>
    <row r="321" spans="1:23" ht="2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4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4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8"/>
      <c r="W321" s="53"/>
    </row>
    <row r="322" spans="1:23" ht="2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4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4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8"/>
      <c r="W322" s="53"/>
    </row>
    <row r="323" spans="1:23" ht="2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4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4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8"/>
      <c r="W323" s="53"/>
    </row>
    <row r="324" spans="1:23" ht="2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4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4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8"/>
      <c r="W324" s="53"/>
    </row>
    <row r="325" spans="1:23" ht="2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4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4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8"/>
      <c r="W325" s="53"/>
    </row>
    <row r="326" spans="1:23" ht="2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4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4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8"/>
      <c r="W326" s="53"/>
    </row>
    <row r="327" spans="1:23" ht="2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4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8"/>
      <c r="W327" s="53"/>
    </row>
    <row r="328" spans="1:23" ht="2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4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4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8"/>
      <c r="W328" s="53"/>
    </row>
    <row r="329" spans="1:23" ht="2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4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4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8"/>
      <c r="W329" s="53"/>
    </row>
    <row r="330" spans="1:23" ht="2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4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4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8"/>
      <c r="W330" s="53"/>
    </row>
    <row r="331" spans="1:23" ht="2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4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4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8"/>
      <c r="W331" s="53"/>
    </row>
    <row r="332" spans="1:23" ht="2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4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4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8"/>
      <c r="W332" s="53"/>
    </row>
    <row r="333" spans="1:23" ht="2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4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4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8"/>
      <c r="W333" s="53"/>
    </row>
    <row r="334" spans="1:23" ht="2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4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4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8"/>
      <c r="W334" s="53"/>
    </row>
    <row r="335" spans="1:23" ht="2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4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4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8"/>
      <c r="W335" s="53"/>
    </row>
    <row r="336" spans="1:23" ht="2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4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4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8"/>
      <c r="W336" s="53"/>
    </row>
    <row r="337" spans="1:23" ht="2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4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4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8"/>
      <c r="W337" s="53"/>
    </row>
    <row r="338" spans="1:23" ht="2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4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4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8"/>
      <c r="W338" s="53"/>
    </row>
    <row r="339" spans="1:23" ht="2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4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4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8"/>
      <c r="W339" s="53"/>
    </row>
    <row r="340" spans="1:23" ht="2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4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4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8"/>
      <c r="W340" s="53"/>
    </row>
    <row r="341" spans="1:23" ht="2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4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4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8"/>
      <c r="W341" s="53"/>
    </row>
    <row r="342" spans="1:23" ht="2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4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4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8"/>
      <c r="W342" s="53"/>
    </row>
    <row r="343" spans="1:23" ht="2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4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4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8"/>
      <c r="W343" s="53"/>
    </row>
    <row r="344" spans="1:23" ht="2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4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4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8"/>
      <c r="W344" s="53"/>
    </row>
    <row r="345" spans="1:23" ht="2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4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4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8"/>
      <c r="W345" s="53"/>
    </row>
    <row r="346" spans="1:23" ht="2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4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4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8"/>
      <c r="W346" s="53"/>
    </row>
    <row r="347" spans="1:23" ht="2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4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4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8"/>
      <c r="W347" s="53"/>
    </row>
    <row r="348" spans="1:23" ht="2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4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4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8"/>
      <c r="W348" s="53"/>
    </row>
    <row r="349" spans="1:23" ht="2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4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4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8"/>
      <c r="W349" s="53"/>
    </row>
    <row r="350" spans="1:23" ht="2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4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4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8"/>
      <c r="W350" s="53"/>
    </row>
    <row r="351" spans="1:23" ht="2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4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4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8"/>
      <c r="W351" s="53"/>
    </row>
    <row r="352" spans="1:23" ht="2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4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4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8"/>
      <c r="W352" s="53"/>
    </row>
    <row r="353" spans="1:23" ht="2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4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4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8"/>
      <c r="W353" s="53"/>
    </row>
    <row r="354" spans="1:23" ht="2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4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4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8"/>
      <c r="W354" s="53"/>
    </row>
    <row r="355" spans="1:23" ht="2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4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4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8"/>
      <c r="W355" s="53"/>
    </row>
    <row r="356" spans="1:23" ht="2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4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4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8"/>
      <c r="W356" s="53"/>
    </row>
    <row r="357" spans="1:23" ht="2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4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4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8"/>
      <c r="W357" s="53"/>
    </row>
    <row r="358" spans="1:23" ht="2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4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4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8"/>
      <c r="W358" s="53"/>
    </row>
    <row r="359" spans="1:23" ht="2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4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4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8"/>
      <c r="W359" s="53"/>
    </row>
    <row r="360" spans="1:23" ht="2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4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4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8"/>
      <c r="W360" s="53"/>
    </row>
    <row r="361" spans="1:23" ht="2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4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4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8"/>
      <c r="W361" s="53"/>
    </row>
    <row r="362" spans="1:23" ht="2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4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4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8"/>
      <c r="W362" s="53"/>
    </row>
    <row r="363" spans="1:23" ht="2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4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4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8"/>
      <c r="W363" s="53"/>
    </row>
    <row r="364" spans="1:23" ht="2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4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4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8"/>
      <c r="W364" s="53"/>
    </row>
    <row r="365" spans="1:23" ht="2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4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4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8"/>
      <c r="W365" s="53"/>
    </row>
    <row r="366" spans="1:23" ht="2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4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4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8"/>
      <c r="W366" s="53"/>
    </row>
    <row r="367" spans="1:23" ht="2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4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4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8"/>
      <c r="W367" s="53"/>
    </row>
    <row r="368" spans="1:23" ht="2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4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4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8"/>
      <c r="W368" s="53"/>
    </row>
    <row r="369" spans="1:23" ht="2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4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4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8"/>
      <c r="W369" s="53"/>
    </row>
    <row r="370" spans="1:23" ht="2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4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4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8"/>
      <c r="W370" s="53"/>
    </row>
    <row r="371" spans="1:23" ht="2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4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4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8"/>
      <c r="W371" s="53"/>
    </row>
    <row r="372" spans="1:23" ht="2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4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4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8"/>
      <c r="W372" s="53"/>
    </row>
    <row r="373" spans="1:23" ht="2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4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4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8"/>
      <c r="W373" s="53"/>
    </row>
    <row r="374" spans="1:23" ht="2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4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4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8"/>
      <c r="W374" s="53"/>
    </row>
    <row r="375" spans="1:23" ht="2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4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4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8"/>
      <c r="W375" s="53"/>
    </row>
    <row r="376" spans="1:23" ht="2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4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4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8"/>
      <c r="W376" s="53"/>
    </row>
    <row r="377" spans="1:23" ht="2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4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4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8"/>
      <c r="W377" s="53"/>
    </row>
    <row r="378" spans="1:23" ht="2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4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4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8"/>
      <c r="W378" s="53"/>
    </row>
    <row r="379" spans="1:23" ht="2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4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4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8"/>
      <c r="W379" s="53"/>
    </row>
    <row r="380" spans="1:23" ht="2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4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4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8"/>
      <c r="W380" s="53"/>
    </row>
    <row r="381" spans="1:23" ht="2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4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4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8"/>
      <c r="W381" s="53"/>
    </row>
    <row r="382" spans="1:23" ht="2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4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4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8"/>
      <c r="W382" s="53"/>
    </row>
    <row r="383" spans="1:23" ht="2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4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4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8"/>
      <c r="W383" s="53"/>
    </row>
    <row r="384" spans="1:23" ht="2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4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4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8"/>
      <c r="W384" s="53"/>
    </row>
    <row r="385" spans="1:23" ht="2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4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4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8"/>
      <c r="W385" s="53"/>
    </row>
    <row r="386" spans="1:23" ht="2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4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4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8"/>
      <c r="W386" s="53"/>
    </row>
    <row r="387" spans="1:23" ht="2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4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4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8"/>
      <c r="W387" s="53"/>
    </row>
    <row r="388" spans="1:23" ht="2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4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4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8"/>
      <c r="W388" s="53"/>
    </row>
    <row r="389" spans="1:23" ht="2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4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4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8"/>
      <c r="W389" s="53"/>
    </row>
    <row r="390" spans="1:23" ht="2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4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4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8"/>
      <c r="W390" s="53"/>
    </row>
    <row r="391" spans="1:23" ht="2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4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8"/>
      <c r="W391" s="53"/>
    </row>
    <row r="392" spans="1:23" ht="2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4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4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8"/>
      <c r="W392" s="53"/>
    </row>
    <row r="393" spans="1:23" ht="2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4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4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8"/>
      <c r="W393" s="53"/>
    </row>
    <row r="394" spans="1:23" ht="2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4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4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8"/>
      <c r="W394" s="53"/>
    </row>
    <row r="395" spans="1:23" ht="2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4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4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8"/>
      <c r="W395" s="53"/>
    </row>
    <row r="396" spans="1:23" ht="2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4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4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8"/>
      <c r="W396" s="53"/>
    </row>
    <row r="397" spans="1:23" ht="2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4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4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8"/>
      <c r="W397" s="53"/>
    </row>
    <row r="398" spans="1:23" ht="2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4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4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8"/>
      <c r="W398" s="53"/>
    </row>
    <row r="399" spans="1:23" ht="2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4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4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8"/>
      <c r="W399" s="53"/>
    </row>
    <row r="400" spans="1:23" ht="2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4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4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8"/>
      <c r="W400" s="53"/>
    </row>
    <row r="401" spans="1:23" ht="2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4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4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8"/>
      <c r="W401" s="53"/>
    </row>
    <row r="402" spans="1:23" ht="2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4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4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8"/>
      <c r="W402" s="53"/>
    </row>
    <row r="403" spans="1:23" ht="2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4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4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8"/>
      <c r="W403" s="53"/>
    </row>
    <row r="404" spans="1:23" ht="2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4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4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8"/>
      <c r="W404" s="53"/>
    </row>
    <row r="405" spans="1:23" ht="2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4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4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8"/>
      <c r="W405" s="53"/>
    </row>
    <row r="406" spans="1:23" ht="2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4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4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8"/>
      <c r="W406" s="53"/>
    </row>
    <row r="407" spans="1:23" ht="2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4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4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8"/>
      <c r="W407" s="53"/>
    </row>
    <row r="408" spans="1:23" ht="2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4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4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8"/>
      <c r="W408" s="53"/>
    </row>
    <row r="409" spans="1:23" ht="2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4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4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8"/>
      <c r="W409" s="53"/>
    </row>
    <row r="410" spans="1:23" ht="2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4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4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8"/>
      <c r="W410" s="53"/>
    </row>
    <row r="411" spans="1:23" ht="2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4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4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8"/>
      <c r="W411" s="53"/>
    </row>
    <row r="412" spans="1:23" ht="2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4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4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8"/>
      <c r="W412" s="53"/>
    </row>
    <row r="413" spans="1:23" ht="2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4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4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8"/>
      <c r="W413" s="53"/>
    </row>
    <row r="414" spans="1:23" ht="2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4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4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8"/>
      <c r="W414" s="53"/>
    </row>
    <row r="415" spans="1:23" ht="2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4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4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8"/>
      <c r="W415" s="53"/>
    </row>
    <row r="416" spans="1:23" ht="2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4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4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8"/>
      <c r="W416" s="53"/>
    </row>
    <row r="417" spans="1:23" ht="2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4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4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8"/>
      <c r="W417" s="53"/>
    </row>
    <row r="418" spans="1:23" ht="2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4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4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8"/>
      <c r="W418" s="53"/>
    </row>
    <row r="419" spans="1:23" ht="2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4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4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8"/>
      <c r="W419" s="53"/>
    </row>
    <row r="420" spans="1:23" ht="2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4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4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8"/>
      <c r="W420" s="53"/>
    </row>
    <row r="421" spans="1:23" ht="2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4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4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8"/>
      <c r="W421" s="53"/>
    </row>
    <row r="422" spans="1:23" ht="2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4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4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8"/>
      <c r="W422" s="53"/>
    </row>
    <row r="423" spans="1:23" ht="2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4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4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8"/>
      <c r="W423" s="53"/>
    </row>
    <row r="424" spans="1:23" ht="2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4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4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8"/>
      <c r="W424" s="53"/>
    </row>
    <row r="425" spans="1:23" ht="2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4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4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8"/>
      <c r="W425" s="53"/>
    </row>
    <row r="426" spans="1:23" ht="2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4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4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8"/>
      <c r="W426" s="53"/>
    </row>
    <row r="427" spans="1:23" ht="2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4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4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8"/>
      <c r="W427" s="53"/>
    </row>
    <row r="428" spans="1:23" ht="2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4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4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8"/>
      <c r="W428" s="53"/>
    </row>
    <row r="429" spans="1:23" ht="2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4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4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8"/>
      <c r="W429" s="53"/>
    </row>
    <row r="430" spans="1:23" ht="2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4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4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8"/>
      <c r="W430" s="53"/>
    </row>
    <row r="431" spans="1:23" ht="2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4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4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8"/>
      <c r="W431" s="53"/>
    </row>
    <row r="432" spans="1:23" ht="2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4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4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8"/>
      <c r="W432" s="53"/>
    </row>
    <row r="433" spans="1:23" ht="2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4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4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8"/>
      <c r="W433" s="53"/>
    </row>
    <row r="434" spans="1:23" ht="2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4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4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8"/>
      <c r="W434" s="53"/>
    </row>
    <row r="435" spans="1:23" ht="2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4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4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8"/>
      <c r="W435" s="53"/>
    </row>
    <row r="436" spans="1:23" ht="2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4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4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8"/>
      <c r="W436" s="53"/>
    </row>
    <row r="437" spans="1:23" ht="2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4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4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8"/>
      <c r="W437" s="53"/>
    </row>
    <row r="438" spans="1:23" ht="2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4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4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8"/>
      <c r="W438" s="53"/>
    </row>
    <row r="439" spans="1:23" ht="2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4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4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8"/>
      <c r="W439" s="53"/>
    </row>
    <row r="440" spans="1:23" ht="2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4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4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8"/>
      <c r="W440" s="53"/>
    </row>
    <row r="441" spans="1:23" ht="2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4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4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8"/>
      <c r="W441" s="53"/>
    </row>
    <row r="442" spans="1:23" ht="2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4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4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8"/>
      <c r="W442" s="53"/>
    </row>
    <row r="443" spans="1:23" ht="2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4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4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8"/>
      <c r="W443" s="53"/>
    </row>
    <row r="444" spans="1:23" ht="2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4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4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8"/>
      <c r="W444" s="53"/>
    </row>
    <row r="445" spans="1:23" ht="2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4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4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8"/>
      <c r="W445" s="53"/>
    </row>
    <row r="446" spans="1:23" ht="2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4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4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8"/>
      <c r="W446" s="53"/>
    </row>
    <row r="447" spans="1:23" ht="2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4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4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8"/>
      <c r="W447" s="53"/>
    </row>
    <row r="448" spans="1:23" ht="2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4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4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8"/>
      <c r="W448" s="53"/>
    </row>
    <row r="449" spans="1:23" ht="2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4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4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8"/>
      <c r="W449" s="53"/>
    </row>
    <row r="450" spans="1:23" ht="2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4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4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8"/>
      <c r="W450" s="53"/>
    </row>
    <row r="451" spans="1:23" ht="2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4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4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8"/>
      <c r="W451" s="53"/>
    </row>
    <row r="452" spans="1:23" ht="2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4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4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8"/>
      <c r="W452" s="53"/>
    </row>
    <row r="453" spans="1:23" ht="2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4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4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8"/>
      <c r="W453" s="53"/>
    </row>
    <row r="454" spans="1:23" ht="2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4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4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8"/>
      <c r="W454" s="53"/>
    </row>
    <row r="455" spans="1:23" ht="2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4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8"/>
      <c r="W455" s="53"/>
    </row>
    <row r="456" spans="1:23" ht="2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4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4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8"/>
      <c r="W456" s="53"/>
    </row>
    <row r="457" spans="1:23" ht="2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4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4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8"/>
      <c r="W457" s="53"/>
    </row>
    <row r="458" spans="1:23" ht="2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4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4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8"/>
      <c r="W458" s="53"/>
    </row>
    <row r="459" spans="1:23" ht="2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4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4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8"/>
      <c r="W459" s="53"/>
    </row>
    <row r="460" spans="1:23" ht="2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4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4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8"/>
      <c r="W460" s="53"/>
    </row>
    <row r="461" spans="1:23" ht="2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4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4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8"/>
      <c r="W461" s="53"/>
    </row>
    <row r="462" spans="1:23" ht="2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4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4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8"/>
      <c r="W462" s="53"/>
    </row>
    <row r="463" spans="1:23" ht="2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4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4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8"/>
      <c r="W463" s="53"/>
    </row>
    <row r="464" spans="1:23" ht="2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4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4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8"/>
      <c r="W464" s="53"/>
    </row>
    <row r="465" spans="1:23" ht="2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4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4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8"/>
      <c r="W465" s="53"/>
    </row>
    <row r="466" spans="1:23" ht="2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4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4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8"/>
      <c r="W466" s="53"/>
    </row>
    <row r="467" spans="1:23" ht="2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4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4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8"/>
      <c r="W467" s="53"/>
    </row>
    <row r="468" spans="1:23" ht="2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4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4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8"/>
      <c r="W468" s="53"/>
    </row>
    <row r="469" spans="1:23" ht="2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4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4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8"/>
      <c r="W469" s="53"/>
    </row>
    <row r="470" spans="1:23" ht="2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4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4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8"/>
      <c r="W470" s="53"/>
    </row>
    <row r="471" spans="1:23" ht="2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4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4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8"/>
      <c r="W471" s="53"/>
    </row>
    <row r="472" spans="1:23" ht="2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4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4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8"/>
      <c r="W472" s="53"/>
    </row>
    <row r="473" spans="1:23" ht="2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4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4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8"/>
      <c r="W473" s="53"/>
    </row>
    <row r="474" spans="1:23" ht="2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4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4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8"/>
      <c r="W474" s="53"/>
    </row>
    <row r="475" spans="1:23" ht="2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4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4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8"/>
      <c r="W475" s="53"/>
    </row>
    <row r="476" spans="1:23" ht="2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4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4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8"/>
      <c r="W476" s="53"/>
    </row>
    <row r="477" spans="1:23" ht="2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4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4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8"/>
      <c r="W477" s="53"/>
    </row>
    <row r="478" spans="1:23" ht="2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4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4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8"/>
      <c r="W478" s="53"/>
    </row>
    <row r="479" spans="1:23" ht="2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4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4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8"/>
      <c r="W479" s="53"/>
    </row>
    <row r="480" spans="1:23" ht="2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4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4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8"/>
      <c r="W480" s="53"/>
    </row>
    <row r="481" spans="1:23" ht="2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4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4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8"/>
      <c r="W481" s="53"/>
    </row>
    <row r="482" spans="1:23" ht="2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4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4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8"/>
      <c r="W482" s="53"/>
    </row>
    <row r="483" spans="1:23" ht="2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4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4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8"/>
      <c r="W483" s="53"/>
    </row>
    <row r="484" spans="1:23" ht="2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4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4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8"/>
      <c r="W484" s="53"/>
    </row>
    <row r="485" spans="1:23" ht="2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4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4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8"/>
      <c r="W485" s="53"/>
    </row>
    <row r="486" spans="1:23" ht="2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4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4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8"/>
      <c r="W486" s="53"/>
    </row>
    <row r="487" spans="1:23" ht="2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4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4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8"/>
      <c r="W487" s="53"/>
    </row>
    <row r="488" spans="1:23" ht="2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4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4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8"/>
      <c r="W488" s="53"/>
    </row>
    <row r="489" spans="1:23" ht="2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4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4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8"/>
      <c r="W489" s="53"/>
    </row>
    <row r="490" spans="1:23" ht="2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4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4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8"/>
      <c r="W490" s="53"/>
    </row>
    <row r="491" spans="1:23" ht="2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4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4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8"/>
      <c r="W491" s="53"/>
    </row>
    <row r="492" spans="1:23" ht="2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4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4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8"/>
      <c r="W492" s="53"/>
    </row>
    <row r="493" spans="1:23" ht="2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4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4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8"/>
      <c r="W493" s="53"/>
    </row>
    <row r="494" spans="1:23" ht="2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4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4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8"/>
      <c r="W494" s="53"/>
    </row>
    <row r="495" spans="1:23" ht="2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4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4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8"/>
      <c r="W495" s="53"/>
    </row>
    <row r="496" spans="1:23" ht="2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4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4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8"/>
      <c r="W496" s="53"/>
    </row>
    <row r="497" spans="1:23" ht="2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4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4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8"/>
      <c r="W497" s="53"/>
    </row>
    <row r="498" spans="1:23" ht="2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4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4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8"/>
      <c r="W498" s="53"/>
    </row>
    <row r="499" spans="1:23" ht="2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4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4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8"/>
      <c r="W499" s="53"/>
    </row>
    <row r="500" spans="1:23" ht="2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4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4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8"/>
      <c r="W500" s="53"/>
    </row>
    <row r="501" spans="1:23" ht="2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4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4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8"/>
      <c r="W501" s="53"/>
    </row>
    <row r="502" spans="1:23" ht="2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4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4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8"/>
      <c r="W502" s="53"/>
    </row>
    <row r="503" spans="1:23" ht="2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4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4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8"/>
      <c r="W503" s="53"/>
    </row>
    <row r="504" spans="1:23" ht="2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4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4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8"/>
      <c r="W504" s="53"/>
    </row>
    <row r="505" spans="1:23" ht="2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4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4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8"/>
      <c r="W505" s="53"/>
    </row>
    <row r="506" spans="1:23" ht="2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4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4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8"/>
      <c r="W506" s="53"/>
    </row>
    <row r="507" spans="1:23" ht="2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4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4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8"/>
      <c r="W507" s="53"/>
    </row>
    <row r="508" spans="1:23" ht="2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4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4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8"/>
      <c r="W508" s="53"/>
    </row>
    <row r="509" spans="1:23" ht="2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4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4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8"/>
      <c r="W509" s="53"/>
    </row>
    <row r="510" spans="1:23" ht="2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4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4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8"/>
      <c r="W510" s="53"/>
    </row>
    <row r="511" spans="1:23" ht="2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4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4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8"/>
      <c r="W511" s="53"/>
    </row>
    <row r="512" spans="1:23" ht="2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4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4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8"/>
      <c r="W512" s="53"/>
    </row>
    <row r="513" spans="1:23" ht="2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4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4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8"/>
      <c r="W513" s="53"/>
    </row>
    <row r="514" spans="1:23" ht="2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4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4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8"/>
      <c r="W514" s="53"/>
    </row>
    <row r="515" spans="1:23" ht="2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4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4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8"/>
      <c r="W515" s="53"/>
    </row>
    <row r="516" spans="1:23" ht="2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4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4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8"/>
      <c r="W516" s="53"/>
    </row>
    <row r="517" spans="1:23" ht="2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4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4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8"/>
      <c r="W517" s="53"/>
    </row>
    <row r="518" spans="1:23" ht="2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4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4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8"/>
      <c r="W518" s="53"/>
    </row>
    <row r="519" spans="1:23" ht="2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4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8"/>
      <c r="W519" s="53"/>
    </row>
    <row r="520" spans="1:23" ht="2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4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4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8"/>
      <c r="W520" s="53"/>
    </row>
    <row r="521" spans="1:23" ht="2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4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4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8"/>
      <c r="W521" s="53"/>
    </row>
    <row r="522" spans="1:23" ht="2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4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4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8"/>
      <c r="W522" s="53"/>
    </row>
    <row r="523" spans="1:23" ht="2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4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4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8"/>
      <c r="W523" s="53"/>
    </row>
    <row r="524" spans="1:23" ht="2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4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4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8"/>
      <c r="W524" s="53"/>
    </row>
    <row r="525" spans="1:23" ht="2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4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4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8"/>
      <c r="W525" s="53"/>
    </row>
    <row r="526" spans="1:23" ht="2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4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4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8"/>
      <c r="W526" s="53"/>
    </row>
    <row r="527" spans="1:23" ht="2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4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4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8"/>
      <c r="W527" s="53"/>
    </row>
    <row r="528" spans="1:23" ht="2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4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4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8"/>
      <c r="W528" s="53"/>
    </row>
    <row r="529" spans="1:23" ht="2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4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4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8"/>
      <c r="W529" s="53"/>
    </row>
    <row r="530" spans="1:23" ht="2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4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4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8"/>
      <c r="W530" s="53"/>
    </row>
    <row r="531" spans="1:23" ht="2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4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4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8"/>
      <c r="W531" s="53"/>
    </row>
    <row r="532" spans="1:23" ht="2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4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4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8"/>
      <c r="W532" s="53"/>
    </row>
    <row r="533" spans="1:23" ht="2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4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4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8"/>
      <c r="W533" s="53"/>
    </row>
    <row r="534" spans="1:23" ht="2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4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4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8"/>
      <c r="W534" s="53"/>
    </row>
    <row r="535" spans="1:23" ht="2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4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4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8"/>
      <c r="W535" s="53"/>
    </row>
    <row r="536" spans="1:23" ht="2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4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4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8"/>
      <c r="W536" s="53"/>
    </row>
    <row r="537" spans="1:23" ht="2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4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4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8"/>
      <c r="W537" s="53"/>
    </row>
    <row r="538" spans="1:23" ht="2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4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4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8"/>
      <c r="W538" s="53"/>
    </row>
    <row r="539" spans="1:23" ht="2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4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4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8"/>
      <c r="W539" s="53"/>
    </row>
    <row r="540" spans="1:23" ht="2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4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4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8"/>
      <c r="W540" s="53"/>
    </row>
    <row r="541" spans="1:23" ht="2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4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4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8"/>
      <c r="W541" s="53"/>
    </row>
    <row r="542" spans="1:23" ht="2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4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4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8"/>
      <c r="W542" s="53"/>
    </row>
    <row r="543" spans="1:23" ht="2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4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4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8"/>
      <c r="W543" s="53"/>
    </row>
    <row r="544" spans="1:23" ht="2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4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4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8"/>
      <c r="W544" s="53"/>
    </row>
    <row r="545" spans="1:23" ht="2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4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4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8"/>
      <c r="W545" s="53"/>
    </row>
    <row r="546" spans="1:23" ht="2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4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4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8"/>
      <c r="W546" s="53"/>
    </row>
    <row r="547" spans="1:23" ht="2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4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4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8"/>
      <c r="W547" s="53"/>
    </row>
    <row r="548" spans="1:23" ht="2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4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4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8"/>
      <c r="W548" s="53"/>
    </row>
    <row r="549" spans="1:23" ht="2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4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4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8"/>
      <c r="W549" s="53"/>
    </row>
    <row r="550" spans="1:23" ht="2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4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4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8"/>
      <c r="W550" s="53"/>
    </row>
    <row r="551" spans="1:23" ht="2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4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4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8"/>
      <c r="W551" s="53"/>
    </row>
    <row r="552" spans="1:23" ht="2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4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4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8"/>
      <c r="W552" s="53"/>
    </row>
    <row r="553" spans="1:23" ht="2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4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4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8"/>
      <c r="W553" s="53"/>
    </row>
    <row r="554" spans="1:23" ht="2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4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4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8"/>
      <c r="W554" s="53"/>
    </row>
    <row r="555" spans="1:23" ht="2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4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4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8"/>
      <c r="W555" s="53"/>
    </row>
    <row r="556" spans="1:23" ht="2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4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4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8"/>
      <c r="W556" s="53"/>
    </row>
    <row r="557" spans="1:23" ht="2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4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4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8"/>
      <c r="W557" s="53"/>
    </row>
    <row r="558" spans="1:23" ht="2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4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4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8"/>
      <c r="W558" s="53"/>
    </row>
    <row r="559" spans="1:23" ht="2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4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4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8"/>
      <c r="W559" s="53"/>
    </row>
    <row r="560" spans="1:23" ht="2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4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4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8"/>
      <c r="W560" s="53"/>
    </row>
    <row r="561" spans="1:23" ht="2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4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4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8"/>
      <c r="W561" s="53"/>
    </row>
    <row r="562" spans="1:23" ht="2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4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4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8"/>
      <c r="W562" s="53"/>
    </row>
    <row r="563" spans="1:23" ht="2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4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4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8"/>
      <c r="W563" s="53"/>
    </row>
    <row r="564" spans="1:23" ht="2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4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4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8"/>
      <c r="W564" s="53"/>
    </row>
    <row r="565" spans="1:23" ht="2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4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4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8"/>
      <c r="W565" s="53"/>
    </row>
    <row r="566" spans="1:23" ht="2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4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4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8"/>
      <c r="W566" s="53"/>
    </row>
    <row r="567" spans="1:23" ht="2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4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4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8"/>
      <c r="W567" s="53"/>
    </row>
    <row r="568" spans="1:23" ht="2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4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4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8"/>
      <c r="W568" s="53"/>
    </row>
    <row r="569" spans="1:23" ht="2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4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4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8"/>
      <c r="W569" s="53"/>
    </row>
    <row r="570" spans="1:23" ht="2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4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4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8"/>
      <c r="W570" s="53"/>
    </row>
    <row r="571" spans="1:23" ht="2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4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4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8"/>
      <c r="W571" s="53"/>
    </row>
    <row r="572" spans="1:23" ht="2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4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4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8"/>
      <c r="W572" s="53"/>
    </row>
    <row r="573" spans="1:23" ht="2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4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4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8"/>
      <c r="W573" s="53"/>
    </row>
    <row r="574" spans="1:23" ht="2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4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4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8"/>
      <c r="W574" s="53"/>
    </row>
    <row r="575" spans="1:23" ht="2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4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4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8"/>
      <c r="W575" s="53"/>
    </row>
    <row r="576" spans="1:23" ht="2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4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4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8"/>
      <c r="W576" s="53"/>
    </row>
    <row r="577" spans="1:23" ht="2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4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4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8"/>
      <c r="W577" s="53"/>
    </row>
    <row r="578" spans="1:23" ht="2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4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4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8"/>
      <c r="W578" s="53"/>
    </row>
    <row r="579" spans="1:23" ht="2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4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4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8"/>
      <c r="W579" s="53"/>
    </row>
    <row r="580" spans="1:23" ht="2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4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4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8"/>
      <c r="W580" s="53"/>
    </row>
    <row r="581" spans="1:23" ht="2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4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4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8"/>
      <c r="W581" s="53"/>
    </row>
    <row r="582" spans="1:23" ht="2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4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4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8"/>
      <c r="W582" s="53"/>
    </row>
    <row r="583" spans="1:23" ht="2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4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8"/>
      <c r="W583" s="53"/>
    </row>
    <row r="584" spans="1:23" ht="2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4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4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8"/>
      <c r="W584" s="53"/>
    </row>
    <row r="585" spans="1:23" ht="2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4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4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8"/>
      <c r="W585" s="53"/>
    </row>
    <row r="586" spans="1:23" ht="2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4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4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8"/>
      <c r="W586" s="53"/>
    </row>
    <row r="587" spans="1:23" ht="2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4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4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8"/>
      <c r="W587" s="53"/>
    </row>
    <row r="588" spans="1:23" ht="2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4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4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8"/>
      <c r="W588" s="53"/>
    </row>
    <row r="589" spans="1:23" ht="2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4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4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8"/>
      <c r="W589" s="53"/>
    </row>
    <row r="590" spans="1:23" ht="2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4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4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8"/>
      <c r="W590" s="53"/>
    </row>
    <row r="591" spans="1:23" ht="2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4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4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8"/>
      <c r="W591" s="53"/>
    </row>
    <row r="592" spans="1:23" ht="2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4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4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8"/>
      <c r="W592" s="53"/>
    </row>
    <row r="593" spans="1:23" ht="2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4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4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8"/>
      <c r="W593" s="53"/>
    </row>
    <row r="594" spans="1:23" ht="2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4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4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8"/>
      <c r="W594" s="53"/>
    </row>
    <row r="595" spans="1:23" ht="2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4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4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8"/>
      <c r="W595" s="53"/>
    </row>
    <row r="596" spans="1:23" ht="2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4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4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8"/>
      <c r="W596" s="53"/>
    </row>
    <row r="597" spans="1:23" ht="2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4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4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8"/>
      <c r="W597" s="53"/>
    </row>
    <row r="598" spans="1:23" ht="2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4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4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8"/>
      <c r="W598" s="53"/>
    </row>
    <row r="599" spans="1:23" ht="2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4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4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8"/>
      <c r="W599" s="53"/>
    </row>
    <row r="600" spans="1:23" ht="2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4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4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8"/>
      <c r="W600" s="53"/>
    </row>
    <row r="601" spans="1:23" ht="2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4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4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8"/>
      <c r="W601" s="53"/>
    </row>
    <row r="602" spans="1:23" ht="2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4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4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8"/>
      <c r="W602" s="53"/>
    </row>
    <row r="603" spans="1:23" ht="2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4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4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8"/>
      <c r="W603" s="53"/>
    </row>
    <row r="604" spans="1:23" ht="2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4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4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8"/>
      <c r="W604" s="53"/>
    </row>
    <row r="605" spans="1:23" ht="2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4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4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8"/>
      <c r="W605" s="53"/>
    </row>
    <row r="606" spans="1:23" ht="2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4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4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8"/>
      <c r="W606" s="53"/>
    </row>
    <row r="607" spans="1:23" ht="2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4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4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8"/>
      <c r="W607" s="53"/>
    </row>
    <row r="608" spans="1:23" ht="2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4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4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8"/>
      <c r="W608" s="53"/>
    </row>
    <row r="609" spans="1:23" ht="2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4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4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8"/>
      <c r="W609" s="53"/>
    </row>
    <row r="610" spans="1:23" ht="2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4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4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8"/>
      <c r="W610" s="53"/>
    </row>
    <row r="611" spans="1:23" ht="2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4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4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8"/>
      <c r="W611" s="53"/>
    </row>
    <row r="612" spans="1:23" ht="2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4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4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8"/>
      <c r="W612" s="53"/>
    </row>
    <row r="613" spans="1:23" ht="2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4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4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8"/>
      <c r="W613" s="53"/>
    </row>
    <row r="614" spans="1:23" ht="2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4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4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8"/>
      <c r="W614" s="53"/>
    </row>
    <row r="615" spans="1:23" ht="2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4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4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8"/>
      <c r="W615" s="53"/>
    </row>
    <row r="616" spans="1:23" ht="2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4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4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8"/>
      <c r="W616" s="53"/>
    </row>
    <row r="617" spans="1:23" ht="2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4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4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8"/>
      <c r="W617" s="53"/>
    </row>
    <row r="618" spans="1:23" ht="2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4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4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8"/>
      <c r="W618" s="53"/>
    </row>
    <row r="619" spans="1:23" ht="2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4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4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8"/>
      <c r="W619" s="53"/>
    </row>
    <row r="620" spans="1:23" ht="2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4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4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8"/>
      <c r="W620" s="53"/>
    </row>
    <row r="621" spans="1:23" ht="2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4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4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8"/>
      <c r="W621" s="53"/>
    </row>
    <row r="622" spans="1:23" ht="2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4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4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8"/>
      <c r="W622" s="53"/>
    </row>
    <row r="623" spans="1:23" ht="2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4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4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8"/>
      <c r="W623" s="53"/>
    </row>
    <row r="624" spans="1:23" ht="2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4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4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8"/>
      <c r="W624" s="53"/>
    </row>
    <row r="625" spans="1:23" ht="2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4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4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8"/>
      <c r="W625" s="53"/>
    </row>
    <row r="626" spans="1:23" ht="2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4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4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8"/>
      <c r="W626" s="53"/>
    </row>
    <row r="627" spans="1:23" ht="2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4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4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8"/>
      <c r="W627" s="53"/>
    </row>
    <row r="628" spans="1:23" ht="2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4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4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8"/>
      <c r="W628" s="53"/>
    </row>
    <row r="629" spans="1:23" ht="2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4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4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8"/>
      <c r="W629" s="53"/>
    </row>
    <row r="630" spans="1:23" ht="2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4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4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8"/>
      <c r="W630" s="53"/>
    </row>
    <row r="631" spans="1:23" ht="2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4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4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8"/>
      <c r="W631" s="53"/>
    </row>
    <row r="632" spans="1:23" ht="2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4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4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8"/>
      <c r="W632" s="53"/>
    </row>
    <row r="633" spans="1:23" ht="2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4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4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8"/>
      <c r="W633" s="53"/>
    </row>
    <row r="634" spans="1:23" ht="2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4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4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8"/>
      <c r="W634" s="53"/>
    </row>
    <row r="635" spans="1:23" ht="2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4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4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8"/>
      <c r="W635" s="53"/>
    </row>
    <row r="636" spans="1:23" ht="2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4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4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8"/>
      <c r="W636" s="53"/>
    </row>
    <row r="637" spans="1:23" ht="2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4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4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8"/>
      <c r="W637" s="53"/>
    </row>
    <row r="638" spans="1:23" ht="2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4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4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8"/>
      <c r="W638" s="53"/>
    </row>
    <row r="639" spans="1:23" ht="2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4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4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8"/>
      <c r="W639" s="53"/>
    </row>
    <row r="640" spans="1:23" ht="2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4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4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8"/>
      <c r="W640" s="53"/>
    </row>
    <row r="641" spans="1:23" ht="2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4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4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8"/>
      <c r="W641" s="53"/>
    </row>
    <row r="642" spans="1:23" ht="2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4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4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8"/>
      <c r="W642" s="53"/>
    </row>
    <row r="643" spans="1:23" ht="2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4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4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8"/>
      <c r="W643" s="53"/>
    </row>
    <row r="644" spans="1:23" ht="2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4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4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8"/>
      <c r="W644" s="53"/>
    </row>
    <row r="645" spans="1:23" ht="2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4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4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8"/>
      <c r="W645" s="53"/>
    </row>
    <row r="646" spans="1:23" ht="2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4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4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8"/>
      <c r="W646" s="53"/>
    </row>
    <row r="647" spans="1:23" ht="2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4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8"/>
      <c r="W647" s="53"/>
    </row>
    <row r="648" spans="1:23" ht="2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4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4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8"/>
      <c r="W648" s="53"/>
    </row>
    <row r="649" spans="1:23" ht="2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4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4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8"/>
      <c r="W649" s="53"/>
    </row>
    <row r="650" spans="1:23" ht="2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4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4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8"/>
      <c r="W650" s="53"/>
    </row>
    <row r="651" spans="1:23" ht="2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4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4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8"/>
      <c r="W651" s="53"/>
    </row>
    <row r="652" spans="1:23" ht="2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4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4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8"/>
      <c r="W652" s="53"/>
    </row>
    <row r="653" spans="1:23" ht="2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4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4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8"/>
      <c r="W653" s="53"/>
    </row>
    <row r="654" spans="1:23" ht="2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4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4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8"/>
      <c r="W654" s="53"/>
    </row>
    <row r="655" spans="1:23" ht="2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4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4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8"/>
      <c r="W655" s="53"/>
    </row>
    <row r="656" spans="1:23" ht="2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4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4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8"/>
      <c r="W656" s="53"/>
    </row>
    <row r="657" spans="1:23" ht="2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4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4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8"/>
      <c r="W657" s="53"/>
    </row>
    <row r="658" spans="1:23" ht="2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4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4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8"/>
      <c r="W658" s="53"/>
    </row>
    <row r="659" spans="1:23" ht="2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4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4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8"/>
      <c r="W659" s="53"/>
    </row>
    <row r="660" spans="1:23" ht="2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4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4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8"/>
      <c r="W660" s="53"/>
    </row>
    <row r="661" spans="1:23" ht="2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4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4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8"/>
      <c r="W661" s="53"/>
    </row>
    <row r="662" spans="1:23" ht="2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4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4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8"/>
      <c r="W662" s="53"/>
    </row>
    <row r="663" spans="1:23" ht="2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4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4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8"/>
      <c r="W663" s="53"/>
    </row>
    <row r="664" spans="1:23" ht="2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4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4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8"/>
      <c r="W664" s="53"/>
    </row>
    <row r="665" spans="1:23" ht="2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4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4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8"/>
      <c r="W665" s="53"/>
    </row>
    <row r="666" spans="1:23" ht="2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4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4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8"/>
      <c r="W666" s="53"/>
    </row>
    <row r="667" spans="1:23" ht="2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4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4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8"/>
      <c r="W667" s="53"/>
    </row>
    <row r="668" spans="1:23" ht="2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4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4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8"/>
      <c r="W668" s="53"/>
    </row>
    <row r="669" spans="1:23" ht="2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4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4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8"/>
      <c r="W669" s="53"/>
    </row>
    <row r="670" spans="1:23" ht="2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4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4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8"/>
      <c r="W670" s="53"/>
    </row>
    <row r="671" spans="1:23" ht="2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4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4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8"/>
      <c r="W671" s="53"/>
    </row>
    <row r="672" spans="1:23" ht="2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4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4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8"/>
      <c r="W672" s="53"/>
    </row>
    <row r="673" spans="1:23" ht="2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4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4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8"/>
      <c r="W673" s="53"/>
    </row>
    <row r="674" spans="1:23" ht="2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4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4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8"/>
      <c r="W674" s="53"/>
    </row>
    <row r="675" spans="1:23" ht="2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4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4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8"/>
      <c r="W675" s="53"/>
    </row>
    <row r="676" spans="1:23" ht="2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4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4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8"/>
      <c r="W676" s="53"/>
    </row>
    <row r="677" spans="1:23" ht="2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4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4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8"/>
      <c r="W677" s="53"/>
    </row>
    <row r="678" spans="1:23" ht="2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4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4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8"/>
      <c r="W678" s="53"/>
    </row>
    <row r="679" spans="1:23" ht="2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4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4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8"/>
      <c r="W679" s="53"/>
    </row>
    <row r="680" spans="1:23" ht="2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4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4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8"/>
      <c r="W680" s="53"/>
    </row>
    <row r="681" spans="1:23" ht="2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4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4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8"/>
      <c r="W681" s="53"/>
    </row>
    <row r="682" spans="1:23" ht="2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4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4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8"/>
      <c r="W682" s="53"/>
    </row>
    <row r="683" spans="1:23" ht="2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4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4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8"/>
      <c r="W683" s="53"/>
    </row>
    <row r="684" spans="1:23" ht="2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4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4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8"/>
      <c r="W684" s="53"/>
    </row>
    <row r="685" spans="1:23" ht="2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4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4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8"/>
      <c r="W685" s="53"/>
    </row>
    <row r="686" spans="1:23" ht="2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4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4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8"/>
      <c r="W686" s="53"/>
    </row>
    <row r="687" spans="1:23" ht="2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4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4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8"/>
      <c r="W687" s="53"/>
    </row>
    <row r="688" spans="1:23" ht="2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4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4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8"/>
      <c r="W688" s="53"/>
    </row>
    <row r="689" spans="1:23" ht="2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4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4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8"/>
      <c r="W689" s="53"/>
    </row>
    <row r="690" spans="1:23" ht="2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4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4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8"/>
      <c r="W690" s="53"/>
    </row>
    <row r="691" spans="1:23" ht="2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4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4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8"/>
      <c r="W691" s="53"/>
    </row>
    <row r="692" spans="1:23" ht="2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4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4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8"/>
      <c r="W692" s="53"/>
    </row>
    <row r="693" spans="1:23" ht="2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4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4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8"/>
      <c r="W693" s="53"/>
    </row>
    <row r="694" spans="1:23" ht="2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4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4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8"/>
      <c r="W694" s="53"/>
    </row>
    <row r="695" spans="1:23" ht="2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4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4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8"/>
      <c r="W695" s="53"/>
    </row>
    <row r="696" spans="1:23" ht="2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4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4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8"/>
      <c r="W696" s="53"/>
    </row>
    <row r="697" spans="1:23" ht="2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4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4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8"/>
      <c r="W697" s="53"/>
    </row>
    <row r="698" spans="1:23" ht="2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4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4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8"/>
      <c r="W698" s="53"/>
    </row>
    <row r="699" spans="1:23" ht="2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4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4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8"/>
      <c r="W699" s="53"/>
    </row>
    <row r="700" spans="1:23" ht="2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4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4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8"/>
      <c r="W700" s="53"/>
    </row>
    <row r="701" spans="1:23" ht="2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4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4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8"/>
      <c r="W701" s="53"/>
    </row>
    <row r="702" spans="1:23" ht="2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4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4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8"/>
      <c r="W702" s="53"/>
    </row>
    <row r="703" spans="1:23" ht="2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4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4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8"/>
      <c r="W703" s="53"/>
    </row>
    <row r="704" spans="1:23" ht="2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4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4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8"/>
      <c r="W704" s="53"/>
    </row>
    <row r="705" spans="1:23" ht="2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4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4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8"/>
      <c r="W705" s="53"/>
    </row>
    <row r="706" spans="1:23" ht="2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4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4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8"/>
      <c r="W706" s="53"/>
    </row>
    <row r="707" spans="1:23" ht="2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4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4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8"/>
      <c r="W707" s="53"/>
    </row>
    <row r="708" spans="1:23" ht="2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4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4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8"/>
      <c r="W708" s="53"/>
    </row>
    <row r="709" spans="1:23" ht="2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4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4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8"/>
      <c r="W709" s="53"/>
    </row>
    <row r="710" spans="1:23" ht="2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4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4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8"/>
      <c r="W710" s="53"/>
    </row>
    <row r="711" spans="1:23" ht="2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4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8"/>
      <c r="W711" s="53"/>
    </row>
    <row r="712" spans="1:23" ht="2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4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4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8"/>
      <c r="W712" s="53"/>
    </row>
    <row r="713" spans="1:23" ht="2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4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4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8"/>
      <c r="W713" s="53"/>
    </row>
    <row r="714" spans="1:23" ht="2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4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4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8"/>
      <c r="W714" s="53"/>
    </row>
    <row r="715" spans="1:23" ht="2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4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4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8"/>
      <c r="W715" s="53"/>
    </row>
    <row r="716" spans="1:23" ht="2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4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4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8"/>
      <c r="W716" s="53"/>
    </row>
    <row r="717" spans="1:23" ht="2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4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4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8"/>
      <c r="W717" s="53"/>
    </row>
    <row r="718" spans="1:23" ht="2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4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4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8"/>
      <c r="W718" s="53"/>
    </row>
    <row r="719" spans="1:23" ht="2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4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4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8"/>
      <c r="W719" s="53"/>
    </row>
    <row r="720" spans="1:23" ht="2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4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4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8"/>
      <c r="W720" s="53"/>
    </row>
    <row r="721" spans="1:23" ht="2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4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4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8"/>
      <c r="W721" s="53"/>
    </row>
    <row r="722" spans="1:23" ht="2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4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4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8"/>
      <c r="W722" s="53"/>
    </row>
    <row r="723" spans="1:23" ht="2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4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4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8"/>
      <c r="W723" s="53"/>
    </row>
    <row r="724" spans="1:23" ht="2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4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4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8"/>
      <c r="W724" s="53"/>
    </row>
    <row r="725" spans="1:23" ht="2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4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4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8"/>
      <c r="W725" s="53"/>
    </row>
    <row r="726" spans="1:23" ht="2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4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4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8"/>
      <c r="W726" s="53"/>
    </row>
    <row r="727" spans="1:23" ht="2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4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4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8"/>
      <c r="W727" s="53"/>
    </row>
    <row r="728" spans="1:23" ht="2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4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4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8"/>
      <c r="W728" s="53"/>
    </row>
    <row r="729" spans="1:23" ht="2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4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4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8"/>
      <c r="W729" s="53"/>
    </row>
    <row r="730" spans="1:23" ht="2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4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4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8"/>
      <c r="W730" s="53"/>
    </row>
    <row r="731" spans="1:23" ht="2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4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4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8"/>
      <c r="W731" s="53"/>
    </row>
    <row r="732" spans="1:23" ht="2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4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4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8"/>
      <c r="W732" s="53"/>
    </row>
    <row r="733" spans="1:23" ht="2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4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4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8"/>
      <c r="W733" s="53"/>
    </row>
    <row r="734" spans="1:23" ht="2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4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4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8"/>
      <c r="W734" s="53"/>
    </row>
    <row r="735" spans="1:23" ht="2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4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4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8"/>
      <c r="W735" s="53"/>
    </row>
    <row r="736" spans="1:23" ht="2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4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4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8"/>
      <c r="W736" s="53"/>
    </row>
    <row r="737" spans="1:23" ht="2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4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4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8"/>
      <c r="W737" s="53"/>
    </row>
    <row r="738" spans="1:23" ht="2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4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4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8"/>
      <c r="W738" s="53"/>
    </row>
    <row r="739" spans="1:23" ht="2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4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4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8"/>
      <c r="W739" s="53"/>
    </row>
    <row r="740" spans="1:23" ht="2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4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4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8"/>
      <c r="W740" s="53"/>
    </row>
    <row r="741" spans="1:23" ht="2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4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4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8"/>
      <c r="W741" s="53"/>
    </row>
    <row r="742" spans="1:23" ht="2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4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4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8"/>
      <c r="W742" s="53"/>
    </row>
    <row r="743" spans="1:23" ht="2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4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4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8"/>
      <c r="W743" s="53"/>
    </row>
    <row r="744" spans="1:23" ht="2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4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4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8"/>
      <c r="W744" s="53"/>
    </row>
    <row r="745" spans="1:23" ht="2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4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4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8"/>
      <c r="W745" s="53"/>
    </row>
    <row r="746" spans="1:23" ht="2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4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4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8"/>
      <c r="W746" s="53"/>
    </row>
    <row r="747" spans="1:23" ht="2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4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4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8"/>
      <c r="W747" s="53"/>
    </row>
    <row r="748" spans="1:23" ht="2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4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4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8"/>
      <c r="W748" s="53"/>
    </row>
    <row r="749" spans="1:23" ht="2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4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4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8"/>
      <c r="W749" s="53"/>
    </row>
    <row r="750" spans="1:23" ht="2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4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4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8"/>
      <c r="W750" s="53"/>
    </row>
    <row r="751" spans="1:23" ht="2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4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4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8"/>
      <c r="W751" s="53"/>
    </row>
    <row r="752" spans="1:23" ht="2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4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4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8"/>
      <c r="W752" s="53"/>
    </row>
    <row r="753" spans="1:23" ht="2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4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4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8"/>
      <c r="W753" s="53"/>
    </row>
    <row r="754" spans="1:23" ht="2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4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4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8"/>
      <c r="W754" s="53"/>
    </row>
    <row r="755" spans="1:23" ht="2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4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4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8"/>
      <c r="W755" s="53"/>
    </row>
    <row r="756" spans="1:23" ht="2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4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4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8"/>
      <c r="W756" s="53"/>
    </row>
    <row r="757" spans="1:23" ht="2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4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4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8"/>
      <c r="W757" s="53"/>
    </row>
    <row r="758" spans="1:23" ht="2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4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4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8"/>
      <c r="W758" s="53"/>
    </row>
    <row r="759" spans="1:23" ht="2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4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4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8"/>
      <c r="W759" s="53"/>
    </row>
    <row r="760" spans="1:23" ht="2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4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4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8"/>
      <c r="W760" s="53"/>
    </row>
    <row r="761" spans="1:23" ht="2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4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4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8"/>
      <c r="W761" s="53"/>
    </row>
    <row r="762" spans="1:23" ht="2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4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4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8"/>
      <c r="W762" s="53"/>
    </row>
    <row r="763" spans="1:23" ht="2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4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4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8"/>
      <c r="W763" s="53"/>
    </row>
    <row r="764" spans="1:23" ht="2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4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4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8"/>
      <c r="W764" s="53"/>
    </row>
    <row r="765" spans="1:23" ht="2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4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4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8"/>
      <c r="W765" s="53"/>
    </row>
    <row r="766" spans="1:23" ht="2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4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4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8"/>
      <c r="W766" s="53"/>
    </row>
    <row r="767" spans="1:23" ht="2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4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4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8"/>
      <c r="W767" s="53"/>
    </row>
    <row r="768" spans="1:23" ht="2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4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4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8"/>
      <c r="W768" s="53"/>
    </row>
    <row r="769" spans="1:23" ht="2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4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4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8"/>
      <c r="W769" s="53"/>
    </row>
    <row r="770" spans="1:23" ht="2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4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4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8"/>
      <c r="W770" s="53"/>
    </row>
    <row r="771" spans="1:23" ht="2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4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4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8"/>
      <c r="W771" s="53"/>
    </row>
    <row r="772" spans="1:23" ht="2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4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4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8"/>
      <c r="W772" s="53"/>
    </row>
    <row r="773" spans="1:23" ht="2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4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4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8"/>
      <c r="W773" s="53"/>
    </row>
    <row r="774" spans="1:23" ht="2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4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4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8"/>
      <c r="W774" s="53"/>
    </row>
    <row r="775" spans="1:23" ht="2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4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8"/>
      <c r="W775" s="53"/>
    </row>
    <row r="776" spans="1:23" ht="2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4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4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8"/>
      <c r="W776" s="53"/>
    </row>
    <row r="777" spans="1:23" ht="2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4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4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8"/>
      <c r="W777" s="53"/>
    </row>
    <row r="778" spans="1:23" ht="2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4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4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8"/>
      <c r="W778" s="53"/>
    </row>
    <row r="779" spans="1:23" ht="2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4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4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8"/>
      <c r="W779" s="53"/>
    </row>
    <row r="780" spans="1:23" ht="2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4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4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8"/>
      <c r="W780" s="53"/>
    </row>
    <row r="781" spans="1:23" ht="2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4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4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8"/>
      <c r="W781" s="53"/>
    </row>
    <row r="782" spans="1:23" ht="2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4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4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8"/>
      <c r="W782" s="53"/>
    </row>
    <row r="783" spans="1:23" ht="2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4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4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8"/>
      <c r="W783" s="53"/>
    </row>
    <row r="784" spans="1:23" ht="2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4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4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8"/>
      <c r="W784" s="53"/>
    </row>
    <row r="785" spans="1:23" ht="2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4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4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8"/>
      <c r="W785" s="53"/>
    </row>
    <row r="786" spans="1:23" ht="2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4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4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8"/>
      <c r="W786" s="53"/>
    </row>
    <row r="787" spans="1:23" ht="2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4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4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8"/>
      <c r="W787" s="53"/>
    </row>
    <row r="788" spans="1:23" ht="2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4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4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8"/>
      <c r="W788" s="53"/>
    </row>
    <row r="789" spans="1:23" ht="2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4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4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8"/>
      <c r="W789" s="53"/>
    </row>
    <row r="790" spans="1:23" ht="2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4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4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8"/>
      <c r="W790" s="53"/>
    </row>
    <row r="791" spans="1:23" ht="2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4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4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8"/>
      <c r="W791" s="53"/>
    </row>
    <row r="792" spans="1:23" ht="2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4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4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8"/>
      <c r="W792" s="53"/>
    </row>
    <row r="793" spans="1:23" ht="2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4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4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8"/>
      <c r="W793" s="53"/>
    </row>
    <row r="794" spans="1:23" ht="2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4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4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8"/>
      <c r="W794" s="53"/>
    </row>
    <row r="795" spans="1:23" ht="2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4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4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8"/>
      <c r="W795" s="53"/>
    </row>
    <row r="796" spans="1:23" ht="2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4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4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8"/>
      <c r="W796" s="53"/>
    </row>
    <row r="797" spans="1:23" ht="2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4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4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8"/>
      <c r="W797" s="53"/>
    </row>
    <row r="798" spans="1:23" ht="2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4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4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8"/>
      <c r="W798" s="53"/>
    </row>
    <row r="799" spans="1:23" ht="2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4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4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8"/>
      <c r="W799" s="53"/>
    </row>
    <row r="800" spans="1:23" ht="2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4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4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8"/>
      <c r="W800" s="53"/>
    </row>
    <row r="801" spans="1:23" ht="2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4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4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8"/>
      <c r="W801" s="53"/>
    </row>
    <row r="802" spans="1:23" ht="2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4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4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8"/>
      <c r="W802" s="53"/>
    </row>
    <row r="803" spans="1:23" ht="2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4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4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8"/>
      <c r="W803" s="53"/>
    </row>
    <row r="804" spans="1:23" ht="2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4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4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8"/>
      <c r="W804" s="53"/>
    </row>
    <row r="805" spans="1:23" ht="2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4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4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8"/>
      <c r="W805" s="53"/>
    </row>
    <row r="806" spans="1:23" ht="2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4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4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8"/>
      <c r="W806" s="53"/>
    </row>
    <row r="807" spans="1:23" ht="2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4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4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8"/>
      <c r="W807" s="53"/>
    </row>
    <row r="808" spans="1:23" ht="2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4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4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8"/>
      <c r="W808" s="53"/>
    </row>
    <row r="809" spans="1:23" ht="2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4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4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8"/>
      <c r="W809" s="53"/>
    </row>
    <row r="810" spans="1:23" ht="2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4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4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8"/>
      <c r="W810" s="53"/>
    </row>
    <row r="811" spans="1:23" ht="2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4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4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8"/>
      <c r="W811" s="53"/>
    </row>
    <row r="812" spans="1:23" ht="2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4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4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8"/>
      <c r="W812" s="53"/>
    </row>
    <row r="813" spans="1:23" ht="2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4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4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8"/>
      <c r="W813" s="53"/>
    </row>
    <row r="814" spans="1:23" ht="2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4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4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8"/>
      <c r="W814" s="53"/>
    </row>
    <row r="815" spans="1:23" ht="2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4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4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8"/>
      <c r="W815" s="53"/>
    </row>
    <row r="816" spans="1:23" ht="2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4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4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8"/>
      <c r="W816" s="53"/>
    </row>
    <row r="817" spans="1:23" ht="2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4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4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8"/>
      <c r="W817" s="53"/>
    </row>
    <row r="818" spans="1:23" ht="2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4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4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8"/>
      <c r="W818" s="53"/>
    </row>
    <row r="819" spans="1:23" ht="2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4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4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8"/>
      <c r="W819" s="53"/>
    </row>
    <row r="820" spans="1:23" ht="2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4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4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8"/>
      <c r="W820" s="53"/>
    </row>
    <row r="821" spans="1:23" ht="2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4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4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8"/>
      <c r="W821" s="53"/>
    </row>
    <row r="822" spans="1:23" ht="2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4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4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8"/>
      <c r="W822" s="53"/>
    </row>
    <row r="823" spans="1:23" ht="2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4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4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8"/>
      <c r="W823" s="53"/>
    </row>
    <row r="824" spans="1:23" ht="2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4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4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8"/>
      <c r="W824" s="53"/>
    </row>
    <row r="825" spans="1:23" ht="2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4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4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8"/>
      <c r="W825" s="53"/>
    </row>
    <row r="826" spans="1:23" ht="2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4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4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8"/>
      <c r="W826" s="53"/>
    </row>
    <row r="827" spans="1:23" ht="2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4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4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8"/>
      <c r="W827" s="53"/>
    </row>
    <row r="828" spans="1:23" ht="2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4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4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8"/>
      <c r="W828" s="53"/>
    </row>
    <row r="829" spans="1:23" ht="2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4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4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8"/>
      <c r="W829" s="53"/>
    </row>
    <row r="830" spans="1:23" ht="2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4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4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8"/>
      <c r="W830" s="53"/>
    </row>
    <row r="831" spans="1:23" ht="2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4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4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8"/>
      <c r="W831" s="53"/>
    </row>
    <row r="832" spans="1:23" ht="2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4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4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8"/>
      <c r="W832" s="53"/>
    </row>
    <row r="833" spans="1:23" ht="2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4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4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8"/>
      <c r="W833" s="53"/>
    </row>
    <row r="834" spans="1:23" ht="2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4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4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8"/>
      <c r="W834" s="53"/>
    </row>
    <row r="835" spans="1:23" ht="2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4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4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8"/>
      <c r="W835" s="53"/>
    </row>
    <row r="836" spans="1:23" ht="2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4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4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8"/>
      <c r="W836" s="53"/>
    </row>
    <row r="837" spans="1:23" ht="2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4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4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8"/>
      <c r="W837" s="53"/>
    </row>
    <row r="838" spans="1:23" ht="2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4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4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8"/>
      <c r="W838" s="53"/>
    </row>
    <row r="839" spans="1:23" ht="2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4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8"/>
      <c r="W839" s="53"/>
    </row>
    <row r="840" spans="1:23" ht="2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4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4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8"/>
      <c r="W840" s="53"/>
    </row>
    <row r="841" spans="1:23" ht="2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4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4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8"/>
      <c r="W841" s="53"/>
    </row>
    <row r="842" spans="1:23" ht="2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4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4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8"/>
      <c r="W842" s="53"/>
    </row>
    <row r="843" spans="1:23" ht="2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4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4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8"/>
      <c r="W843" s="53"/>
    </row>
    <row r="844" spans="1:23" ht="2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4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4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8"/>
      <c r="W844" s="53"/>
    </row>
    <row r="845" spans="1:23" ht="2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4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4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8"/>
      <c r="W845" s="53"/>
    </row>
    <row r="846" spans="1:23" ht="2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4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4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8"/>
      <c r="W846" s="53"/>
    </row>
    <row r="847" spans="1:23" ht="2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4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4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8"/>
      <c r="W847" s="53"/>
    </row>
    <row r="848" spans="1:23" ht="2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4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4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8"/>
      <c r="W848" s="53"/>
    </row>
    <row r="849" spans="1:23" ht="2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4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4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8"/>
      <c r="W849" s="53"/>
    </row>
    <row r="850" spans="1:23" ht="2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4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4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8"/>
      <c r="W850" s="53"/>
    </row>
    <row r="851" spans="1:23" ht="2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4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4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8"/>
      <c r="W851" s="53"/>
    </row>
    <row r="852" spans="1:23" ht="2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4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4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8"/>
      <c r="W852" s="53"/>
    </row>
    <row r="853" spans="1:23" ht="2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4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4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8"/>
      <c r="W853" s="53"/>
    </row>
    <row r="854" spans="1:23" ht="2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4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4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8"/>
      <c r="W854" s="53"/>
    </row>
    <row r="855" spans="1:23" ht="2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4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4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8"/>
      <c r="W855" s="53"/>
    </row>
    <row r="856" spans="1:23" ht="2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4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4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8"/>
      <c r="W856" s="53"/>
    </row>
    <row r="857" spans="1:23" ht="2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4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4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8"/>
      <c r="W857" s="53"/>
    </row>
    <row r="858" spans="1:23" ht="2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4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4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8"/>
      <c r="W858" s="53"/>
    </row>
    <row r="859" spans="1:23" ht="2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4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4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8"/>
      <c r="W859" s="53"/>
    </row>
    <row r="860" spans="1:23" ht="2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4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4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8"/>
      <c r="W860" s="53"/>
    </row>
    <row r="861" spans="1:23" ht="2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4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4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8"/>
      <c r="W861" s="53"/>
    </row>
    <row r="862" spans="1:23" ht="2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4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4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8"/>
      <c r="W862" s="53"/>
    </row>
    <row r="863" spans="1:23" ht="2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4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4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8"/>
      <c r="W863" s="53"/>
    </row>
    <row r="864" spans="1:23" ht="2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4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4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8"/>
      <c r="W864" s="53"/>
    </row>
    <row r="865" spans="1:23" ht="2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4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4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8"/>
      <c r="W865" s="53"/>
    </row>
    <row r="866" spans="1:23" ht="2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4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4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8"/>
      <c r="W866" s="53"/>
    </row>
    <row r="867" spans="1:23" ht="2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4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4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8"/>
      <c r="W867" s="53"/>
    </row>
    <row r="868" spans="1:23" ht="2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4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4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8"/>
      <c r="W868" s="53"/>
    </row>
    <row r="869" spans="1:23" ht="2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4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4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8"/>
      <c r="W869" s="53"/>
    </row>
    <row r="870" spans="1:23" ht="2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4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4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8"/>
      <c r="W870" s="53"/>
    </row>
    <row r="871" spans="1:23" ht="2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4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4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8"/>
      <c r="W871" s="53"/>
    </row>
    <row r="872" spans="1:23" ht="2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4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4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8"/>
      <c r="W872" s="53"/>
    </row>
    <row r="873" spans="1:23" ht="2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4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4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8"/>
      <c r="W873" s="53"/>
    </row>
    <row r="874" spans="1:23" ht="2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4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4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8"/>
      <c r="W874" s="53"/>
    </row>
    <row r="875" spans="1:23" ht="2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4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4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8"/>
      <c r="W875" s="53"/>
    </row>
    <row r="876" spans="1:23" ht="2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4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4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8"/>
      <c r="W876" s="53"/>
    </row>
    <row r="877" spans="1:23" ht="2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4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4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8"/>
      <c r="W877" s="53"/>
    </row>
    <row r="878" spans="1:23" ht="2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4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4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8"/>
      <c r="W878" s="53"/>
    </row>
    <row r="879" spans="1:23" ht="2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4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4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8"/>
      <c r="W879" s="53"/>
    </row>
    <row r="880" spans="1:23" ht="2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4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4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8"/>
      <c r="W880" s="53"/>
    </row>
    <row r="881" spans="1:23" ht="2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4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4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8"/>
      <c r="W881" s="53"/>
    </row>
    <row r="882" spans="1:23" ht="2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4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4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8"/>
      <c r="W882" s="53"/>
    </row>
    <row r="883" spans="1:23" ht="2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4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4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8"/>
      <c r="W883" s="53"/>
    </row>
    <row r="884" spans="1:23" ht="2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4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4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8"/>
      <c r="W884" s="53"/>
    </row>
    <row r="885" spans="1:23" ht="2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4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4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8"/>
      <c r="W885" s="53"/>
    </row>
    <row r="886" spans="1:23" ht="2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4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4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8"/>
      <c r="W886" s="53"/>
    </row>
    <row r="887" spans="1:23" ht="2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4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4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8"/>
      <c r="W887" s="53"/>
    </row>
    <row r="888" spans="1:23" ht="2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4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4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8"/>
      <c r="W888" s="53"/>
    </row>
    <row r="889" spans="1:23" ht="2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4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4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8"/>
      <c r="W889" s="53"/>
    </row>
    <row r="890" spans="1:23" ht="2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4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4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8"/>
      <c r="W890" s="53"/>
    </row>
    <row r="891" spans="1:23" ht="2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4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4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8"/>
      <c r="W891" s="53"/>
    </row>
    <row r="892" spans="1:23" ht="2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4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4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8"/>
      <c r="W892" s="53"/>
    </row>
    <row r="893" spans="1:23" ht="2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4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4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8"/>
      <c r="W893" s="53"/>
    </row>
    <row r="894" spans="1:23" ht="2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4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4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8"/>
      <c r="W894" s="53"/>
    </row>
    <row r="895" spans="1:23" ht="2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4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4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8"/>
      <c r="W895" s="53"/>
    </row>
    <row r="896" spans="1:23" ht="2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4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4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8"/>
      <c r="W896" s="53"/>
    </row>
    <row r="897" spans="1:23" ht="2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4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4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8"/>
      <c r="W897" s="53"/>
    </row>
    <row r="898" spans="1:23" ht="2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4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4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8"/>
      <c r="W898" s="53"/>
    </row>
    <row r="899" spans="1:23" ht="2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4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4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8"/>
      <c r="W899" s="53"/>
    </row>
    <row r="900" spans="1:23" ht="2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4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4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8"/>
      <c r="W900" s="53"/>
    </row>
    <row r="901" spans="1:23" ht="2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4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4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8"/>
      <c r="W901" s="53"/>
    </row>
    <row r="902" spans="1:23" ht="2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4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4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8"/>
      <c r="W902" s="53"/>
    </row>
    <row r="903" spans="1:23" ht="2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4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8"/>
      <c r="W903" s="53"/>
    </row>
    <row r="904" spans="1:23" ht="2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4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4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8"/>
      <c r="W904" s="53"/>
    </row>
    <row r="905" spans="1:23" ht="2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4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4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8"/>
      <c r="W905" s="53"/>
    </row>
    <row r="906" spans="1:23" ht="2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4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4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8"/>
      <c r="W906" s="53"/>
    </row>
    <row r="907" spans="1:23" ht="2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4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4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8"/>
      <c r="W907" s="53"/>
    </row>
    <row r="908" spans="1:23" ht="2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4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4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8"/>
      <c r="W908" s="53"/>
    </row>
    <row r="909" spans="1:23" ht="2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4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4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8"/>
      <c r="W909" s="53"/>
    </row>
    <row r="910" spans="1:23" ht="2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4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4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8"/>
      <c r="W910" s="53"/>
    </row>
    <row r="911" spans="1:23" ht="2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4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4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8"/>
      <c r="W911" s="53"/>
    </row>
    <row r="912" spans="1:23" ht="2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4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4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8"/>
      <c r="W912" s="53"/>
    </row>
    <row r="913" spans="1:23" ht="2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4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4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8"/>
      <c r="W913" s="53"/>
    </row>
    <row r="914" spans="1:23" ht="2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4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4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8"/>
      <c r="W914" s="53"/>
    </row>
    <row r="915" spans="1:23" ht="2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4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4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8"/>
      <c r="W915" s="53"/>
    </row>
    <row r="916" spans="1:23" ht="2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4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4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8"/>
      <c r="W916" s="53"/>
    </row>
    <row r="917" spans="1:23" ht="2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4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4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8"/>
      <c r="W917" s="53"/>
    </row>
    <row r="918" spans="1:23" ht="2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4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4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8"/>
      <c r="W918" s="53"/>
    </row>
    <row r="919" spans="1:23" ht="2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4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4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8"/>
      <c r="W919" s="53"/>
    </row>
    <row r="920" spans="1:23" ht="2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4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4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8"/>
      <c r="W920" s="53"/>
    </row>
    <row r="921" spans="1:23" ht="2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4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4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8"/>
      <c r="W921" s="53"/>
    </row>
    <row r="922" spans="1:23" ht="2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4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4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8"/>
      <c r="W922" s="53"/>
    </row>
    <row r="923" spans="1:23" ht="2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4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4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8"/>
      <c r="W923" s="53"/>
    </row>
    <row r="924" spans="1:23" ht="2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4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4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8"/>
      <c r="W924" s="53"/>
    </row>
    <row r="925" spans="1:23" ht="2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4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4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8"/>
      <c r="W925" s="53"/>
    </row>
    <row r="926" spans="1:23" ht="2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4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4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8"/>
      <c r="W926" s="53"/>
    </row>
    <row r="927" spans="1:23" ht="2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4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4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8"/>
      <c r="W927" s="53"/>
    </row>
    <row r="928" spans="1:23" ht="2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4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4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8"/>
      <c r="W928" s="53"/>
    </row>
    <row r="929" spans="1:23" ht="2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4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4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8"/>
      <c r="W929" s="53"/>
    </row>
    <row r="930" spans="1:23" ht="2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4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4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8"/>
      <c r="W930" s="53"/>
    </row>
    <row r="931" spans="1:23" ht="2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4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4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8"/>
      <c r="W931" s="53"/>
    </row>
    <row r="932" spans="1:23" ht="2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4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4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8"/>
      <c r="W932" s="53"/>
    </row>
    <row r="933" spans="1:23" ht="2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4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4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8"/>
      <c r="W933" s="53"/>
    </row>
    <row r="934" spans="1:23" ht="2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4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4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8"/>
      <c r="W934" s="53"/>
    </row>
    <row r="935" spans="1:23" ht="2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4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4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8"/>
      <c r="W935" s="53"/>
    </row>
    <row r="936" spans="1:23" ht="2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4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4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8"/>
      <c r="W936" s="53"/>
    </row>
    <row r="937" spans="1:23" ht="2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4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4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8"/>
      <c r="W937" s="53"/>
    </row>
    <row r="938" spans="1:23" ht="2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4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4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8"/>
      <c r="W938" s="53"/>
    </row>
    <row r="939" spans="1:23" ht="2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4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4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8"/>
      <c r="W939" s="53"/>
    </row>
    <row r="940" spans="1:23" ht="2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4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4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8"/>
      <c r="W940" s="53"/>
    </row>
    <row r="941" spans="1:23" ht="2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4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4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8"/>
      <c r="W941" s="53"/>
    </row>
    <row r="942" spans="1:23" ht="2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4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4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8"/>
      <c r="W942" s="53"/>
    </row>
    <row r="943" spans="1:23" ht="2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4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4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8"/>
      <c r="W943" s="53"/>
    </row>
    <row r="944" spans="1:23" ht="2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4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4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8"/>
      <c r="W944" s="53"/>
    </row>
    <row r="945" spans="1:23" ht="2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4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4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8"/>
      <c r="W945" s="53"/>
    </row>
    <row r="946" spans="1:23" ht="2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4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4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8"/>
      <c r="W946" s="53"/>
    </row>
    <row r="947" spans="1:23" ht="2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4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4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8"/>
      <c r="W947" s="53"/>
    </row>
    <row r="948" spans="1:23" ht="2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4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4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8"/>
      <c r="W948" s="53"/>
    </row>
    <row r="949" spans="1:23" ht="2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4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4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8"/>
      <c r="W949" s="53"/>
    </row>
    <row r="950" spans="1:23" ht="2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4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4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8"/>
      <c r="W950" s="53"/>
    </row>
    <row r="951" spans="1:23" ht="2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4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4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8"/>
      <c r="W951" s="53"/>
    </row>
    <row r="952" spans="1:23" ht="2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4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4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8"/>
      <c r="W952" s="53"/>
    </row>
    <row r="953" spans="1:23" ht="2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4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4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8"/>
      <c r="W953" s="53"/>
    </row>
    <row r="954" spans="1:23" ht="2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4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4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8"/>
      <c r="W954" s="53"/>
    </row>
    <row r="955" spans="1:23" ht="2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4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4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8"/>
      <c r="W955" s="53"/>
    </row>
    <row r="956" spans="1:23" ht="2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4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4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8"/>
      <c r="W956" s="53"/>
    </row>
    <row r="957" spans="1:23" ht="2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4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4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8"/>
      <c r="W957" s="53"/>
    </row>
    <row r="958" spans="1:23" ht="2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4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4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8"/>
      <c r="W958" s="53"/>
    </row>
    <row r="959" spans="1:23" ht="2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4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4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8"/>
      <c r="W959" s="53"/>
    </row>
    <row r="960" spans="1:23" ht="2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4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4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8"/>
      <c r="W960" s="53"/>
    </row>
    <row r="961" spans="1:23" ht="2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4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4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8"/>
      <c r="W961" s="53"/>
    </row>
    <row r="962" spans="1:23" ht="2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4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4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8"/>
      <c r="W962" s="53"/>
    </row>
    <row r="963" spans="1:23" ht="2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4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4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8"/>
      <c r="W963" s="53"/>
    </row>
    <row r="964" spans="1:23" ht="2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4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4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8"/>
      <c r="W964" s="53"/>
    </row>
    <row r="965" spans="1:23" ht="2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4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4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8"/>
      <c r="W965" s="53"/>
    </row>
    <row r="966" spans="1:23" ht="2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4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4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8"/>
      <c r="W966" s="53"/>
    </row>
    <row r="967" spans="1:23" ht="2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4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8"/>
      <c r="W967" s="53"/>
    </row>
    <row r="968" spans="1:23" ht="2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4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4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8"/>
      <c r="W968" s="53"/>
    </row>
    <row r="969" spans="1:23" ht="2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4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4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8"/>
      <c r="W969" s="53"/>
    </row>
    <row r="970" spans="1:23" ht="2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4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4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8"/>
      <c r="W970" s="53"/>
    </row>
    <row r="971" spans="1:23" ht="2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4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4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8"/>
      <c r="W971" s="53"/>
    </row>
    <row r="972" spans="1:23" ht="2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4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4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8"/>
      <c r="W972" s="53"/>
    </row>
    <row r="973" spans="1:23" ht="2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4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4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8"/>
      <c r="W973" s="53"/>
    </row>
    <row r="974" spans="1:23" ht="2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4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4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8"/>
      <c r="W974" s="53"/>
    </row>
    <row r="975" spans="1:23" ht="2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4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4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8"/>
      <c r="W975" s="53"/>
    </row>
    <row r="976" spans="1:23" ht="2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4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4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8"/>
      <c r="W976" s="53"/>
    </row>
    <row r="977" spans="1:23" ht="2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4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4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8"/>
      <c r="W977" s="53"/>
    </row>
    <row r="978" spans="1:23" ht="2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4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4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8"/>
      <c r="W978" s="53"/>
    </row>
    <row r="979" spans="1:23" ht="2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4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4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8"/>
      <c r="W979" s="53"/>
    </row>
    <row r="980" spans="1:23" ht="2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4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4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8"/>
      <c r="W980" s="53"/>
    </row>
    <row r="981" spans="1:23" ht="2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4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4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8"/>
      <c r="W981" s="53"/>
    </row>
    <row r="982" spans="1:23" ht="2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4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4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8"/>
      <c r="W982" s="53"/>
    </row>
    <row r="983" spans="1:23" ht="2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4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4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8"/>
      <c r="W983" s="53"/>
    </row>
    <row r="984" spans="1:23" ht="2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4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4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8"/>
      <c r="W984" s="53"/>
    </row>
    <row r="985" spans="1:23" ht="2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4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4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8"/>
      <c r="W985" s="53"/>
    </row>
    <row r="986" spans="1:23" ht="2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4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4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8"/>
      <c r="W986" s="53"/>
    </row>
    <row r="987" spans="1:23" ht="2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4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4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8"/>
      <c r="W987" s="53"/>
    </row>
    <row r="988" spans="1:23" ht="2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4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4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8"/>
      <c r="W988" s="53"/>
    </row>
    <row r="989" spans="1:23" ht="2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4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4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8"/>
      <c r="W989" s="53"/>
    </row>
    <row r="990" spans="1:23" ht="2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4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4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8"/>
      <c r="W990" s="53"/>
    </row>
    <row r="991" spans="1:23" ht="2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4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4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8"/>
      <c r="W991" s="53"/>
    </row>
    <row r="992" spans="1:23" ht="2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4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4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8"/>
      <c r="W992" s="53"/>
    </row>
    <row r="993" spans="1:23" ht="2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4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4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8"/>
      <c r="W993" s="53"/>
    </row>
    <row r="994" spans="1:23" ht="2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4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4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8"/>
      <c r="W994" s="53"/>
    </row>
    <row r="995" spans="1:23" ht="2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4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4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8"/>
      <c r="W995" s="53"/>
    </row>
    <row r="996" spans="1:23" ht="2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4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4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8"/>
      <c r="W996" s="53"/>
    </row>
    <row r="997" spans="1:23" ht="2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4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4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8"/>
      <c r="W997" s="53"/>
    </row>
    <row r="998" spans="1:23" ht="2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4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4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8"/>
      <c r="W998" s="53"/>
    </row>
    <row r="999" spans="1:23" ht="2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4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4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8"/>
      <c r="W999" s="53"/>
    </row>
    <row r="1000" spans="1:23" ht="2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4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4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8"/>
      <c r="W1000" s="53"/>
    </row>
    <row r="1001" spans="1:23" ht="2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4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4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8"/>
      <c r="W1001" s="53"/>
    </row>
    <row r="1002" spans="1:23" ht="2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4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4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8"/>
      <c r="W1002" s="53"/>
    </row>
    <row r="1003" spans="1:23" ht="2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4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4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8"/>
      <c r="W1003" s="53"/>
    </row>
    <row r="1004" spans="1:23" ht="2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4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4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8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8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T4" workbookViewId="0">
      <selection activeCell="T61" sqref="T61"/>
    </sheetView>
  </sheetViews>
  <sheetFormatPr defaultColWidth="0" defaultRowHeight="14.5" zeroHeight="1"/>
  <cols>
    <col min="1" max="1" width="7.54296875" style="2" bestFit="1" customWidth="1"/>
    <col min="2" max="2" width="8.26953125" style="2" bestFit="1" customWidth="1"/>
    <col min="3" max="3" width="9.26953125" style="2" bestFit="1" customWidth="1"/>
    <col min="4" max="4" width="10.54296875" style="2" bestFit="1" customWidth="1"/>
    <col min="5" max="5" width="8.90625" style="2" bestFit="1" customWidth="1"/>
    <col min="6" max="6" width="10.7265625" style="2" bestFit="1" customWidth="1"/>
    <col min="7" max="8" width="9.6328125" style="2" bestFit="1" customWidth="1"/>
    <col min="9" max="9" width="10.453125" style="2" bestFit="1" customWidth="1"/>
    <col min="10" max="10" width="21.81640625" style="2" bestFit="1" customWidth="1"/>
    <col min="11" max="11" width="10.453125" style="2" bestFit="1" customWidth="1"/>
    <col min="12" max="12" width="12.08984375" style="2" bestFit="1" customWidth="1"/>
    <col min="13" max="13" width="13.36328125" style="2" bestFit="1" customWidth="1"/>
    <col min="14" max="14" width="10.453125" style="2" bestFit="1" customWidth="1"/>
    <col min="15" max="15" width="17.6328125" style="2" bestFit="1" customWidth="1"/>
    <col min="16" max="16" width="10.1796875" style="2" bestFit="1" customWidth="1"/>
    <col min="17" max="17" width="42.08984375" style="2" bestFit="1" customWidth="1"/>
    <col min="18" max="18" width="11.36328125" style="2" bestFit="1" customWidth="1"/>
    <col min="19" max="20" width="15.6328125" style="2" bestFit="1" customWidth="1"/>
    <col min="21" max="21" width="9.54296875" style="2" bestFit="1" customWidth="1"/>
    <col min="22" max="22" width="11.453125" style="2" bestFit="1" customWidth="1"/>
    <col min="23" max="23" width="9.453125" style="2" bestFit="1" customWidth="1"/>
    <col min="24" max="24" width="16.453125" style="2" bestFit="1" customWidth="1"/>
    <col min="25" max="25" width="12.08984375" style="2" bestFit="1" customWidth="1"/>
    <col min="26" max="26" width="17.7265625" style="2" bestFit="1" customWidth="1"/>
    <col min="27" max="27" width="12.6328125" style="2" bestFit="1" customWidth="1"/>
    <col min="28" max="28" width="11.54296875" style="2" bestFit="1" customWidth="1"/>
    <col min="29" max="29" width="10.81640625" style="2" bestFit="1" customWidth="1"/>
    <col min="30" max="30" width="12.90625" style="2" bestFit="1" customWidth="1"/>
    <col min="31" max="31" width="9.26953125" style="2" bestFit="1" customWidth="1"/>
    <col min="32" max="32" width="11.1796875" style="2" bestFit="1" customWidth="1"/>
    <col min="33" max="33" width="17.453125" style="2" bestFit="1" customWidth="1"/>
    <col min="34" max="34" width="11.26953125" style="2" bestFit="1" customWidth="1"/>
    <col min="35" max="35" width="14" style="2" bestFit="1" customWidth="1"/>
    <col min="36" max="36" width="12" style="2" bestFit="1" customWidth="1"/>
    <col min="37" max="37" width="11.36328125" style="2" bestFit="1" customWidth="1"/>
    <col min="38" max="38" width="14.08984375" style="2" bestFit="1" customWidth="1"/>
    <col min="39" max="44" width="13" style="2" bestFit="1" customWidth="1"/>
    <col min="45" max="47" width="12.54296875" style="2" bestFit="1" customWidth="1"/>
    <col min="48" max="48" width="12.36328125" style="2" bestFit="1" customWidth="1"/>
    <col min="49" max="49" width="11.7265625" style="2" bestFit="1" customWidth="1"/>
    <col min="50" max="50" width="10.54296875" style="2" bestFit="1" customWidth="1"/>
    <col min="51" max="51" width="18.1796875" style="2" bestFit="1" customWidth="1"/>
    <col min="52" max="53" width="13" style="2" bestFit="1" customWidth="1"/>
    <col min="54" max="54" width="10.08984375" style="2" bestFit="1" customWidth="1"/>
    <col min="55" max="55" width="10" style="2" bestFit="1" customWidth="1"/>
    <col min="56" max="56" width="13" style="2" bestFit="1" customWidth="1"/>
    <col min="57" max="57" width="11.54296875" style="2" bestFit="1" customWidth="1"/>
    <col min="58" max="58" width="15.6328125" style="2" bestFit="1" customWidth="1"/>
    <col min="59" max="59" width="12.54296875" style="2" bestFit="1" customWidth="1"/>
    <col min="60" max="60" width="24.36328125" style="2" bestFit="1" customWidth="1"/>
    <col min="61" max="61" width="11.36328125" style="2" bestFit="1" customWidth="1"/>
    <col min="62" max="62" width="15.1796875" style="2" bestFit="1" customWidth="1"/>
    <col min="63" max="63" width="22.81640625" style="3" bestFit="1" customWidth="1"/>
    <col min="64" max="64" width="18.81640625" style="3" bestFit="1" customWidth="1"/>
    <col min="65" max="65" width="20.36328125" style="4" bestFit="1" customWidth="1"/>
    <col min="66" max="66" width="15.81640625" style="5" bestFit="1" customWidth="1"/>
    <col min="67" max="67" width="12.6328125" style="6" bestFit="1" customWidth="1"/>
    <col min="68" max="68" width="14.08984375" style="2" bestFit="1" customWidth="1"/>
    <col min="69" max="69" width="15.81640625" style="7" bestFit="1" customWidth="1"/>
    <col min="70" max="70" width="88.54296875" style="2" bestFit="1" customWidth="1"/>
    <col min="71" max="71" width="8.7265625" style="2" customWidth="1"/>
    <col min="72" max="16384" width="8.7265625" style="2" hidden="1"/>
  </cols>
  <sheetData>
    <row r="1" spans="1:70">
      <c r="A1" s="8" t="s">
        <v>222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223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224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181</v>
      </c>
      <c r="BH3" s="19" t="s">
        <v>225</v>
      </c>
      <c r="BI3" s="10"/>
      <c r="BJ3" s="10"/>
      <c r="BK3" s="10"/>
      <c r="BL3" s="18"/>
      <c r="BM3" s="25"/>
      <c r="BN3" s="10"/>
      <c r="BO3" s="10"/>
      <c r="BP3" s="10"/>
      <c r="BQ3" s="19" t="s">
        <v>181</v>
      </c>
      <c r="BR3" s="19" t="s">
        <v>225</v>
      </c>
    </row>
    <row r="4" spans="1:70" ht="65">
      <c r="A4" s="11" t="s">
        <v>226</v>
      </c>
      <c r="B4" s="11" t="s">
        <v>227</v>
      </c>
      <c r="C4" s="11" t="s">
        <v>126</v>
      </c>
      <c r="D4" s="11" t="s">
        <v>120</v>
      </c>
      <c r="E4" s="11" t="s">
        <v>119</v>
      </c>
      <c r="F4" s="11" t="s">
        <v>228</v>
      </c>
      <c r="G4" s="11" t="s">
        <v>116</v>
      </c>
      <c r="H4" s="11" t="s">
        <v>229</v>
      </c>
      <c r="I4" s="11" t="s">
        <v>230</v>
      </c>
      <c r="J4" s="11" t="s">
        <v>231</v>
      </c>
      <c r="K4" s="11" t="s">
        <v>232</v>
      </c>
      <c r="L4" s="11" t="s">
        <v>233</v>
      </c>
      <c r="M4" s="11" t="s">
        <v>234</v>
      </c>
      <c r="N4" s="11" t="s">
        <v>235</v>
      </c>
      <c r="O4" s="11" t="s">
        <v>189</v>
      </c>
      <c r="P4" s="11" t="s">
        <v>236</v>
      </c>
      <c r="Q4" s="11" t="s">
        <v>237</v>
      </c>
      <c r="R4" s="11" t="s">
        <v>238</v>
      </c>
      <c r="S4" s="11" t="s">
        <v>239</v>
      </c>
      <c r="T4" s="11" t="s">
        <v>240</v>
      </c>
      <c r="U4" s="11" t="s">
        <v>241</v>
      </c>
      <c r="V4" s="11" t="s">
        <v>242</v>
      </c>
      <c r="W4" s="11" t="s">
        <v>243</v>
      </c>
      <c r="X4" s="11" t="s">
        <v>244</v>
      </c>
      <c r="Y4" s="11" t="s">
        <v>245</v>
      </c>
      <c r="Z4" s="11" t="s">
        <v>246</v>
      </c>
      <c r="AA4" s="11" t="s">
        <v>247</v>
      </c>
      <c r="AB4" s="11" t="s">
        <v>248</v>
      </c>
      <c r="AC4" s="11" t="s">
        <v>249</v>
      </c>
      <c r="AD4" s="11" t="s">
        <v>250</v>
      </c>
      <c r="AE4" s="11" t="s">
        <v>251</v>
      </c>
      <c r="AF4" s="11" t="s">
        <v>252</v>
      </c>
      <c r="AG4" s="11" t="s">
        <v>253</v>
      </c>
      <c r="AH4" s="11" t="s">
        <v>254</v>
      </c>
      <c r="AI4" s="11" t="s">
        <v>255</v>
      </c>
      <c r="AJ4" s="11" t="s">
        <v>256</v>
      </c>
      <c r="AK4" s="11" t="s">
        <v>257</v>
      </c>
      <c r="AL4" s="11" t="s">
        <v>258</v>
      </c>
      <c r="AM4" s="11" t="s">
        <v>259</v>
      </c>
      <c r="AN4" s="11" t="s">
        <v>260</v>
      </c>
      <c r="AO4" s="11" t="s">
        <v>261</v>
      </c>
      <c r="AP4" s="11" t="s">
        <v>262</v>
      </c>
      <c r="AQ4" s="11" t="s">
        <v>263</v>
      </c>
      <c r="AR4" s="11" t="s">
        <v>264</v>
      </c>
      <c r="AS4" s="11" t="s">
        <v>265</v>
      </c>
      <c r="AT4" s="11" t="s">
        <v>266</v>
      </c>
      <c r="AU4" s="11" t="s">
        <v>267</v>
      </c>
      <c r="AV4" s="11" t="s">
        <v>268</v>
      </c>
      <c r="AW4" s="11" t="s">
        <v>269</v>
      </c>
      <c r="AX4" s="11" t="s">
        <v>270</v>
      </c>
      <c r="AY4" s="11" t="s">
        <v>271</v>
      </c>
      <c r="AZ4" s="11" t="s">
        <v>272</v>
      </c>
      <c r="BA4" s="11" t="s">
        <v>273</v>
      </c>
      <c r="BB4" s="11" t="s">
        <v>274</v>
      </c>
      <c r="BC4" s="11" t="s">
        <v>275</v>
      </c>
      <c r="BD4" s="11" t="s">
        <v>276</v>
      </c>
      <c r="BE4" s="11" t="s">
        <v>277</v>
      </c>
      <c r="BF4" s="11" t="s">
        <v>278</v>
      </c>
      <c r="BG4" s="20" t="s">
        <v>279</v>
      </c>
      <c r="BH4" s="21" t="s">
        <v>280</v>
      </c>
      <c r="BI4" s="21" t="s">
        <v>281</v>
      </c>
      <c r="BJ4" s="21" t="s">
        <v>282</v>
      </c>
      <c r="BK4" s="21" t="s">
        <v>283</v>
      </c>
      <c r="BL4" s="22" t="s">
        <v>284</v>
      </c>
      <c r="BM4" s="21" t="s">
        <v>285</v>
      </c>
      <c r="BN4" s="21" t="s">
        <v>286</v>
      </c>
      <c r="BO4" s="21" t="s">
        <v>287</v>
      </c>
      <c r="BP4" s="21" t="s">
        <v>288</v>
      </c>
      <c r="BQ4" s="21" t="s">
        <v>289</v>
      </c>
      <c r="BR4" s="21" t="s">
        <v>290</v>
      </c>
    </row>
    <row r="5" spans="1:70" s="1" customFormat="1" ht="15" hidden="1" customHeight="1">
      <c r="A5" s="12">
        <v>1</v>
      </c>
      <c r="B5" s="13" t="s">
        <v>291</v>
      </c>
      <c r="C5" s="13" t="s">
        <v>131</v>
      </c>
      <c r="D5" s="13" t="s">
        <v>125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21196</v>
      </c>
      <c r="J5" s="13" t="s">
        <v>292</v>
      </c>
      <c r="K5" s="13">
        <v>21196</v>
      </c>
      <c r="L5" s="13" t="s">
        <v>293</v>
      </c>
      <c r="M5" s="13" t="s">
        <v>294</v>
      </c>
      <c r="N5" s="13">
        <v>411972</v>
      </c>
      <c r="O5" s="13" t="s">
        <v>207</v>
      </c>
      <c r="P5" s="13">
        <v>628607</v>
      </c>
      <c r="Q5" s="13" t="s">
        <v>295</v>
      </c>
      <c r="R5" s="13" t="s">
        <v>296</v>
      </c>
      <c r="S5" s="13" t="s">
        <v>297</v>
      </c>
      <c r="T5" s="13" t="s">
        <v>297</v>
      </c>
      <c r="U5" s="13" t="s">
        <v>298</v>
      </c>
      <c r="V5" s="13" t="s">
        <v>299</v>
      </c>
      <c r="W5" s="13">
        <v>541</v>
      </c>
      <c r="X5" s="13" t="s">
        <v>300</v>
      </c>
      <c r="Y5" s="13">
        <v>351864111</v>
      </c>
      <c r="Z5" s="13" t="s">
        <v>301</v>
      </c>
      <c r="AA5" s="13" t="s">
        <v>302</v>
      </c>
      <c r="AB5" s="15">
        <v>42000</v>
      </c>
      <c r="AC5" s="13" t="s">
        <v>303</v>
      </c>
      <c r="AD5" s="13">
        <v>24</v>
      </c>
      <c r="AE5" s="13" t="s">
        <v>304</v>
      </c>
      <c r="AF5" s="13" t="s">
        <v>305</v>
      </c>
      <c r="AG5" s="13" t="s">
        <v>306</v>
      </c>
      <c r="AH5" s="13" t="s">
        <v>307</v>
      </c>
      <c r="AI5" s="13" t="s">
        <v>308</v>
      </c>
      <c r="AJ5" s="15">
        <v>2240</v>
      </c>
      <c r="AK5" s="15">
        <v>2240</v>
      </c>
      <c r="AL5" s="13" t="s">
        <v>309</v>
      </c>
      <c r="AM5" s="15">
        <v>21529.040000000001</v>
      </c>
      <c r="AN5" s="15">
        <v>9950.9599999999991</v>
      </c>
      <c r="AO5" s="15">
        <v>31480</v>
      </c>
      <c r="AP5" s="15">
        <v>20470.96</v>
      </c>
      <c r="AQ5" s="15">
        <v>2339.04</v>
      </c>
      <c r="AR5" s="15">
        <v>22810</v>
      </c>
      <c r="AS5" s="15">
        <v>20470.96</v>
      </c>
      <c r="AT5" s="15">
        <v>2339.04</v>
      </c>
      <c r="AU5" s="15">
        <v>22810</v>
      </c>
      <c r="AV5" s="13">
        <v>26</v>
      </c>
      <c r="AW5" s="13" t="s">
        <v>310</v>
      </c>
      <c r="AX5" s="13" t="s">
        <v>311</v>
      </c>
      <c r="AY5" s="13" t="s">
        <v>310</v>
      </c>
      <c r="AZ5" s="13" t="s">
        <v>310</v>
      </c>
      <c r="BA5" s="13" t="s">
        <v>310</v>
      </c>
      <c r="BB5" s="13" t="s">
        <v>312</v>
      </c>
      <c r="BC5" s="13" t="s">
        <v>310</v>
      </c>
      <c r="BD5" s="13" t="s">
        <v>310</v>
      </c>
      <c r="BE5" s="15">
        <v>0</v>
      </c>
      <c r="BF5" s="13" t="s">
        <v>297</v>
      </c>
      <c r="BG5" s="13" t="s">
        <v>313</v>
      </c>
      <c r="BH5" s="23" t="s">
        <v>314</v>
      </c>
      <c r="BI5" s="14" t="s">
        <v>10</v>
      </c>
      <c r="BJ5" s="24">
        <v>45925</v>
      </c>
      <c r="BK5" s="12"/>
      <c r="BL5" s="14" t="s">
        <v>12</v>
      </c>
      <c r="BM5" s="26" t="s">
        <v>13</v>
      </c>
      <c r="BN5" s="27" t="s">
        <v>23</v>
      </c>
      <c r="BO5" s="12" t="s">
        <v>33</v>
      </c>
      <c r="BP5" s="12"/>
      <c r="BQ5" s="28"/>
      <c r="BR5" s="29" t="s">
        <v>315</v>
      </c>
    </row>
    <row r="6" spans="1:70" s="1" customFormat="1" ht="15" hidden="1" customHeight="1">
      <c r="A6" s="12">
        <v>2</v>
      </c>
      <c r="B6" s="13" t="s">
        <v>291</v>
      </c>
      <c r="C6" s="13" t="s">
        <v>131</v>
      </c>
      <c r="D6" s="13" t="s">
        <v>125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21196</v>
      </c>
      <c r="J6" s="13" t="s">
        <v>292</v>
      </c>
      <c r="K6" s="13">
        <v>21196</v>
      </c>
      <c r="L6" s="13" t="s">
        <v>293</v>
      </c>
      <c r="M6" s="13" t="s">
        <v>294</v>
      </c>
      <c r="N6" s="13">
        <v>411972</v>
      </c>
      <c r="O6" s="13" t="s">
        <v>207</v>
      </c>
      <c r="P6" s="13">
        <v>628607</v>
      </c>
      <c r="Q6" s="13" t="s">
        <v>295</v>
      </c>
      <c r="R6" s="13" t="s">
        <v>296</v>
      </c>
      <c r="S6" s="13" t="s">
        <v>316</v>
      </c>
      <c r="T6" s="13" t="s">
        <v>316</v>
      </c>
      <c r="U6" s="13" t="s">
        <v>298</v>
      </c>
      <c r="V6" s="13" t="s">
        <v>317</v>
      </c>
      <c r="W6" s="13">
        <v>541</v>
      </c>
      <c r="X6" s="13" t="s">
        <v>318</v>
      </c>
      <c r="Y6" s="13">
        <v>351864213</v>
      </c>
      <c r="Z6" s="13" t="s">
        <v>319</v>
      </c>
      <c r="AA6" s="13" t="s">
        <v>320</v>
      </c>
      <c r="AB6" s="15">
        <v>42000</v>
      </c>
      <c r="AC6" s="13" t="s">
        <v>303</v>
      </c>
      <c r="AD6" s="13">
        <v>24</v>
      </c>
      <c r="AE6" s="13" t="s">
        <v>304</v>
      </c>
      <c r="AF6" s="13" t="s">
        <v>321</v>
      </c>
      <c r="AG6" s="13" t="s">
        <v>322</v>
      </c>
      <c r="AH6" s="13" t="s">
        <v>307</v>
      </c>
      <c r="AI6" s="13" t="s">
        <v>308</v>
      </c>
      <c r="AJ6" s="15">
        <v>2240</v>
      </c>
      <c r="AK6" s="15">
        <v>2240</v>
      </c>
      <c r="AL6" s="13" t="s">
        <v>323</v>
      </c>
      <c r="AM6" s="15">
        <v>32960.5</v>
      </c>
      <c r="AN6" s="15">
        <v>11839.5</v>
      </c>
      <c r="AO6" s="15">
        <v>44800</v>
      </c>
      <c r="AP6" s="15">
        <v>9039.5</v>
      </c>
      <c r="AQ6" s="15">
        <v>496.5</v>
      </c>
      <c r="AR6" s="15">
        <v>9536</v>
      </c>
      <c r="AS6" s="15">
        <v>9039.5</v>
      </c>
      <c r="AT6" s="15">
        <v>496.5</v>
      </c>
      <c r="AU6" s="15">
        <v>9536</v>
      </c>
      <c r="AV6" s="13">
        <v>26</v>
      </c>
      <c r="AW6" s="13" t="s">
        <v>310</v>
      </c>
      <c r="AX6" s="13" t="s">
        <v>324</v>
      </c>
      <c r="AY6" s="13" t="s">
        <v>310</v>
      </c>
      <c r="AZ6" s="13" t="s">
        <v>310</v>
      </c>
      <c r="BA6" s="13" t="s">
        <v>310</v>
      </c>
      <c r="BB6" s="13" t="s">
        <v>312</v>
      </c>
      <c r="BC6" s="13" t="s">
        <v>325</v>
      </c>
      <c r="BD6" s="13" t="s">
        <v>310</v>
      </c>
      <c r="BE6" s="15">
        <v>0</v>
      </c>
      <c r="BF6" s="13" t="s">
        <v>316</v>
      </c>
      <c r="BG6" s="13" t="s">
        <v>326</v>
      </c>
      <c r="BH6" s="23" t="s">
        <v>314</v>
      </c>
      <c r="BI6" s="14" t="s">
        <v>10</v>
      </c>
      <c r="BJ6" s="24">
        <v>45925</v>
      </c>
      <c r="BK6" s="12"/>
      <c r="BL6" s="14" t="s">
        <v>12</v>
      </c>
      <c r="BM6" s="26" t="s">
        <v>13</v>
      </c>
      <c r="BN6" s="27" t="s">
        <v>23</v>
      </c>
      <c r="BO6" s="12" t="s">
        <v>33</v>
      </c>
      <c r="BP6" s="12"/>
      <c r="BQ6" s="28"/>
      <c r="BR6" s="29" t="s">
        <v>315</v>
      </c>
    </row>
    <row r="7" spans="1:70" s="1" customFormat="1" ht="15" hidden="1" customHeight="1">
      <c r="A7" s="12">
        <v>3</v>
      </c>
      <c r="B7" s="13" t="s">
        <v>291</v>
      </c>
      <c r="C7" s="13" t="s">
        <v>131</v>
      </c>
      <c r="D7" s="13" t="s">
        <v>125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21196</v>
      </c>
      <c r="J7" s="13" t="s">
        <v>292</v>
      </c>
      <c r="K7" s="13">
        <v>21196</v>
      </c>
      <c r="L7" s="13" t="s">
        <v>293</v>
      </c>
      <c r="M7" s="13" t="s">
        <v>294</v>
      </c>
      <c r="N7" s="13">
        <v>411972</v>
      </c>
      <c r="O7" s="13" t="s">
        <v>207</v>
      </c>
      <c r="P7" s="13">
        <v>628607</v>
      </c>
      <c r="Q7" s="13" t="s">
        <v>295</v>
      </c>
      <c r="R7" s="13" t="s">
        <v>296</v>
      </c>
      <c r="S7" s="13" t="s">
        <v>327</v>
      </c>
      <c r="T7" s="13" t="s">
        <v>327</v>
      </c>
      <c r="U7" s="13" t="s">
        <v>328</v>
      </c>
      <c r="V7" s="13" t="s">
        <v>299</v>
      </c>
      <c r="W7" s="13">
        <v>541</v>
      </c>
      <c r="X7" s="13" t="s">
        <v>318</v>
      </c>
      <c r="Y7" s="13">
        <v>353339297</v>
      </c>
      <c r="Z7" s="13" t="s">
        <v>329</v>
      </c>
      <c r="AA7" s="13" t="s">
        <v>330</v>
      </c>
      <c r="AB7" s="15">
        <v>42000</v>
      </c>
      <c r="AC7" s="13" t="s">
        <v>303</v>
      </c>
      <c r="AD7" s="13">
        <v>24</v>
      </c>
      <c r="AE7" s="13" t="s">
        <v>304</v>
      </c>
      <c r="AF7" s="13" t="s">
        <v>331</v>
      </c>
      <c r="AG7" s="13" t="s">
        <v>332</v>
      </c>
      <c r="AH7" s="13" t="s">
        <v>333</v>
      </c>
      <c r="AI7" s="13" t="s">
        <v>334</v>
      </c>
      <c r="AJ7" s="15">
        <v>2240</v>
      </c>
      <c r="AK7" s="15">
        <v>2240</v>
      </c>
      <c r="AL7" s="13" t="s">
        <v>335</v>
      </c>
      <c r="AM7" s="15">
        <v>31654.51</v>
      </c>
      <c r="AN7" s="15">
        <v>10705.49</v>
      </c>
      <c r="AO7" s="15">
        <v>42360</v>
      </c>
      <c r="AP7" s="15">
        <v>10345.49</v>
      </c>
      <c r="AQ7" s="15">
        <v>631.51</v>
      </c>
      <c r="AR7" s="15">
        <v>10977</v>
      </c>
      <c r="AS7" s="15">
        <v>8565.7199999999993</v>
      </c>
      <c r="AT7" s="15">
        <v>594.28</v>
      </c>
      <c r="AU7" s="15">
        <v>9160</v>
      </c>
      <c r="AV7" s="13">
        <v>23</v>
      </c>
      <c r="AW7" s="13" t="s">
        <v>310</v>
      </c>
      <c r="AX7" s="13" t="s">
        <v>336</v>
      </c>
      <c r="AY7" s="13" t="s">
        <v>310</v>
      </c>
      <c r="AZ7" s="13" t="s">
        <v>310</v>
      </c>
      <c r="BA7" s="13" t="s">
        <v>310</v>
      </c>
      <c r="BB7" s="13" t="s">
        <v>312</v>
      </c>
      <c r="BC7" s="13" t="s">
        <v>310</v>
      </c>
      <c r="BD7" s="13" t="s">
        <v>310</v>
      </c>
      <c r="BE7" s="15">
        <v>0</v>
      </c>
      <c r="BF7" s="13" t="s">
        <v>327</v>
      </c>
      <c r="BG7" s="13" t="s">
        <v>337</v>
      </c>
      <c r="BH7" s="23" t="s">
        <v>314</v>
      </c>
      <c r="BI7" s="14" t="s">
        <v>10</v>
      </c>
      <c r="BJ7" s="24">
        <v>45925</v>
      </c>
      <c r="BK7" s="12"/>
      <c r="BL7" s="14" t="s">
        <v>12</v>
      </c>
      <c r="BM7" s="26" t="s">
        <v>13</v>
      </c>
      <c r="BN7" s="27" t="s">
        <v>23</v>
      </c>
      <c r="BO7" s="12" t="s">
        <v>33</v>
      </c>
      <c r="BP7" s="12"/>
      <c r="BQ7" s="28"/>
      <c r="BR7" s="29" t="s">
        <v>315</v>
      </c>
    </row>
    <row r="8" spans="1:70" s="1" customFormat="1" ht="15" hidden="1" customHeight="1">
      <c r="A8" s="12">
        <v>4</v>
      </c>
      <c r="B8" s="13" t="s">
        <v>291</v>
      </c>
      <c r="C8" s="13" t="s">
        <v>131</v>
      </c>
      <c r="D8" s="13" t="s">
        <v>125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21196</v>
      </c>
      <c r="J8" s="13" t="s">
        <v>292</v>
      </c>
      <c r="K8" s="13">
        <v>21196</v>
      </c>
      <c r="L8" s="13" t="s">
        <v>293</v>
      </c>
      <c r="M8" s="13" t="s">
        <v>294</v>
      </c>
      <c r="N8" s="13">
        <v>411972</v>
      </c>
      <c r="O8" s="13" t="s">
        <v>207</v>
      </c>
      <c r="P8" s="13">
        <v>628607</v>
      </c>
      <c r="Q8" s="13" t="s">
        <v>295</v>
      </c>
      <c r="R8" s="13" t="s">
        <v>296</v>
      </c>
      <c r="S8" s="13" t="s">
        <v>338</v>
      </c>
      <c r="T8" s="13" t="s">
        <v>338</v>
      </c>
      <c r="U8" s="13" t="s">
        <v>339</v>
      </c>
      <c r="V8" s="13" t="s">
        <v>299</v>
      </c>
      <c r="W8" s="13">
        <v>0</v>
      </c>
      <c r="X8" s="13" t="s">
        <v>340</v>
      </c>
      <c r="Y8" s="13">
        <v>354130172</v>
      </c>
      <c r="Z8" s="13" t="s">
        <v>341</v>
      </c>
      <c r="AA8" s="13" t="s">
        <v>342</v>
      </c>
      <c r="AB8" s="15">
        <v>42000</v>
      </c>
      <c r="AC8" s="13" t="s">
        <v>303</v>
      </c>
      <c r="AD8" s="13">
        <v>24</v>
      </c>
      <c r="AE8" s="13" t="s">
        <v>304</v>
      </c>
      <c r="AF8" s="13" t="s">
        <v>343</v>
      </c>
      <c r="AG8" s="13" t="s">
        <v>344</v>
      </c>
      <c r="AH8" s="13" t="s">
        <v>333</v>
      </c>
      <c r="AI8" s="13" t="s">
        <v>345</v>
      </c>
      <c r="AJ8" s="15">
        <v>2240</v>
      </c>
      <c r="AK8" s="15">
        <v>2240</v>
      </c>
      <c r="AL8" s="13" t="s">
        <v>346</v>
      </c>
      <c r="AM8" s="15">
        <v>29868.73</v>
      </c>
      <c r="AN8" s="15">
        <v>10451.27</v>
      </c>
      <c r="AO8" s="15">
        <v>40320</v>
      </c>
      <c r="AP8" s="15">
        <v>12131.27</v>
      </c>
      <c r="AQ8" s="15">
        <v>881.73</v>
      </c>
      <c r="AR8" s="15">
        <v>13013</v>
      </c>
      <c r="AS8" s="15">
        <v>6083.1</v>
      </c>
      <c r="AT8" s="15">
        <v>636.9</v>
      </c>
      <c r="AU8" s="15">
        <v>6720</v>
      </c>
      <c r="AV8" s="13">
        <v>21</v>
      </c>
      <c r="AW8" s="13" t="s">
        <v>310</v>
      </c>
      <c r="AX8" s="13" t="s">
        <v>347</v>
      </c>
      <c r="AY8" s="13" t="s">
        <v>310</v>
      </c>
      <c r="AZ8" s="13" t="s">
        <v>310</v>
      </c>
      <c r="BA8" s="13" t="s">
        <v>310</v>
      </c>
      <c r="BB8" s="13" t="s">
        <v>312</v>
      </c>
      <c r="BC8" s="13" t="s">
        <v>310</v>
      </c>
      <c r="BD8" s="13" t="s">
        <v>310</v>
      </c>
      <c r="BE8" s="15">
        <v>0</v>
      </c>
      <c r="BF8" s="13" t="s">
        <v>338</v>
      </c>
      <c r="BG8" s="13" t="s">
        <v>348</v>
      </c>
      <c r="BH8" s="23" t="s">
        <v>314</v>
      </c>
      <c r="BI8" s="14" t="s">
        <v>10</v>
      </c>
      <c r="BJ8" s="24">
        <v>45925</v>
      </c>
      <c r="BK8" s="12"/>
      <c r="BL8" s="14" t="s">
        <v>12</v>
      </c>
      <c r="BM8" s="26" t="s">
        <v>13</v>
      </c>
      <c r="BN8" s="27" t="s">
        <v>15</v>
      </c>
      <c r="BO8" s="12" t="s">
        <v>25</v>
      </c>
      <c r="BP8" s="12"/>
      <c r="BQ8" s="28"/>
      <c r="BR8" s="29" t="s">
        <v>349</v>
      </c>
    </row>
    <row r="9" spans="1:70" s="1" customFormat="1" ht="15" hidden="1" customHeight="1">
      <c r="A9" s="12">
        <v>5</v>
      </c>
      <c r="B9" s="13" t="s">
        <v>291</v>
      </c>
      <c r="C9" s="13" t="s">
        <v>131</v>
      </c>
      <c r="D9" s="13" t="s">
        <v>125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21196</v>
      </c>
      <c r="J9" s="13" t="s">
        <v>292</v>
      </c>
      <c r="K9" s="13">
        <v>21196</v>
      </c>
      <c r="L9" s="13" t="s">
        <v>293</v>
      </c>
      <c r="M9" s="13" t="s">
        <v>294</v>
      </c>
      <c r="N9" s="13">
        <v>411972</v>
      </c>
      <c r="O9" s="13" t="s">
        <v>207</v>
      </c>
      <c r="P9" s="13">
        <v>628607</v>
      </c>
      <c r="Q9" s="13" t="s">
        <v>295</v>
      </c>
      <c r="R9" s="13" t="s">
        <v>296</v>
      </c>
      <c r="S9" s="13" t="s">
        <v>350</v>
      </c>
      <c r="T9" s="13" t="s">
        <v>350</v>
      </c>
      <c r="U9" s="13" t="s">
        <v>298</v>
      </c>
      <c r="V9" s="13" t="s">
        <v>299</v>
      </c>
      <c r="W9" s="13">
        <v>0</v>
      </c>
      <c r="X9" s="13" t="s">
        <v>318</v>
      </c>
      <c r="Y9" s="13">
        <v>358572938</v>
      </c>
      <c r="Z9" s="13" t="s">
        <v>351</v>
      </c>
      <c r="AA9" s="13" t="s">
        <v>352</v>
      </c>
      <c r="AB9" s="15">
        <v>28000</v>
      </c>
      <c r="AC9" s="13" t="s">
        <v>303</v>
      </c>
      <c r="AD9" s="13">
        <v>18</v>
      </c>
      <c r="AE9" s="13" t="s">
        <v>353</v>
      </c>
      <c r="AF9" s="13" t="s">
        <v>305</v>
      </c>
      <c r="AG9" s="13" t="s">
        <v>306</v>
      </c>
      <c r="AH9" s="13" t="s">
        <v>307</v>
      </c>
      <c r="AI9" s="13" t="s">
        <v>354</v>
      </c>
      <c r="AJ9" s="15">
        <v>1880</v>
      </c>
      <c r="AK9" s="15">
        <v>1880</v>
      </c>
      <c r="AL9" s="13" t="s">
        <v>346</v>
      </c>
      <c r="AM9" s="15">
        <v>15850.85</v>
      </c>
      <c r="AN9" s="15">
        <v>4829.1499999999996</v>
      </c>
      <c r="AO9" s="15">
        <v>20680</v>
      </c>
      <c r="AP9" s="15">
        <v>12149.15</v>
      </c>
      <c r="AQ9" s="15">
        <v>1021.85</v>
      </c>
      <c r="AR9" s="15">
        <v>13171</v>
      </c>
      <c r="AS9" s="15">
        <v>0</v>
      </c>
      <c r="AT9" s="15">
        <v>0</v>
      </c>
      <c r="AU9" s="15">
        <v>0</v>
      </c>
      <c r="AV9" s="13">
        <v>11</v>
      </c>
      <c r="AW9" s="13" t="s">
        <v>310</v>
      </c>
      <c r="AX9" s="13" t="s">
        <v>355</v>
      </c>
      <c r="AY9" s="13" t="s">
        <v>310</v>
      </c>
      <c r="AZ9" s="13" t="s">
        <v>310</v>
      </c>
      <c r="BA9" s="13" t="s">
        <v>310</v>
      </c>
      <c r="BB9" s="13" t="s">
        <v>312</v>
      </c>
      <c r="BC9" s="13" t="s">
        <v>310</v>
      </c>
      <c r="BD9" s="13" t="s">
        <v>310</v>
      </c>
      <c r="BE9" s="15">
        <v>0</v>
      </c>
      <c r="BF9" s="13" t="s">
        <v>350</v>
      </c>
      <c r="BG9" s="13" t="s">
        <v>356</v>
      </c>
      <c r="BH9" s="23" t="s">
        <v>314</v>
      </c>
      <c r="BI9" s="14" t="s">
        <v>10</v>
      </c>
      <c r="BJ9" s="24">
        <v>45925</v>
      </c>
      <c r="BK9" s="12"/>
      <c r="BL9" s="14" t="s">
        <v>12</v>
      </c>
      <c r="BM9" s="26" t="s">
        <v>13</v>
      </c>
      <c r="BN9" s="27" t="s">
        <v>15</v>
      </c>
      <c r="BO9" s="12" t="s">
        <v>25</v>
      </c>
      <c r="BP9" s="12"/>
      <c r="BQ9" s="28"/>
      <c r="BR9" s="29" t="s">
        <v>349</v>
      </c>
    </row>
    <row r="10" spans="1:70" s="1" customFormat="1" ht="15" hidden="1" customHeight="1">
      <c r="A10" s="12">
        <v>6</v>
      </c>
      <c r="B10" s="13" t="s">
        <v>291</v>
      </c>
      <c r="C10" s="13" t="s">
        <v>131</v>
      </c>
      <c r="D10" s="13" t="s">
        <v>125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21196</v>
      </c>
      <c r="J10" s="13" t="s">
        <v>292</v>
      </c>
      <c r="K10" s="13">
        <v>21196</v>
      </c>
      <c r="L10" s="13" t="s">
        <v>293</v>
      </c>
      <c r="M10" s="13" t="s">
        <v>294</v>
      </c>
      <c r="N10" s="13">
        <v>411972</v>
      </c>
      <c r="O10" s="13" t="s">
        <v>207</v>
      </c>
      <c r="P10" s="13">
        <v>628607</v>
      </c>
      <c r="Q10" s="13" t="s">
        <v>295</v>
      </c>
      <c r="R10" s="13" t="s">
        <v>296</v>
      </c>
      <c r="S10" s="13" t="s">
        <v>357</v>
      </c>
      <c r="T10" s="13" t="s">
        <v>357</v>
      </c>
      <c r="U10" s="13" t="s">
        <v>339</v>
      </c>
      <c r="V10" s="13" t="s">
        <v>317</v>
      </c>
      <c r="W10" s="13">
        <v>0</v>
      </c>
      <c r="X10" s="13" t="s">
        <v>318</v>
      </c>
      <c r="Y10" s="13">
        <v>358890442</v>
      </c>
      <c r="Z10" s="13" t="s">
        <v>358</v>
      </c>
      <c r="AA10" s="13" t="s">
        <v>359</v>
      </c>
      <c r="AB10" s="15">
        <v>32000</v>
      </c>
      <c r="AC10" s="13" t="s">
        <v>303</v>
      </c>
      <c r="AD10" s="13">
        <v>24</v>
      </c>
      <c r="AE10" s="13" t="s">
        <v>353</v>
      </c>
      <c r="AF10" s="13" t="s">
        <v>360</v>
      </c>
      <c r="AG10" s="13" t="s">
        <v>361</v>
      </c>
      <c r="AH10" s="13" t="s">
        <v>307</v>
      </c>
      <c r="AI10" s="13" t="s">
        <v>362</v>
      </c>
      <c r="AJ10" s="15">
        <v>1700</v>
      </c>
      <c r="AK10" s="15">
        <v>1700</v>
      </c>
      <c r="AL10" s="13" t="s">
        <v>363</v>
      </c>
      <c r="AM10" s="15">
        <v>9863.7000000000007</v>
      </c>
      <c r="AN10" s="15">
        <v>5436.3</v>
      </c>
      <c r="AO10" s="15">
        <v>15300</v>
      </c>
      <c r="AP10" s="15">
        <v>22136.3</v>
      </c>
      <c r="AQ10" s="15">
        <v>3891.7</v>
      </c>
      <c r="AR10" s="15">
        <v>26028</v>
      </c>
      <c r="AS10" s="15">
        <v>0</v>
      </c>
      <c r="AT10" s="15">
        <v>0</v>
      </c>
      <c r="AU10" s="15">
        <v>0</v>
      </c>
      <c r="AV10" s="13">
        <v>9</v>
      </c>
      <c r="AW10" s="13" t="s">
        <v>310</v>
      </c>
      <c r="AX10" s="13" t="s">
        <v>355</v>
      </c>
      <c r="AY10" s="13" t="s">
        <v>310</v>
      </c>
      <c r="AZ10" s="13" t="s">
        <v>310</v>
      </c>
      <c r="BA10" s="13" t="s">
        <v>310</v>
      </c>
      <c r="BB10" s="13" t="s">
        <v>312</v>
      </c>
      <c r="BC10" s="13" t="s">
        <v>310</v>
      </c>
      <c r="BD10" s="13" t="s">
        <v>310</v>
      </c>
      <c r="BE10" s="15">
        <v>0</v>
      </c>
      <c r="BF10" s="13" t="s">
        <v>357</v>
      </c>
      <c r="BG10" s="13" t="s">
        <v>364</v>
      </c>
      <c r="BH10" s="23" t="s">
        <v>314</v>
      </c>
      <c r="BI10" s="14" t="s">
        <v>10</v>
      </c>
      <c r="BJ10" s="24">
        <v>45925</v>
      </c>
      <c r="BK10" s="12"/>
      <c r="BL10" s="14" t="s">
        <v>12</v>
      </c>
      <c r="BM10" s="26" t="s">
        <v>13</v>
      </c>
      <c r="BN10" s="27" t="s">
        <v>23</v>
      </c>
      <c r="BO10" s="12" t="s">
        <v>33</v>
      </c>
      <c r="BP10" s="12"/>
      <c r="BQ10" s="28"/>
      <c r="BR10" s="29" t="s">
        <v>315</v>
      </c>
    </row>
    <row r="11" spans="1:70" s="1" customFormat="1" ht="15" hidden="1" customHeight="1">
      <c r="A11" s="12">
        <v>7</v>
      </c>
      <c r="B11" s="13" t="s">
        <v>291</v>
      </c>
      <c r="C11" s="13" t="s">
        <v>131</v>
      </c>
      <c r="D11" s="13" t="s">
        <v>125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21196</v>
      </c>
      <c r="J11" s="13" t="s">
        <v>292</v>
      </c>
      <c r="K11" s="13">
        <v>21196</v>
      </c>
      <c r="L11" s="13" t="s">
        <v>293</v>
      </c>
      <c r="M11" s="13" t="s">
        <v>294</v>
      </c>
      <c r="N11" s="13">
        <v>411972</v>
      </c>
      <c r="O11" s="13" t="s">
        <v>207</v>
      </c>
      <c r="P11" s="13">
        <v>628607</v>
      </c>
      <c r="Q11" s="13" t="s">
        <v>295</v>
      </c>
      <c r="R11" s="13" t="s">
        <v>296</v>
      </c>
      <c r="S11" s="13" t="s">
        <v>365</v>
      </c>
      <c r="T11" s="13" t="s">
        <v>365</v>
      </c>
      <c r="U11" s="13" t="s">
        <v>298</v>
      </c>
      <c r="V11" s="13" t="s">
        <v>299</v>
      </c>
      <c r="W11" s="13">
        <v>0</v>
      </c>
      <c r="X11" s="13" t="s">
        <v>318</v>
      </c>
      <c r="Y11" s="13">
        <v>358890443</v>
      </c>
      <c r="Z11" s="13" t="s">
        <v>366</v>
      </c>
      <c r="AA11" s="13" t="s">
        <v>359</v>
      </c>
      <c r="AB11" s="15">
        <v>37000</v>
      </c>
      <c r="AC11" s="13" t="s">
        <v>303</v>
      </c>
      <c r="AD11" s="13">
        <v>24</v>
      </c>
      <c r="AE11" s="13" t="s">
        <v>353</v>
      </c>
      <c r="AF11" s="13" t="s">
        <v>367</v>
      </c>
      <c r="AG11" s="13" t="s">
        <v>368</v>
      </c>
      <c r="AH11" s="13" t="s">
        <v>333</v>
      </c>
      <c r="AI11" s="13" t="s">
        <v>362</v>
      </c>
      <c r="AJ11" s="15">
        <v>1970</v>
      </c>
      <c r="AK11" s="15">
        <v>1970</v>
      </c>
      <c r="AL11" s="13" t="s">
        <v>369</v>
      </c>
      <c r="AM11" s="15">
        <v>11447.71</v>
      </c>
      <c r="AN11" s="15">
        <v>6282.29</v>
      </c>
      <c r="AO11" s="15">
        <v>17730</v>
      </c>
      <c r="AP11" s="15">
        <v>25552.29</v>
      </c>
      <c r="AQ11" s="15">
        <v>4474.71</v>
      </c>
      <c r="AR11" s="15">
        <v>30027</v>
      </c>
      <c r="AS11" s="15">
        <v>0</v>
      </c>
      <c r="AT11" s="15">
        <v>0</v>
      </c>
      <c r="AU11" s="15">
        <v>0</v>
      </c>
      <c r="AV11" s="13">
        <v>9</v>
      </c>
      <c r="AW11" s="13" t="s">
        <v>310</v>
      </c>
      <c r="AX11" s="13" t="s">
        <v>355</v>
      </c>
      <c r="AY11" s="13" t="s">
        <v>310</v>
      </c>
      <c r="AZ11" s="13" t="s">
        <v>310</v>
      </c>
      <c r="BA11" s="13" t="s">
        <v>310</v>
      </c>
      <c r="BB11" s="13" t="s">
        <v>312</v>
      </c>
      <c r="BC11" s="13" t="s">
        <v>310</v>
      </c>
      <c r="BD11" s="13" t="s">
        <v>310</v>
      </c>
      <c r="BE11" s="15">
        <v>0</v>
      </c>
      <c r="BF11" s="13" t="s">
        <v>365</v>
      </c>
      <c r="BG11" s="13" t="s">
        <v>370</v>
      </c>
      <c r="BH11" s="23" t="s">
        <v>314</v>
      </c>
      <c r="BI11" s="14" t="s">
        <v>10</v>
      </c>
      <c r="BJ11" s="24">
        <v>45925</v>
      </c>
      <c r="BK11" s="12"/>
      <c r="BL11" s="14" t="s">
        <v>12</v>
      </c>
      <c r="BM11" s="26" t="s">
        <v>13</v>
      </c>
      <c r="BN11" s="27" t="s">
        <v>23</v>
      </c>
      <c r="BO11" s="12" t="s">
        <v>33</v>
      </c>
      <c r="BP11" s="12"/>
      <c r="BQ11" s="28"/>
      <c r="BR11" s="29" t="s">
        <v>315</v>
      </c>
    </row>
    <row r="12" spans="1:70" s="1" customFormat="1" ht="15" hidden="1" customHeight="1">
      <c r="A12" s="12">
        <v>8</v>
      </c>
      <c r="B12" s="13" t="s">
        <v>291</v>
      </c>
      <c r="C12" s="13" t="s">
        <v>131</v>
      </c>
      <c r="D12" s="13" t="s">
        <v>125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21196</v>
      </c>
      <c r="J12" s="13" t="s">
        <v>292</v>
      </c>
      <c r="K12" s="13">
        <v>21196</v>
      </c>
      <c r="L12" s="13" t="s">
        <v>293</v>
      </c>
      <c r="M12" s="13" t="s">
        <v>294</v>
      </c>
      <c r="N12" s="13">
        <v>411972</v>
      </c>
      <c r="O12" s="13" t="s">
        <v>207</v>
      </c>
      <c r="P12" s="13">
        <v>843741</v>
      </c>
      <c r="Q12" s="13" t="s">
        <v>371</v>
      </c>
      <c r="R12" s="13" t="s">
        <v>296</v>
      </c>
      <c r="S12" s="13" t="s">
        <v>372</v>
      </c>
      <c r="T12" s="13" t="s">
        <v>372</v>
      </c>
      <c r="U12" s="13" t="s">
        <v>339</v>
      </c>
      <c r="V12" s="13" t="s">
        <v>317</v>
      </c>
      <c r="W12" s="13">
        <v>541</v>
      </c>
      <c r="X12" s="13" t="s">
        <v>318</v>
      </c>
      <c r="Y12" s="13">
        <v>353523158</v>
      </c>
      <c r="Z12" s="13" t="s">
        <v>373</v>
      </c>
      <c r="AA12" s="13" t="s">
        <v>374</v>
      </c>
      <c r="AB12" s="15">
        <v>42000</v>
      </c>
      <c r="AC12" s="13" t="s">
        <v>303</v>
      </c>
      <c r="AD12" s="13">
        <v>24</v>
      </c>
      <c r="AE12" s="13" t="s">
        <v>304</v>
      </c>
      <c r="AF12" s="13" t="s">
        <v>375</v>
      </c>
      <c r="AG12" s="13" t="s">
        <v>376</v>
      </c>
      <c r="AH12" s="13" t="s">
        <v>333</v>
      </c>
      <c r="AI12" s="13" t="s">
        <v>377</v>
      </c>
      <c r="AJ12" s="15">
        <v>2240</v>
      </c>
      <c r="AK12" s="15">
        <v>2240</v>
      </c>
      <c r="AL12" s="13" t="s">
        <v>378</v>
      </c>
      <c r="AM12" s="15">
        <v>37643</v>
      </c>
      <c r="AN12" s="15">
        <v>11637</v>
      </c>
      <c r="AO12" s="15">
        <v>49280</v>
      </c>
      <c r="AP12" s="15">
        <v>4357</v>
      </c>
      <c r="AQ12" s="15">
        <v>137</v>
      </c>
      <c r="AR12" s="15">
        <v>4494</v>
      </c>
      <c r="AS12" s="15">
        <v>0</v>
      </c>
      <c r="AT12" s="15">
        <v>0</v>
      </c>
      <c r="AU12" s="15">
        <v>0</v>
      </c>
      <c r="AV12" s="13">
        <v>22</v>
      </c>
      <c r="AW12" s="13" t="s">
        <v>310</v>
      </c>
      <c r="AX12" s="13" t="s">
        <v>355</v>
      </c>
      <c r="AY12" s="13" t="s">
        <v>310</v>
      </c>
      <c r="AZ12" s="13" t="s">
        <v>310</v>
      </c>
      <c r="BA12" s="13" t="s">
        <v>310</v>
      </c>
      <c r="BB12" s="13" t="s">
        <v>312</v>
      </c>
      <c r="BC12" s="13" t="s">
        <v>310</v>
      </c>
      <c r="BD12" s="13" t="s">
        <v>310</v>
      </c>
      <c r="BE12" s="15">
        <v>0</v>
      </c>
      <c r="BF12" s="13" t="s">
        <v>372</v>
      </c>
      <c r="BG12" s="13" t="s">
        <v>379</v>
      </c>
      <c r="BH12" s="23" t="s">
        <v>314</v>
      </c>
      <c r="BI12" s="14" t="s">
        <v>10</v>
      </c>
      <c r="BJ12" s="24">
        <v>45925</v>
      </c>
      <c r="BK12" s="12"/>
      <c r="BL12" s="14" t="s">
        <v>12</v>
      </c>
      <c r="BM12" s="26" t="s">
        <v>13</v>
      </c>
      <c r="BN12" s="27" t="s">
        <v>15</v>
      </c>
      <c r="BO12" s="12" t="s">
        <v>25</v>
      </c>
      <c r="BP12" s="12"/>
      <c r="BQ12" s="28"/>
      <c r="BR12" s="29" t="s">
        <v>349</v>
      </c>
    </row>
    <row r="13" spans="1:70" s="1" customFormat="1" ht="15" hidden="1" customHeight="1">
      <c r="A13" s="12">
        <v>9</v>
      </c>
      <c r="B13" s="13" t="s">
        <v>291</v>
      </c>
      <c r="C13" s="13" t="s">
        <v>131</v>
      </c>
      <c r="D13" s="13" t="s">
        <v>125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21196</v>
      </c>
      <c r="J13" s="13" t="s">
        <v>292</v>
      </c>
      <c r="K13" s="13">
        <v>21196</v>
      </c>
      <c r="L13" s="13" t="s">
        <v>293</v>
      </c>
      <c r="M13" s="13" t="s">
        <v>294</v>
      </c>
      <c r="N13" s="13">
        <v>411972</v>
      </c>
      <c r="O13" s="13" t="s">
        <v>207</v>
      </c>
      <c r="P13" s="13">
        <v>843741</v>
      </c>
      <c r="Q13" s="13" t="s">
        <v>371</v>
      </c>
      <c r="R13" s="13" t="s">
        <v>296</v>
      </c>
      <c r="S13" s="13" t="s">
        <v>380</v>
      </c>
      <c r="T13" s="13" t="s">
        <v>380</v>
      </c>
      <c r="U13" s="13" t="s">
        <v>328</v>
      </c>
      <c r="V13" s="13" t="s">
        <v>299</v>
      </c>
      <c r="W13" s="13">
        <v>541</v>
      </c>
      <c r="X13" s="13" t="s">
        <v>318</v>
      </c>
      <c r="Y13" s="13">
        <v>356526591</v>
      </c>
      <c r="Z13" s="13" t="s">
        <v>381</v>
      </c>
      <c r="AA13" s="13" t="s">
        <v>382</v>
      </c>
      <c r="AB13" s="15">
        <v>42000</v>
      </c>
      <c r="AC13" s="13" t="s">
        <v>303</v>
      </c>
      <c r="AD13" s="13">
        <v>24</v>
      </c>
      <c r="AE13" s="13" t="s">
        <v>304</v>
      </c>
      <c r="AF13" s="13" t="s">
        <v>383</v>
      </c>
      <c r="AG13" s="13" t="s">
        <v>384</v>
      </c>
      <c r="AH13" s="13" t="s">
        <v>333</v>
      </c>
      <c r="AI13" s="13" t="s">
        <v>385</v>
      </c>
      <c r="AJ13" s="15">
        <v>2240</v>
      </c>
      <c r="AK13" s="15">
        <v>2240</v>
      </c>
      <c r="AL13" s="13" t="s">
        <v>386</v>
      </c>
      <c r="AM13" s="15">
        <v>5289.94</v>
      </c>
      <c r="AN13" s="15">
        <v>3670.06</v>
      </c>
      <c r="AO13" s="15">
        <v>8960</v>
      </c>
      <c r="AP13" s="15">
        <v>36710.06</v>
      </c>
      <c r="AQ13" s="15">
        <v>8641.94</v>
      </c>
      <c r="AR13" s="15">
        <v>45352</v>
      </c>
      <c r="AS13" s="15">
        <v>19887.560000000001</v>
      </c>
      <c r="AT13" s="15">
        <v>6992.44</v>
      </c>
      <c r="AU13" s="15">
        <v>26880</v>
      </c>
      <c r="AV13" s="13">
        <v>16</v>
      </c>
      <c r="AW13" s="13" t="s">
        <v>310</v>
      </c>
      <c r="AX13" s="13" t="s">
        <v>311</v>
      </c>
      <c r="AY13" s="13" t="s">
        <v>310</v>
      </c>
      <c r="AZ13" s="13" t="s">
        <v>310</v>
      </c>
      <c r="BA13" s="13" t="s">
        <v>310</v>
      </c>
      <c r="BB13" s="13" t="s">
        <v>312</v>
      </c>
      <c r="BC13" s="13" t="s">
        <v>310</v>
      </c>
      <c r="BD13" s="13" t="s">
        <v>387</v>
      </c>
      <c r="BE13" s="15">
        <v>42000</v>
      </c>
      <c r="BF13" s="13" t="s">
        <v>380</v>
      </c>
      <c r="BG13" s="13" t="s">
        <v>388</v>
      </c>
      <c r="BH13" s="23" t="s">
        <v>314</v>
      </c>
      <c r="BI13" s="14" t="s">
        <v>10</v>
      </c>
      <c r="BJ13" s="24">
        <v>45925</v>
      </c>
      <c r="BK13" s="12"/>
      <c r="BL13" s="14" t="s">
        <v>12</v>
      </c>
      <c r="BM13" s="26" t="s">
        <v>13</v>
      </c>
      <c r="BN13" s="27" t="s">
        <v>23</v>
      </c>
      <c r="BO13" s="12" t="s">
        <v>33</v>
      </c>
      <c r="BP13" s="12"/>
      <c r="BQ13" s="28"/>
      <c r="BR13" s="29" t="s">
        <v>315</v>
      </c>
    </row>
    <row r="14" spans="1:70" s="1" customFormat="1" ht="15" hidden="1" customHeight="1">
      <c r="A14" s="12">
        <v>10</v>
      </c>
      <c r="B14" s="13" t="s">
        <v>291</v>
      </c>
      <c r="C14" s="13" t="s">
        <v>131</v>
      </c>
      <c r="D14" s="13" t="s">
        <v>125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21196</v>
      </c>
      <c r="J14" s="13" t="s">
        <v>292</v>
      </c>
      <c r="K14" s="13">
        <v>21196</v>
      </c>
      <c r="L14" s="13" t="s">
        <v>293</v>
      </c>
      <c r="M14" s="13" t="s">
        <v>294</v>
      </c>
      <c r="N14" s="13">
        <v>411972</v>
      </c>
      <c r="O14" s="13" t="s">
        <v>207</v>
      </c>
      <c r="P14" s="13">
        <v>843741</v>
      </c>
      <c r="Q14" s="13" t="s">
        <v>371</v>
      </c>
      <c r="R14" s="13" t="s">
        <v>296</v>
      </c>
      <c r="S14" s="13" t="s">
        <v>389</v>
      </c>
      <c r="T14" s="13" t="s">
        <v>389</v>
      </c>
      <c r="U14" s="13" t="s">
        <v>328</v>
      </c>
      <c r="V14" s="13" t="s">
        <v>299</v>
      </c>
      <c r="W14" s="13">
        <v>541</v>
      </c>
      <c r="X14" s="13" t="s">
        <v>318</v>
      </c>
      <c r="Y14" s="13">
        <v>356544774</v>
      </c>
      <c r="Z14" s="13" t="s">
        <v>390</v>
      </c>
      <c r="AA14" s="13" t="s">
        <v>391</v>
      </c>
      <c r="AB14" s="15">
        <v>42000</v>
      </c>
      <c r="AC14" s="13" t="s">
        <v>303</v>
      </c>
      <c r="AD14" s="13">
        <v>24</v>
      </c>
      <c r="AE14" s="13" t="s">
        <v>304</v>
      </c>
      <c r="AF14" s="13" t="s">
        <v>383</v>
      </c>
      <c r="AG14" s="13" t="s">
        <v>392</v>
      </c>
      <c r="AH14" s="13" t="s">
        <v>333</v>
      </c>
      <c r="AI14" s="13" t="s">
        <v>385</v>
      </c>
      <c r="AJ14" s="15">
        <v>2240</v>
      </c>
      <c r="AK14" s="15">
        <v>2240</v>
      </c>
      <c r="AL14" s="13" t="s">
        <v>393</v>
      </c>
      <c r="AM14" s="15">
        <v>5351.17</v>
      </c>
      <c r="AN14" s="15">
        <v>3608.83</v>
      </c>
      <c r="AO14" s="15">
        <v>8960</v>
      </c>
      <c r="AP14" s="15">
        <v>36648.83</v>
      </c>
      <c r="AQ14" s="15">
        <v>8611.17</v>
      </c>
      <c r="AR14" s="15">
        <v>45260</v>
      </c>
      <c r="AS14" s="15">
        <v>19904.75</v>
      </c>
      <c r="AT14" s="15">
        <v>6975.25</v>
      </c>
      <c r="AU14" s="15">
        <v>26880</v>
      </c>
      <c r="AV14" s="13">
        <v>16</v>
      </c>
      <c r="AW14" s="13" t="s">
        <v>310</v>
      </c>
      <c r="AX14" s="13" t="s">
        <v>311</v>
      </c>
      <c r="AY14" s="13" t="s">
        <v>310</v>
      </c>
      <c r="AZ14" s="13" t="s">
        <v>310</v>
      </c>
      <c r="BA14" s="13" t="s">
        <v>310</v>
      </c>
      <c r="BB14" s="13" t="s">
        <v>312</v>
      </c>
      <c r="BC14" s="13" t="s">
        <v>310</v>
      </c>
      <c r="BD14" s="13" t="s">
        <v>387</v>
      </c>
      <c r="BE14" s="15">
        <v>42000</v>
      </c>
      <c r="BF14" s="13" t="s">
        <v>389</v>
      </c>
      <c r="BG14" s="13" t="s">
        <v>394</v>
      </c>
      <c r="BH14" s="23" t="s">
        <v>314</v>
      </c>
      <c r="BI14" s="14" t="s">
        <v>10</v>
      </c>
      <c r="BJ14" s="24">
        <v>45925</v>
      </c>
      <c r="BK14" s="12"/>
      <c r="BL14" s="14" t="s">
        <v>12</v>
      </c>
      <c r="BM14" s="26" t="s">
        <v>13</v>
      </c>
      <c r="BN14" s="27" t="s">
        <v>23</v>
      </c>
      <c r="BO14" s="12" t="s">
        <v>33</v>
      </c>
      <c r="BP14" s="12"/>
      <c r="BQ14" s="28"/>
      <c r="BR14" s="29" t="s">
        <v>315</v>
      </c>
    </row>
    <row r="15" spans="1:70" s="1" customFormat="1" ht="15" hidden="1" customHeight="1">
      <c r="A15" s="12">
        <v>11</v>
      </c>
      <c r="B15" s="13" t="s">
        <v>291</v>
      </c>
      <c r="C15" s="13" t="s">
        <v>131</v>
      </c>
      <c r="D15" s="13" t="s">
        <v>125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21196</v>
      </c>
      <c r="J15" s="13" t="s">
        <v>292</v>
      </c>
      <c r="K15" s="13">
        <v>21196</v>
      </c>
      <c r="L15" s="13" t="s">
        <v>293</v>
      </c>
      <c r="M15" s="13" t="s">
        <v>294</v>
      </c>
      <c r="N15" s="13">
        <v>411972</v>
      </c>
      <c r="O15" s="13" t="s">
        <v>207</v>
      </c>
      <c r="P15" s="13">
        <v>843741</v>
      </c>
      <c r="Q15" s="13" t="s">
        <v>371</v>
      </c>
      <c r="R15" s="13" t="s">
        <v>296</v>
      </c>
      <c r="S15" s="13" t="s">
        <v>395</v>
      </c>
      <c r="T15" s="13" t="s">
        <v>395</v>
      </c>
      <c r="U15" s="13" t="s">
        <v>396</v>
      </c>
      <c r="V15" s="13" t="s">
        <v>299</v>
      </c>
      <c r="W15" s="13">
        <v>541</v>
      </c>
      <c r="X15" s="13" t="s">
        <v>318</v>
      </c>
      <c r="Y15" s="13">
        <v>356661322</v>
      </c>
      <c r="Z15" s="13" t="s">
        <v>397</v>
      </c>
      <c r="AA15" s="13" t="s">
        <v>398</v>
      </c>
      <c r="AB15" s="15">
        <v>42000</v>
      </c>
      <c r="AC15" s="13" t="s">
        <v>303</v>
      </c>
      <c r="AD15" s="13">
        <v>24</v>
      </c>
      <c r="AE15" s="13" t="s">
        <v>304</v>
      </c>
      <c r="AF15" s="13" t="s">
        <v>399</v>
      </c>
      <c r="AG15" s="13" t="s">
        <v>400</v>
      </c>
      <c r="AH15" s="13" t="s">
        <v>333</v>
      </c>
      <c r="AI15" s="13" t="s">
        <v>385</v>
      </c>
      <c r="AJ15" s="15">
        <v>2240</v>
      </c>
      <c r="AK15" s="15">
        <v>2240</v>
      </c>
      <c r="AL15" s="13" t="s">
        <v>401</v>
      </c>
      <c r="AM15" s="15">
        <v>13300.5</v>
      </c>
      <c r="AN15" s="15">
        <v>6859.5</v>
      </c>
      <c r="AO15" s="15">
        <v>20160</v>
      </c>
      <c r="AP15" s="15">
        <v>28699.5</v>
      </c>
      <c r="AQ15" s="15">
        <v>4990.5</v>
      </c>
      <c r="AR15" s="15">
        <v>33690</v>
      </c>
      <c r="AS15" s="15">
        <v>12269.17</v>
      </c>
      <c r="AT15" s="15">
        <v>3410.83</v>
      </c>
      <c r="AU15" s="15">
        <v>15680</v>
      </c>
      <c r="AV15" s="13">
        <v>16</v>
      </c>
      <c r="AW15" s="13" t="s">
        <v>310</v>
      </c>
      <c r="AX15" s="13" t="s">
        <v>311</v>
      </c>
      <c r="AY15" s="13" t="s">
        <v>310</v>
      </c>
      <c r="AZ15" s="13" t="s">
        <v>310</v>
      </c>
      <c r="BA15" s="13" t="s">
        <v>310</v>
      </c>
      <c r="BB15" s="13" t="s">
        <v>312</v>
      </c>
      <c r="BC15" s="13" t="s">
        <v>310</v>
      </c>
      <c r="BD15" s="13" t="s">
        <v>310</v>
      </c>
      <c r="BE15" s="15">
        <v>0</v>
      </c>
      <c r="BF15" s="13" t="s">
        <v>395</v>
      </c>
      <c r="BG15" s="13" t="s">
        <v>402</v>
      </c>
      <c r="BH15" s="23" t="s">
        <v>314</v>
      </c>
      <c r="BI15" s="14" t="s">
        <v>10</v>
      </c>
      <c r="BJ15" s="24">
        <v>45925</v>
      </c>
      <c r="BK15" s="12"/>
      <c r="BL15" s="14" t="s">
        <v>12</v>
      </c>
      <c r="BM15" s="26" t="s">
        <v>13</v>
      </c>
      <c r="BN15" s="27" t="s">
        <v>23</v>
      </c>
      <c r="BO15" s="12" t="s">
        <v>33</v>
      </c>
      <c r="BP15" s="12"/>
      <c r="BQ15" s="28"/>
      <c r="BR15" s="29" t="s">
        <v>315</v>
      </c>
    </row>
    <row r="16" spans="1:70" s="1" customFormat="1" ht="15" hidden="1" customHeight="1">
      <c r="A16" s="12">
        <v>12</v>
      </c>
      <c r="B16" s="13" t="s">
        <v>291</v>
      </c>
      <c r="C16" s="13" t="s">
        <v>131</v>
      </c>
      <c r="D16" s="13" t="s">
        <v>125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21196</v>
      </c>
      <c r="J16" s="13" t="s">
        <v>292</v>
      </c>
      <c r="K16" s="13">
        <v>21196</v>
      </c>
      <c r="L16" s="13" t="s">
        <v>293</v>
      </c>
      <c r="M16" s="13" t="s">
        <v>294</v>
      </c>
      <c r="N16" s="13">
        <v>411972</v>
      </c>
      <c r="O16" s="13" t="s">
        <v>207</v>
      </c>
      <c r="P16" s="13">
        <v>843741</v>
      </c>
      <c r="Q16" s="13" t="s">
        <v>371</v>
      </c>
      <c r="R16" s="13" t="s">
        <v>296</v>
      </c>
      <c r="S16" s="13" t="s">
        <v>208</v>
      </c>
      <c r="T16" s="13" t="s">
        <v>208</v>
      </c>
      <c r="U16" s="13" t="s">
        <v>339</v>
      </c>
      <c r="V16" s="13" t="s">
        <v>299</v>
      </c>
      <c r="W16" s="13">
        <v>541</v>
      </c>
      <c r="X16" s="13" t="s">
        <v>318</v>
      </c>
      <c r="Y16" s="13">
        <v>357176744</v>
      </c>
      <c r="Z16" s="13" t="s">
        <v>209</v>
      </c>
      <c r="AA16" s="13" t="s">
        <v>210</v>
      </c>
      <c r="AB16" s="15">
        <v>42000</v>
      </c>
      <c r="AC16" s="13" t="s">
        <v>303</v>
      </c>
      <c r="AD16" s="13">
        <v>24</v>
      </c>
      <c r="AE16" s="13" t="s">
        <v>403</v>
      </c>
      <c r="AF16" s="13" t="s">
        <v>404</v>
      </c>
      <c r="AG16" s="13" t="s">
        <v>405</v>
      </c>
      <c r="AH16" s="13" t="s">
        <v>333</v>
      </c>
      <c r="AI16" s="13" t="s">
        <v>406</v>
      </c>
      <c r="AJ16" s="15">
        <v>2240</v>
      </c>
      <c r="AK16" s="15">
        <v>2240</v>
      </c>
      <c r="AL16" s="13" t="s">
        <v>378</v>
      </c>
      <c r="AM16" s="15">
        <v>20105.5</v>
      </c>
      <c r="AN16" s="15">
        <v>9014.5</v>
      </c>
      <c r="AO16" s="15">
        <v>29120</v>
      </c>
      <c r="AP16" s="15">
        <v>21894.5</v>
      </c>
      <c r="AQ16" s="15">
        <v>2855.5</v>
      </c>
      <c r="AR16" s="15">
        <v>24750</v>
      </c>
      <c r="AS16" s="15">
        <v>3587.93</v>
      </c>
      <c r="AT16" s="15">
        <v>892.07</v>
      </c>
      <c r="AU16" s="15">
        <v>4480</v>
      </c>
      <c r="AV16" s="13">
        <v>15</v>
      </c>
      <c r="AW16" s="13" t="s">
        <v>310</v>
      </c>
      <c r="AX16" s="13" t="s">
        <v>407</v>
      </c>
      <c r="AY16" s="13" t="s">
        <v>310</v>
      </c>
      <c r="AZ16" s="13" t="s">
        <v>310</v>
      </c>
      <c r="BA16" s="13" t="s">
        <v>310</v>
      </c>
      <c r="BB16" s="13" t="s">
        <v>312</v>
      </c>
      <c r="BC16" s="13" t="s">
        <v>310</v>
      </c>
      <c r="BD16" s="13" t="s">
        <v>310</v>
      </c>
      <c r="BE16" s="15">
        <v>0</v>
      </c>
      <c r="BF16" s="13" t="s">
        <v>208</v>
      </c>
      <c r="BG16" s="13" t="s">
        <v>408</v>
      </c>
      <c r="BH16" s="23" t="s">
        <v>314</v>
      </c>
      <c r="BI16" s="14" t="s">
        <v>10</v>
      </c>
      <c r="BJ16" s="24">
        <v>45925</v>
      </c>
      <c r="BK16" s="12"/>
      <c r="BL16" s="14" t="s">
        <v>12</v>
      </c>
      <c r="BM16" s="26" t="s">
        <v>13</v>
      </c>
      <c r="BN16" s="27" t="s">
        <v>15</v>
      </c>
      <c r="BO16" s="12" t="s">
        <v>16</v>
      </c>
      <c r="BP16" s="12">
        <v>2240</v>
      </c>
      <c r="BQ16" s="28" t="s">
        <v>7</v>
      </c>
      <c r="BR16" s="30" t="s">
        <v>409</v>
      </c>
    </row>
    <row r="17" spans="1:70" s="1" customFormat="1" ht="15" hidden="1" customHeight="1">
      <c r="A17" s="12">
        <v>13</v>
      </c>
      <c r="B17" s="13" t="s">
        <v>291</v>
      </c>
      <c r="C17" s="13" t="s">
        <v>131</v>
      </c>
      <c r="D17" s="13" t="s">
        <v>125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21196</v>
      </c>
      <c r="J17" s="13" t="s">
        <v>292</v>
      </c>
      <c r="K17" s="13">
        <v>21196</v>
      </c>
      <c r="L17" s="13" t="s">
        <v>293</v>
      </c>
      <c r="M17" s="13" t="s">
        <v>294</v>
      </c>
      <c r="N17" s="13">
        <v>411972</v>
      </c>
      <c r="O17" s="13" t="s">
        <v>207</v>
      </c>
      <c r="P17" s="13">
        <v>843741</v>
      </c>
      <c r="Q17" s="13" t="s">
        <v>371</v>
      </c>
      <c r="R17" s="13" t="s">
        <v>296</v>
      </c>
      <c r="S17" s="13" t="s">
        <v>410</v>
      </c>
      <c r="T17" s="13" t="s">
        <v>410</v>
      </c>
      <c r="U17" s="13" t="s">
        <v>396</v>
      </c>
      <c r="V17" s="13" t="s">
        <v>299</v>
      </c>
      <c r="W17" s="13">
        <v>541</v>
      </c>
      <c r="X17" s="13" t="s">
        <v>318</v>
      </c>
      <c r="Y17" s="13">
        <v>357292577</v>
      </c>
      <c r="Z17" s="13" t="s">
        <v>411</v>
      </c>
      <c r="AA17" s="13" t="s">
        <v>210</v>
      </c>
      <c r="AB17" s="15">
        <v>42000</v>
      </c>
      <c r="AC17" s="13" t="s">
        <v>303</v>
      </c>
      <c r="AD17" s="13">
        <v>24</v>
      </c>
      <c r="AE17" s="13" t="s">
        <v>403</v>
      </c>
      <c r="AF17" s="13" t="s">
        <v>404</v>
      </c>
      <c r="AG17" s="13" t="s">
        <v>405</v>
      </c>
      <c r="AH17" s="13" t="s">
        <v>333</v>
      </c>
      <c r="AI17" s="13" t="s">
        <v>406</v>
      </c>
      <c r="AJ17" s="15">
        <v>2240</v>
      </c>
      <c r="AK17" s="15">
        <v>2240</v>
      </c>
      <c r="AL17" s="13" t="s">
        <v>412</v>
      </c>
      <c r="AM17" s="15">
        <v>13333.86</v>
      </c>
      <c r="AN17" s="15">
        <v>6826.14</v>
      </c>
      <c r="AO17" s="15">
        <v>20160</v>
      </c>
      <c r="AP17" s="15">
        <v>28666.14</v>
      </c>
      <c r="AQ17" s="15">
        <v>5043.8599999999997</v>
      </c>
      <c r="AR17" s="15">
        <v>33710</v>
      </c>
      <c r="AS17" s="15">
        <v>10359.57</v>
      </c>
      <c r="AT17" s="15">
        <v>3080.43</v>
      </c>
      <c r="AU17" s="15">
        <v>13440</v>
      </c>
      <c r="AV17" s="13">
        <v>15</v>
      </c>
      <c r="AW17" s="13" t="s">
        <v>310</v>
      </c>
      <c r="AX17" s="13" t="s">
        <v>324</v>
      </c>
      <c r="AY17" s="13" t="s">
        <v>310</v>
      </c>
      <c r="AZ17" s="13" t="s">
        <v>310</v>
      </c>
      <c r="BA17" s="13" t="s">
        <v>310</v>
      </c>
      <c r="BB17" s="13" t="s">
        <v>312</v>
      </c>
      <c r="BC17" s="13" t="s">
        <v>310</v>
      </c>
      <c r="BD17" s="13" t="s">
        <v>310</v>
      </c>
      <c r="BE17" s="15">
        <v>0</v>
      </c>
      <c r="BF17" s="13" t="s">
        <v>410</v>
      </c>
      <c r="BG17" s="13" t="s">
        <v>413</v>
      </c>
      <c r="BH17" s="23" t="s">
        <v>314</v>
      </c>
      <c r="BI17" s="14" t="s">
        <v>10</v>
      </c>
      <c r="BJ17" s="24">
        <v>45925</v>
      </c>
      <c r="BK17" s="12"/>
      <c r="BL17" s="14" t="s">
        <v>12</v>
      </c>
      <c r="BM17" s="26" t="s">
        <v>13</v>
      </c>
      <c r="BN17" s="27" t="s">
        <v>23</v>
      </c>
      <c r="BO17" s="12" t="s">
        <v>33</v>
      </c>
      <c r="BP17" s="12"/>
      <c r="BQ17" s="28"/>
      <c r="BR17" s="29" t="s">
        <v>315</v>
      </c>
    </row>
    <row r="18" spans="1:70" s="1" customFormat="1" ht="15" hidden="1" customHeight="1">
      <c r="A18" s="12">
        <v>14</v>
      </c>
      <c r="B18" s="13" t="s">
        <v>291</v>
      </c>
      <c r="C18" s="13" t="s">
        <v>131</v>
      </c>
      <c r="D18" s="13" t="s">
        <v>125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21196</v>
      </c>
      <c r="J18" s="13" t="s">
        <v>292</v>
      </c>
      <c r="K18" s="13">
        <v>21196</v>
      </c>
      <c r="L18" s="13" t="s">
        <v>293</v>
      </c>
      <c r="M18" s="13" t="s">
        <v>294</v>
      </c>
      <c r="N18" s="13">
        <v>411972</v>
      </c>
      <c r="O18" s="13" t="s">
        <v>207</v>
      </c>
      <c r="P18" s="13">
        <v>843741</v>
      </c>
      <c r="Q18" s="13" t="s">
        <v>371</v>
      </c>
      <c r="R18" s="13" t="s">
        <v>296</v>
      </c>
      <c r="S18" s="13" t="s">
        <v>414</v>
      </c>
      <c r="T18" s="13" t="s">
        <v>414</v>
      </c>
      <c r="U18" s="13" t="s">
        <v>396</v>
      </c>
      <c r="V18" s="13" t="s">
        <v>299</v>
      </c>
      <c r="W18" s="13">
        <v>541</v>
      </c>
      <c r="X18" s="13" t="s">
        <v>318</v>
      </c>
      <c r="Y18" s="13">
        <v>357293116</v>
      </c>
      <c r="Z18" s="13" t="s">
        <v>415</v>
      </c>
      <c r="AA18" s="13" t="s">
        <v>210</v>
      </c>
      <c r="AB18" s="15">
        <v>42000</v>
      </c>
      <c r="AC18" s="13" t="s">
        <v>303</v>
      </c>
      <c r="AD18" s="13">
        <v>24</v>
      </c>
      <c r="AE18" s="13" t="s">
        <v>403</v>
      </c>
      <c r="AF18" s="13" t="s">
        <v>404</v>
      </c>
      <c r="AG18" s="13" t="s">
        <v>405</v>
      </c>
      <c r="AH18" s="13" t="s">
        <v>333</v>
      </c>
      <c r="AI18" s="13" t="s">
        <v>406</v>
      </c>
      <c r="AJ18" s="15">
        <v>2240</v>
      </c>
      <c r="AK18" s="15">
        <v>2240</v>
      </c>
      <c r="AL18" s="13" t="s">
        <v>416</v>
      </c>
      <c r="AM18" s="15">
        <v>21880.62</v>
      </c>
      <c r="AN18" s="15">
        <v>9479.3799999999992</v>
      </c>
      <c r="AO18" s="15">
        <v>31360</v>
      </c>
      <c r="AP18" s="15">
        <v>20119.38</v>
      </c>
      <c r="AQ18" s="15">
        <v>2390.62</v>
      </c>
      <c r="AR18" s="15">
        <v>22510</v>
      </c>
      <c r="AS18" s="15">
        <v>1812.81</v>
      </c>
      <c r="AT18" s="15">
        <v>427.19</v>
      </c>
      <c r="AU18" s="15">
        <v>2240</v>
      </c>
      <c r="AV18" s="13">
        <v>15</v>
      </c>
      <c r="AW18" s="13" t="s">
        <v>310</v>
      </c>
      <c r="AX18" s="13" t="s">
        <v>417</v>
      </c>
      <c r="AY18" s="13" t="s">
        <v>310</v>
      </c>
      <c r="AZ18" s="13" t="s">
        <v>310</v>
      </c>
      <c r="BA18" s="13" t="s">
        <v>310</v>
      </c>
      <c r="BB18" s="13" t="s">
        <v>312</v>
      </c>
      <c r="BC18" s="13" t="s">
        <v>310</v>
      </c>
      <c r="BD18" s="13" t="s">
        <v>310</v>
      </c>
      <c r="BE18" s="15">
        <v>0</v>
      </c>
      <c r="BF18" s="13" t="s">
        <v>414</v>
      </c>
      <c r="BG18" s="13" t="s">
        <v>418</v>
      </c>
      <c r="BH18" s="23" t="s">
        <v>314</v>
      </c>
      <c r="BI18" s="14" t="s">
        <v>10</v>
      </c>
      <c r="BJ18" s="24">
        <v>45925</v>
      </c>
      <c r="BK18" s="12"/>
      <c r="BL18" s="14" t="s">
        <v>12</v>
      </c>
      <c r="BM18" s="26" t="s">
        <v>13</v>
      </c>
      <c r="BN18" s="27" t="s">
        <v>15</v>
      </c>
      <c r="BO18" s="12" t="s">
        <v>25</v>
      </c>
      <c r="BP18" s="12"/>
      <c r="BQ18" s="28"/>
      <c r="BR18" s="29" t="s">
        <v>349</v>
      </c>
    </row>
    <row r="19" spans="1:70" s="1" customFormat="1" ht="15" hidden="1" customHeight="1">
      <c r="A19" s="12">
        <v>15</v>
      </c>
      <c r="B19" s="13" t="s">
        <v>291</v>
      </c>
      <c r="C19" s="13" t="s">
        <v>131</v>
      </c>
      <c r="D19" s="13" t="s">
        <v>125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21196</v>
      </c>
      <c r="J19" s="13" t="s">
        <v>292</v>
      </c>
      <c r="K19" s="13">
        <v>21196</v>
      </c>
      <c r="L19" s="13" t="s">
        <v>293</v>
      </c>
      <c r="M19" s="13" t="s">
        <v>294</v>
      </c>
      <c r="N19" s="13">
        <v>411972</v>
      </c>
      <c r="O19" s="13" t="s">
        <v>207</v>
      </c>
      <c r="P19" s="13">
        <v>843741</v>
      </c>
      <c r="Q19" s="13" t="s">
        <v>371</v>
      </c>
      <c r="R19" s="13" t="s">
        <v>296</v>
      </c>
      <c r="S19" s="13" t="s">
        <v>419</v>
      </c>
      <c r="T19" s="13" t="s">
        <v>419</v>
      </c>
      <c r="U19" s="13" t="s">
        <v>298</v>
      </c>
      <c r="V19" s="13" t="s">
        <v>299</v>
      </c>
      <c r="W19" s="13">
        <v>0</v>
      </c>
      <c r="X19" s="13" t="s">
        <v>420</v>
      </c>
      <c r="Y19" s="13">
        <v>358152767</v>
      </c>
      <c r="Z19" s="13" t="s">
        <v>421</v>
      </c>
      <c r="AA19" s="13" t="s">
        <v>422</v>
      </c>
      <c r="AB19" s="15">
        <v>37000</v>
      </c>
      <c r="AC19" s="13" t="s">
        <v>303</v>
      </c>
      <c r="AD19" s="13">
        <v>24</v>
      </c>
      <c r="AE19" s="13" t="s">
        <v>353</v>
      </c>
      <c r="AF19" s="13" t="s">
        <v>343</v>
      </c>
      <c r="AG19" s="13" t="s">
        <v>423</v>
      </c>
      <c r="AH19" s="13" t="s">
        <v>333</v>
      </c>
      <c r="AI19" s="13" t="s">
        <v>393</v>
      </c>
      <c r="AJ19" s="15">
        <v>1970</v>
      </c>
      <c r="AK19" s="15">
        <v>1970</v>
      </c>
      <c r="AL19" s="13" t="s">
        <v>393</v>
      </c>
      <c r="AM19" s="15">
        <v>1167.1500000000001</v>
      </c>
      <c r="AN19" s="15">
        <v>802.85</v>
      </c>
      <c r="AO19" s="15">
        <v>1970</v>
      </c>
      <c r="AP19" s="15">
        <v>35832.85</v>
      </c>
      <c r="AQ19" s="15">
        <v>9543.15</v>
      </c>
      <c r="AR19" s="15">
        <v>45376</v>
      </c>
      <c r="AS19" s="15">
        <v>15021.56</v>
      </c>
      <c r="AT19" s="15">
        <v>6648.44</v>
      </c>
      <c r="AU19" s="15">
        <v>21670</v>
      </c>
      <c r="AV19" s="13">
        <v>12</v>
      </c>
      <c r="AW19" s="13" t="s">
        <v>310</v>
      </c>
      <c r="AX19" s="13" t="s">
        <v>311</v>
      </c>
      <c r="AY19" s="13" t="s">
        <v>310</v>
      </c>
      <c r="AZ19" s="13" t="s">
        <v>310</v>
      </c>
      <c r="BA19" s="13" t="s">
        <v>310</v>
      </c>
      <c r="BB19" s="13" t="s">
        <v>312</v>
      </c>
      <c r="BC19" s="13" t="s">
        <v>310</v>
      </c>
      <c r="BD19" s="13" t="s">
        <v>387</v>
      </c>
      <c r="BE19" s="15">
        <v>37000</v>
      </c>
      <c r="BF19" s="13" t="s">
        <v>419</v>
      </c>
      <c r="BG19" s="13" t="s">
        <v>424</v>
      </c>
      <c r="BH19" s="23" t="s">
        <v>314</v>
      </c>
      <c r="BI19" s="14" t="s">
        <v>10</v>
      </c>
      <c r="BJ19" s="24">
        <v>45925</v>
      </c>
      <c r="BK19" s="12"/>
      <c r="BL19" s="14" t="s">
        <v>12</v>
      </c>
      <c r="BM19" s="26" t="s">
        <v>13</v>
      </c>
      <c r="BN19" s="27" t="s">
        <v>23</v>
      </c>
      <c r="BO19" s="12" t="s">
        <v>33</v>
      </c>
      <c r="BP19" s="12"/>
      <c r="BQ19" s="28"/>
      <c r="BR19" s="29" t="s">
        <v>315</v>
      </c>
    </row>
    <row r="20" spans="1:70" s="1" customFormat="1" ht="15" hidden="1" customHeight="1">
      <c r="A20" s="12">
        <v>16</v>
      </c>
      <c r="B20" s="13" t="s">
        <v>291</v>
      </c>
      <c r="C20" s="13" t="s">
        <v>131</v>
      </c>
      <c r="D20" s="13" t="s">
        <v>125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21196</v>
      </c>
      <c r="J20" s="13" t="s">
        <v>292</v>
      </c>
      <c r="K20" s="13">
        <v>21196</v>
      </c>
      <c r="L20" s="13" t="s">
        <v>293</v>
      </c>
      <c r="M20" s="13" t="s">
        <v>294</v>
      </c>
      <c r="N20" s="13">
        <v>411972</v>
      </c>
      <c r="O20" s="13" t="s">
        <v>207</v>
      </c>
      <c r="P20" s="13">
        <v>843741</v>
      </c>
      <c r="Q20" s="13" t="s">
        <v>371</v>
      </c>
      <c r="R20" s="13" t="s">
        <v>296</v>
      </c>
      <c r="S20" s="13" t="s">
        <v>425</v>
      </c>
      <c r="T20" s="13" t="s">
        <v>425</v>
      </c>
      <c r="U20" s="13" t="s">
        <v>396</v>
      </c>
      <c r="V20" s="13" t="s">
        <v>299</v>
      </c>
      <c r="W20" s="13">
        <v>0</v>
      </c>
      <c r="X20" s="13" t="s">
        <v>318</v>
      </c>
      <c r="Y20" s="13">
        <v>358572940</v>
      </c>
      <c r="Z20" s="13" t="s">
        <v>426</v>
      </c>
      <c r="AA20" s="13" t="s">
        <v>427</v>
      </c>
      <c r="AB20" s="15">
        <v>45000</v>
      </c>
      <c r="AC20" s="13" t="s">
        <v>303</v>
      </c>
      <c r="AD20" s="13">
        <v>24</v>
      </c>
      <c r="AE20" s="13" t="s">
        <v>353</v>
      </c>
      <c r="AF20" s="13" t="s">
        <v>404</v>
      </c>
      <c r="AG20" s="13" t="s">
        <v>405</v>
      </c>
      <c r="AH20" s="13" t="s">
        <v>333</v>
      </c>
      <c r="AI20" s="13" t="s">
        <v>362</v>
      </c>
      <c r="AJ20" s="15">
        <v>2400</v>
      </c>
      <c r="AK20" s="15">
        <v>2400</v>
      </c>
      <c r="AL20" s="13" t="s">
        <v>428</v>
      </c>
      <c r="AM20" s="15">
        <v>1057.4000000000001</v>
      </c>
      <c r="AN20" s="15">
        <v>1342.6</v>
      </c>
      <c r="AO20" s="15">
        <v>2400</v>
      </c>
      <c r="AP20" s="15">
        <v>43942.6</v>
      </c>
      <c r="AQ20" s="15">
        <v>11761.4</v>
      </c>
      <c r="AR20" s="15">
        <v>55704</v>
      </c>
      <c r="AS20" s="15">
        <v>12869.25</v>
      </c>
      <c r="AT20" s="15">
        <v>6330.75</v>
      </c>
      <c r="AU20" s="15">
        <v>19200</v>
      </c>
      <c r="AV20" s="13">
        <v>9</v>
      </c>
      <c r="AW20" s="13" t="s">
        <v>310</v>
      </c>
      <c r="AX20" s="13" t="s">
        <v>311</v>
      </c>
      <c r="AY20" s="13" t="s">
        <v>310</v>
      </c>
      <c r="AZ20" s="13" t="s">
        <v>310</v>
      </c>
      <c r="BA20" s="13" t="s">
        <v>310</v>
      </c>
      <c r="BB20" s="13" t="s">
        <v>312</v>
      </c>
      <c r="BC20" s="13" t="s">
        <v>310</v>
      </c>
      <c r="BD20" s="13" t="s">
        <v>310</v>
      </c>
      <c r="BE20" s="15">
        <v>0</v>
      </c>
      <c r="BF20" s="13" t="s">
        <v>425</v>
      </c>
      <c r="BG20" s="13" t="s">
        <v>429</v>
      </c>
      <c r="BH20" s="23" t="s">
        <v>314</v>
      </c>
      <c r="BI20" s="14" t="s">
        <v>10</v>
      </c>
      <c r="BJ20" s="24">
        <v>45925</v>
      </c>
      <c r="BK20" s="12"/>
      <c r="BL20" s="14" t="s">
        <v>12</v>
      </c>
      <c r="BM20" s="26" t="s">
        <v>13</v>
      </c>
      <c r="BN20" s="27" t="s">
        <v>23</v>
      </c>
      <c r="BO20" s="12" t="s">
        <v>33</v>
      </c>
      <c r="BP20" s="12"/>
      <c r="BQ20" s="28"/>
      <c r="BR20" s="29" t="s">
        <v>315</v>
      </c>
    </row>
    <row r="21" spans="1:70" s="1" customFormat="1" ht="15" hidden="1" customHeight="1">
      <c r="A21" s="12">
        <v>17</v>
      </c>
      <c r="B21" s="13" t="s">
        <v>291</v>
      </c>
      <c r="C21" s="13" t="s">
        <v>131</v>
      </c>
      <c r="D21" s="13" t="s">
        <v>125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21196</v>
      </c>
      <c r="J21" s="13" t="s">
        <v>292</v>
      </c>
      <c r="K21" s="13">
        <v>21196</v>
      </c>
      <c r="L21" s="13" t="s">
        <v>293</v>
      </c>
      <c r="M21" s="13" t="s">
        <v>294</v>
      </c>
      <c r="N21" s="13">
        <v>411972</v>
      </c>
      <c r="O21" s="13" t="s">
        <v>207</v>
      </c>
      <c r="P21" s="13">
        <v>843741</v>
      </c>
      <c r="Q21" s="13" t="s">
        <v>371</v>
      </c>
      <c r="R21" s="13" t="s">
        <v>296</v>
      </c>
      <c r="S21" s="13" t="s">
        <v>430</v>
      </c>
      <c r="T21" s="13" t="s">
        <v>430</v>
      </c>
      <c r="U21" s="13" t="s">
        <v>328</v>
      </c>
      <c r="V21" s="13" t="s">
        <v>299</v>
      </c>
      <c r="W21" s="13">
        <v>0</v>
      </c>
      <c r="X21" s="13" t="s">
        <v>318</v>
      </c>
      <c r="Y21" s="13">
        <v>358890445</v>
      </c>
      <c r="Z21" s="13" t="s">
        <v>431</v>
      </c>
      <c r="AA21" s="13" t="s">
        <v>427</v>
      </c>
      <c r="AB21" s="15">
        <v>36000</v>
      </c>
      <c r="AC21" s="13" t="s">
        <v>303</v>
      </c>
      <c r="AD21" s="13">
        <v>24</v>
      </c>
      <c r="AE21" s="13" t="s">
        <v>353</v>
      </c>
      <c r="AF21" s="13" t="s">
        <v>432</v>
      </c>
      <c r="AG21" s="13" t="s">
        <v>433</v>
      </c>
      <c r="AH21" s="13" t="s">
        <v>333</v>
      </c>
      <c r="AI21" s="13" t="s">
        <v>362</v>
      </c>
      <c r="AJ21" s="15">
        <v>1920</v>
      </c>
      <c r="AK21" s="15">
        <v>1920</v>
      </c>
      <c r="AL21" s="13" t="s">
        <v>378</v>
      </c>
      <c r="AM21" s="15">
        <v>11141.31</v>
      </c>
      <c r="AN21" s="15">
        <v>6138.69</v>
      </c>
      <c r="AO21" s="15">
        <v>17280</v>
      </c>
      <c r="AP21" s="15">
        <v>24858.69</v>
      </c>
      <c r="AQ21" s="15">
        <v>4344.3100000000004</v>
      </c>
      <c r="AR21" s="15">
        <v>29203</v>
      </c>
      <c r="AS21" s="15">
        <v>0</v>
      </c>
      <c r="AT21" s="15">
        <v>0</v>
      </c>
      <c r="AU21" s="15">
        <v>0</v>
      </c>
      <c r="AV21" s="13">
        <v>9</v>
      </c>
      <c r="AW21" s="13" t="s">
        <v>310</v>
      </c>
      <c r="AX21" s="13" t="s">
        <v>355</v>
      </c>
      <c r="AY21" s="13" t="s">
        <v>310</v>
      </c>
      <c r="AZ21" s="13" t="s">
        <v>310</v>
      </c>
      <c r="BA21" s="13" t="s">
        <v>310</v>
      </c>
      <c r="BB21" s="13" t="s">
        <v>312</v>
      </c>
      <c r="BC21" s="13" t="s">
        <v>310</v>
      </c>
      <c r="BD21" s="13" t="s">
        <v>310</v>
      </c>
      <c r="BE21" s="15">
        <v>0</v>
      </c>
      <c r="BF21" s="13" t="s">
        <v>430</v>
      </c>
      <c r="BG21" s="13" t="s">
        <v>434</v>
      </c>
      <c r="BH21" s="23" t="s">
        <v>314</v>
      </c>
      <c r="BI21" s="14" t="s">
        <v>10</v>
      </c>
      <c r="BJ21" s="24">
        <v>45925</v>
      </c>
      <c r="BK21" s="12"/>
      <c r="BL21" s="14" t="s">
        <v>12</v>
      </c>
      <c r="BM21" s="26" t="s">
        <v>13</v>
      </c>
      <c r="BN21" s="27" t="s">
        <v>23</v>
      </c>
      <c r="BO21" s="12" t="s">
        <v>33</v>
      </c>
      <c r="BP21" s="12"/>
      <c r="BQ21" s="28"/>
      <c r="BR21" s="29" t="s">
        <v>315</v>
      </c>
    </row>
    <row r="22" spans="1:70" s="1" customFormat="1" ht="15" hidden="1" customHeight="1">
      <c r="A22" s="12">
        <v>18</v>
      </c>
      <c r="B22" s="13" t="s">
        <v>291</v>
      </c>
      <c r="C22" s="13" t="s">
        <v>131</v>
      </c>
      <c r="D22" s="13" t="s">
        <v>125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21281</v>
      </c>
      <c r="J22" s="13" t="s">
        <v>435</v>
      </c>
      <c r="K22" s="13">
        <v>21281</v>
      </c>
      <c r="L22" s="13" t="s">
        <v>175</v>
      </c>
      <c r="M22" s="13" t="s">
        <v>436</v>
      </c>
      <c r="N22" s="13">
        <v>509439</v>
      </c>
      <c r="O22" s="13" t="s">
        <v>437</v>
      </c>
      <c r="P22" s="13">
        <v>836653</v>
      </c>
      <c r="Q22" s="13" t="s">
        <v>438</v>
      </c>
      <c r="R22" s="13" t="s">
        <v>296</v>
      </c>
      <c r="S22" s="13" t="s">
        <v>439</v>
      </c>
      <c r="T22" s="13" t="s">
        <v>439</v>
      </c>
      <c r="U22" s="13" t="s">
        <v>396</v>
      </c>
      <c r="V22" s="13" t="s">
        <v>299</v>
      </c>
      <c r="W22" s="13">
        <v>541</v>
      </c>
      <c r="X22" s="13" t="s">
        <v>318</v>
      </c>
      <c r="Y22" s="13">
        <v>356383103</v>
      </c>
      <c r="Z22" s="13" t="s">
        <v>440</v>
      </c>
      <c r="AA22" s="13" t="s">
        <v>441</v>
      </c>
      <c r="AB22" s="15">
        <v>42000</v>
      </c>
      <c r="AC22" s="13" t="s">
        <v>303</v>
      </c>
      <c r="AD22" s="13">
        <v>24</v>
      </c>
      <c r="AE22" s="13" t="s">
        <v>304</v>
      </c>
      <c r="AF22" s="13" t="s">
        <v>442</v>
      </c>
      <c r="AG22" s="13" t="s">
        <v>443</v>
      </c>
      <c r="AH22" s="13" t="s">
        <v>333</v>
      </c>
      <c r="AI22" s="13" t="s">
        <v>398</v>
      </c>
      <c r="AJ22" s="15">
        <v>2240</v>
      </c>
      <c r="AK22" s="15">
        <v>2240</v>
      </c>
      <c r="AL22" s="13" t="s">
        <v>385</v>
      </c>
      <c r="AM22" s="15">
        <v>2813.2</v>
      </c>
      <c r="AN22" s="15">
        <v>1666.8</v>
      </c>
      <c r="AO22" s="15">
        <v>4480</v>
      </c>
      <c r="AP22" s="15">
        <v>39186.800000000003</v>
      </c>
      <c r="AQ22" s="15">
        <v>10071.200000000001</v>
      </c>
      <c r="AR22" s="15">
        <v>49258</v>
      </c>
      <c r="AS22" s="15">
        <v>24753.439999999999</v>
      </c>
      <c r="AT22" s="15">
        <v>8846.56</v>
      </c>
      <c r="AU22" s="15">
        <v>33600</v>
      </c>
      <c r="AV22" s="13">
        <v>17</v>
      </c>
      <c r="AW22" s="13" t="s">
        <v>310</v>
      </c>
      <c r="AX22" s="13" t="s">
        <v>311</v>
      </c>
      <c r="AY22" s="13" t="s">
        <v>310</v>
      </c>
      <c r="AZ22" s="13" t="s">
        <v>310</v>
      </c>
      <c r="BA22" s="13" t="s">
        <v>310</v>
      </c>
      <c r="BB22" s="13" t="s">
        <v>312</v>
      </c>
      <c r="BC22" s="13" t="s">
        <v>310</v>
      </c>
      <c r="BD22" s="13" t="s">
        <v>444</v>
      </c>
      <c r="BE22" s="15">
        <v>42000</v>
      </c>
      <c r="BF22" s="13" t="s">
        <v>439</v>
      </c>
      <c r="BG22" s="13" t="s">
        <v>445</v>
      </c>
      <c r="BH22" s="23" t="s">
        <v>314</v>
      </c>
      <c r="BI22" s="14" t="s">
        <v>10</v>
      </c>
      <c r="BJ22" s="24">
        <v>45926</v>
      </c>
      <c r="BK22" s="12"/>
      <c r="BL22" s="14" t="s">
        <v>12</v>
      </c>
      <c r="BM22" s="26" t="s">
        <v>13</v>
      </c>
      <c r="BN22" s="27" t="s">
        <v>23</v>
      </c>
      <c r="BO22" s="12" t="s">
        <v>33</v>
      </c>
      <c r="BP22" s="12"/>
      <c r="BQ22" s="28"/>
      <c r="BR22" s="29" t="s">
        <v>315</v>
      </c>
    </row>
    <row r="23" spans="1:70" s="1" customFormat="1" ht="15" hidden="1" customHeight="1">
      <c r="A23" s="12">
        <v>19</v>
      </c>
      <c r="B23" s="13" t="s">
        <v>291</v>
      </c>
      <c r="C23" s="13" t="s">
        <v>131</v>
      </c>
      <c r="D23" s="13" t="s">
        <v>125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21281</v>
      </c>
      <c r="J23" s="13" t="s">
        <v>435</v>
      </c>
      <c r="K23" s="13">
        <v>21281</v>
      </c>
      <c r="L23" s="13" t="s">
        <v>175</v>
      </c>
      <c r="M23" s="13" t="s">
        <v>436</v>
      </c>
      <c r="N23" s="13">
        <v>509439</v>
      </c>
      <c r="O23" s="13" t="s">
        <v>437</v>
      </c>
      <c r="P23" s="13">
        <v>836653</v>
      </c>
      <c r="Q23" s="13" t="s">
        <v>438</v>
      </c>
      <c r="R23" s="13" t="s">
        <v>296</v>
      </c>
      <c r="S23" s="13" t="s">
        <v>446</v>
      </c>
      <c r="T23" s="13" t="s">
        <v>446</v>
      </c>
      <c r="U23" s="13" t="s">
        <v>396</v>
      </c>
      <c r="V23" s="13" t="s">
        <v>299</v>
      </c>
      <c r="W23" s="13">
        <v>541</v>
      </c>
      <c r="X23" s="13" t="s">
        <v>318</v>
      </c>
      <c r="Y23" s="13">
        <v>356383358</v>
      </c>
      <c r="Z23" s="13" t="s">
        <v>341</v>
      </c>
      <c r="AA23" s="13" t="s">
        <v>441</v>
      </c>
      <c r="AB23" s="15">
        <v>42000</v>
      </c>
      <c r="AC23" s="13" t="s">
        <v>303</v>
      </c>
      <c r="AD23" s="13">
        <v>24</v>
      </c>
      <c r="AE23" s="13" t="s">
        <v>304</v>
      </c>
      <c r="AF23" s="13" t="s">
        <v>442</v>
      </c>
      <c r="AG23" s="13" t="s">
        <v>443</v>
      </c>
      <c r="AH23" s="13" t="s">
        <v>333</v>
      </c>
      <c r="AI23" s="13" t="s">
        <v>398</v>
      </c>
      <c r="AJ23" s="15">
        <v>2240</v>
      </c>
      <c r="AK23" s="15">
        <v>2240</v>
      </c>
      <c r="AL23" s="13" t="s">
        <v>385</v>
      </c>
      <c r="AM23" s="15">
        <v>2813.2</v>
      </c>
      <c r="AN23" s="15">
        <v>1666.8</v>
      </c>
      <c r="AO23" s="15">
        <v>4480</v>
      </c>
      <c r="AP23" s="15">
        <v>39186.800000000003</v>
      </c>
      <c r="AQ23" s="15">
        <v>10071.200000000001</v>
      </c>
      <c r="AR23" s="15">
        <v>49258</v>
      </c>
      <c r="AS23" s="15">
        <v>24753.439999999999</v>
      </c>
      <c r="AT23" s="15">
        <v>8846.56</v>
      </c>
      <c r="AU23" s="15">
        <v>33600</v>
      </c>
      <c r="AV23" s="13">
        <v>17</v>
      </c>
      <c r="AW23" s="13" t="s">
        <v>310</v>
      </c>
      <c r="AX23" s="13" t="s">
        <v>311</v>
      </c>
      <c r="AY23" s="13" t="s">
        <v>310</v>
      </c>
      <c r="AZ23" s="13" t="s">
        <v>310</v>
      </c>
      <c r="BA23" s="13" t="s">
        <v>310</v>
      </c>
      <c r="BB23" s="13" t="s">
        <v>312</v>
      </c>
      <c r="BC23" s="13" t="s">
        <v>310</v>
      </c>
      <c r="BD23" s="13" t="s">
        <v>444</v>
      </c>
      <c r="BE23" s="15">
        <v>42000</v>
      </c>
      <c r="BF23" s="13" t="s">
        <v>446</v>
      </c>
      <c r="BG23" s="13" t="s">
        <v>447</v>
      </c>
      <c r="BH23" s="23" t="s">
        <v>314</v>
      </c>
      <c r="BI23" s="14" t="s">
        <v>10</v>
      </c>
      <c r="BJ23" s="24">
        <v>45926</v>
      </c>
      <c r="BK23" s="12"/>
      <c r="BL23" s="14" t="s">
        <v>12</v>
      </c>
      <c r="BM23" s="26" t="s">
        <v>13</v>
      </c>
      <c r="BN23" s="27" t="s">
        <v>23</v>
      </c>
      <c r="BO23" s="12" t="s">
        <v>33</v>
      </c>
      <c r="BP23" s="12"/>
      <c r="BQ23" s="28"/>
      <c r="BR23" s="29" t="s">
        <v>315</v>
      </c>
    </row>
    <row r="24" spans="1:70" s="1" customFormat="1" ht="15" hidden="1" customHeight="1">
      <c r="A24" s="12">
        <v>20</v>
      </c>
      <c r="B24" s="13" t="s">
        <v>291</v>
      </c>
      <c r="C24" s="13" t="s">
        <v>131</v>
      </c>
      <c r="D24" s="13" t="s">
        <v>125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21281</v>
      </c>
      <c r="J24" s="13" t="s">
        <v>435</v>
      </c>
      <c r="K24" s="13">
        <v>21281</v>
      </c>
      <c r="L24" s="13" t="s">
        <v>175</v>
      </c>
      <c r="M24" s="13" t="s">
        <v>436</v>
      </c>
      <c r="N24" s="13">
        <v>509439</v>
      </c>
      <c r="O24" s="13" t="s">
        <v>437</v>
      </c>
      <c r="P24" s="13">
        <v>836653</v>
      </c>
      <c r="Q24" s="13" t="s">
        <v>438</v>
      </c>
      <c r="R24" s="13" t="s">
        <v>296</v>
      </c>
      <c r="S24" s="13" t="s">
        <v>448</v>
      </c>
      <c r="T24" s="13" t="s">
        <v>448</v>
      </c>
      <c r="U24" s="13" t="s">
        <v>396</v>
      </c>
      <c r="V24" s="13" t="s">
        <v>299</v>
      </c>
      <c r="W24" s="13">
        <v>541</v>
      </c>
      <c r="X24" s="13" t="s">
        <v>318</v>
      </c>
      <c r="Y24" s="13">
        <v>356395323</v>
      </c>
      <c r="Z24" s="13" t="s">
        <v>449</v>
      </c>
      <c r="AA24" s="13" t="s">
        <v>441</v>
      </c>
      <c r="AB24" s="15">
        <v>42000</v>
      </c>
      <c r="AC24" s="13" t="s">
        <v>303</v>
      </c>
      <c r="AD24" s="13">
        <v>24</v>
      </c>
      <c r="AE24" s="13" t="s">
        <v>304</v>
      </c>
      <c r="AF24" s="13" t="s">
        <v>442</v>
      </c>
      <c r="AG24" s="13" t="s">
        <v>443</v>
      </c>
      <c r="AH24" s="13" t="s">
        <v>333</v>
      </c>
      <c r="AI24" s="13" t="s">
        <v>398</v>
      </c>
      <c r="AJ24" s="15">
        <v>2240</v>
      </c>
      <c r="AK24" s="15">
        <v>2240</v>
      </c>
      <c r="AL24" s="13" t="s">
        <v>385</v>
      </c>
      <c r="AM24" s="15">
        <v>2813.2</v>
      </c>
      <c r="AN24" s="15">
        <v>1666.8</v>
      </c>
      <c r="AO24" s="15">
        <v>4480</v>
      </c>
      <c r="AP24" s="15">
        <v>39186.800000000003</v>
      </c>
      <c r="AQ24" s="15">
        <v>10071.200000000001</v>
      </c>
      <c r="AR24" s="15">
        <v>49258</v>
      </c>
      <c r="AS24" s="15">
        <v>24753.439999999999</v>
      </c>
      <c r="AT24" s="15">
        <v>8846.56</v>
      </c>
      <c r="AU24" s="15">
        <v>33600</v>
      </c>
      <c r="AV24" s="13">
        <v>17</v>
      </c>
      <c r="AW24" s="13" t="s">
        <v>310</v>
      </c>
      <c r="AX24" s="13" t="s">
        <v>311</v>
      </c>
      <c r="AY24" s="13" t="s">
        <v>310</v>
      </c>
      <c r="AZ24" s="13" t="s">
        <v>310</v>
      </c>
      <c r="BA24" s="13" t="s">
        <v>310</v>
      </c>
      <c r="BB24" s="13" t="s">
        <v>312</v>
      </c>
      <c r="BC24" s="13" t="s">
        <v>310</v>
      </c>
      <c r="BD24" s="13" t="s">
        <v>444</v>
      </c>
      <c r="BE24" s="15">
        <v>42000</v>
      </c>
      <c r="BF24" s="13" t="s">
        <v>448</v>
      </c>
      <c r="BG24" s="13" t="s">
        <v>450</v>
      </c>
      <c r="BH24" s="23" t="s">
        <v>314</v>
      </c>
      <c r="BI24" s="14" t="s">
        <v>10</v>
      </c>
      <c r="BJ24" s="24">
        <v>45926</v>
      </c>
      <c r="BK24" s="12"/>
      <c r="BL24" s="14" t="s">
        <v>12</v>
      </c>
      <c r="BM24" s="26" t="s">
        <v>13</v>
      </c>
      <c r="BN24" s="27" t="s">
        <v>23</v>
      </c>
      <c r="BO24" s="12" t="s">
        <v>33</v>
      </c>
      <c r="BP24" s="12"/>
      <c r="BQ24" s="28"/>
      <c r="BR24" s="29" t="s">
        <v>315</v>
      </c>
    </row>
    <row r="25" spans="1:70" s="1" customFormat="1" ht="15" hidden="1" customHeight="1">
      <c r="A25" s="12">
        <v>21</v>
      </c>
      <c r="B25" s="13" t="s">
        <v>291</v>
      </c>
      <c r="C25" s="13" t="s">
        <v>131</v>
      </c>
      <c r="D25" s="13" t="s">
        <v>125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21281</v>
      </c>
      <c r="J25" s="13" t="s">
        <v>435</v>
      </c>
      <c r="K25" s="13">
        <v>21281</v>
      </c>
      <c r="L25" s="13" t="s">
        <v>175</v>
      </c>
      <c r="M25" s="13" t="s">
        <v>436</v>
      </c>
      <c r="N25" s="13">
        <v>509439</v>
      </c>
      <c r="O25" s="13" t="s">
        <v>437</v>
      </c>
      <c r="P25" s="13">
        <v>836653</v>
      </c>
      <c r="Q25" s="13" t="s">
        <v>438</v>
      </c>
      <c r="R25" s="13" t="s">
        <v>296</v>
      </c>
      <c r="S25" s="13" t="s">
        <v>451</v>
      </c>
      <c r="T25" s="13" t="s">
        <v>451</v>
      </c>
      <c r="U25" s="13" t="s">
        <v>396</v>
      </c>
      <c r="V25" s="13" t="s">
        <v>299</v>
      </c>
      <c r="W25" s="13">
        <v>541</v>
      </c>
      <c r="X25" s="13" t="s">
        <v>318</v>
      </c>
      <c r="Y25" s="13">
        <v>356402443</v>
      </c>
      <c r="Z25" s="13" t="s">
        <v>452</v>
      </c>
      <c r="AA25" s="13" t="s">
        <v>453</v>
      </c>
      <c r="AB25" s="15">
        <v>42000</v>
      </c>
      <c r="AC25" s="13" t="s">
        <v>303</v>
      </c>
      <c r="AD25" s="13">
        <v>24</v>
      </c>
      <c r="AE25" s="13" t="s">
        <v>304</v>
      </c>
      <c r="AF25" s="13" t="s">
        <v>454</v>
      </c>
      <c r="AG25" s="13" t="s">
        <v>455</v>
      </c>
      <c r="AH25" s="13" t="s">
        <v>333</v>
      </c>
      <c r="AI25" s="13" t="s">
        <v>398</v>
      </c>
      <c r="AJ25" s="15">
        <v>2240</v>
      </c>
      <c r="AK25" s="15">
        <v>2240</v>
      </c>
      <c r="AL25" s="13" t="s">
        <v>456</v>
      </c>
      <c r="AM25" s="15">
        <v>16626.41</v>
      </c>
      <c r="AN25" s="15">
        <v>7533.59</v>
      </c>
      <c r="AO25" s="15">
        <v>24160</v>
      </c>
      <c r="AP25" s="15">
        <v>25373.59</v>
      </c>
      <c r="AQ25" s="15">
        <v>3741.41</v>
      </c>
      <c r="AR25" s="15">
        <v>29115</v>
      </c>
      <c r="AS25" s="15">
        <v>11340.67</v>
      </c>
      <c r="AT25" s="15">
        <v>2579.33</v>
      </c>
      <c r="AU25" s="15">
        <v>13920</v>
      </c>
      <c r="AV25" s="13">
        <v>17</v>
      </c>
      <c r="AW25" s="13" t="s">
        <v>310</v>
      </c>
      <c r="AX25" s="13" t="s">
        <v>311</v>
      </c>
      <c r="AY25" s="13" t="s">
        <v>310</v>
      </c>
      <c r="AZ25" s="13" t="s">
        <v>310</v>
      </c>
      <c r="BA25" s="13" t="s">
        <v>310</v>
      </c>
      <c r="BB25" s="13" t="s">
        <v>312</v>
      </c>
      <c r="BC25" s="13" t="s">
        <v>310</v>
      </c>
      <c r="BD25" s="13" t="s">
        <v>310</v>
      </c>
      <c r="BE25" s="15">
        <v>0</v>
      </c>
      <c r="BF25" s="13" t="s">
        <v>451</v>
      </c>
      <c r="BG25" s="13" t="s">
        <v>457</v>
      </c>
      <c r="BH25" s="23" t="s">
        <v>314</v>
      </c>
      <c r="BI25" s="14" t="s">
        <v>10</v>
      </c>
      <c r="BJ25" s="24">
        <v>45926</v>
      </c>
      <c r="BK25" s="12"/>
      <c r="BL25" s="14" t="s">
        <v>12</v>
      </c>
      <c r="BM25" s="26" t="s">
        <v>13</v>
      </c>
      <c r="BN25" s="27" t="s">
        <v>23</v>
      </c>
      <c r="BO25" s="12" t="s">
        <v>33</v>
      </c>
      <c r="BP25" s="12"/>
      <c r="BQ25" s="28"/>
      <c r="BR25" s="29" t="s">
        <v>315</v>
      </c>
    </row>
    <row r="26" spans="1:70" s="1" customFormat="1" ht="15" hidden="1" customHeight="1">
      <c r="A26" s="12">
        <v>22</v>
      </c>
      <c r="B26" s="13" t="s">
        <v>291</v>
      </c>
      <c r="C26" s="13" t="s">
        <v>131</v>
      </c>
      <c r="D26" s="13" t="s">
        <v>125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21281</v>
      </c>
      <c r="J26" s="13" t="s">
        <v>435</v>
      </c>
      <c r="K26" s="13">
        <v>21281</v>
      </c>
      <c r="L26" s="13" t="s">
        <v>175</v>
      </c>
      <c r="M26" s="13" t="s">
        <v>436</v>
      </c>
      <c r="N26" s="13">
        <v>509439</v>
      </c>
      <c r="O26" s="13" t="s">
        <v>437</v>
      </c>
      <c r="P26" s="13">
        <v>836653</v>
      </c>
      <c r="Q26" s="13" t="s">
        <v>438</v>
      </c>
      <c r="R26" s="13" t="s">
        <v>296</v>
      </c>
      <c r="S26" s="13" t="s">
        <v>458</v>
      </c>
      <c r="T26" s="13" t="s">
        <v>458</v>
      </c>
      <c r="U26" s="13" t="s">
        <v>339</v>
      </c>
      <c r="V26" s="13" t="s">
        <v>299</v>
      </c>
      <c r="W26" s="13">
        <v>541</v>
      </c>
      <c r="X26" s="13" t="s">
        <v>318</v>
      </c>
      <c r="Y26" s="13">
        <v>356471510</v>
      </c>
      <c r="Z26" s="13" t="s">
        <v>459</v>
      </c>
      <c r="AA26" s="13" t="s">
        <v>460</v>
      </c>
      <c r="AB26" s="15">
        <v>42000</v>
      </c>
      <c r="AC26" s="13" t="s">
        <v>303</v>
      </c>
      <c r="AD26" s="13">
        <v>24</v>
      </c>
      <c r="AE26" s="13" t="s">
        <v>304</v>
      </c>
      <c r="AF26" s="13" t="s">
        <v>454</v>
      </c>
      <c r="AG26" s="13" t="s">
        <v>461</v>
      </c>
      <c r="AH26" s="13" t="s">
        <v>333</v>
      </c>
      <c r="AI26" s="13" t="s">
        <v>385</v>
      </c>
      <c r="AJ26" s="15">
        <v>2240</v>
      </c>
      <c r="AK26" s="15">
        <v>2240</v>
      </c>
      <c r="AL26" s="13" t="s">
        <v>462</v>
      </c>
      <c r="AM26" s="15">
        <v>3709.85</v>
      </c>
      <c r="AN26" s="15">
        <v>3010.15</v>
      </c>
      <c r="AO26" s="15">
        <v>6720</v>
      </c>
      <c r="AP26" s="15">
        <v>38290.15</v>
      </c>
      <c r="AQ26" s="15">
        <v>9532.85</v>
      </c>
      <c r="AR26" s="15">
        <v>47823</v>
      </c>
      <c r="AS26" s="15">
        <v>21271.599999999999</v>
      </c>
      <c r="AT26" s="15">
        <v>7848.4</v>
      </c>
      <c r="AU26" s="15">
        <v>29120</v>
      </c>
      <c r="AV26" s="13">
        <v>16</v>
      </c>
      <c r="AW26" s="13" t="s">
        <v>310</v>
      </c>
      <c r="AX26" s="13" t="s">
        <v>311</v>
      </c>
      <c r="AY26" s="13" t="s">
        <v>310</v>
      </c>
      <c r="AZ26" s="13" t="s">
        <v>310</v>
      </c>
      <c r="BA26" s="13" t="s">
        <v>310</v>
      </c>
      <c r="BB26" s="13" t="s">
        <v>312</v>
      </c>
      <c r="BC26" s="13" t="s">
        <v>310</v>
      </c>
      <c r="BD26" s="13" t="s">
        <v>444</v>
      </c>
      <c r="BE26" s="15">
        <v>42000</v>
      </c>
      <c r="BF26" s="13" t="s">
        <v>458</v>
      </c>
      <c r="BG26" s="13" t="s">
        <v>463</v>
      </c>
      <c r="BH26" s="23" t="s">
        <v>314</v>
      </c>
      <c r="BI26" s="14" t="s">
        <v>10</v>
      </c>
      <c r="BJ26" s="24">
        <v>45926</v>
      </c>
      <c r="BK26" s="12"/>
      <c r="BL26" s="14" t="s">
        <v>12</v>
      </c>
      <c r="BM26" s="26" t="s">
        <v>13</v>
      </c>
      <c r="BN26" s="27" t="s">
        <v>23</v>
      </c>
      <c r="BO26" s="12" t="s">
        <v>33</v>
      </c>
      <c r="BP26" s="12"/>
      <c r="BQ26" s="28"/>
      <c r="BR26" s="29" t="s">
        <v>315</v>
      </c>
    </row>
    <row r="27" spans="1:70" s="1" customFormat="1" ht="15" hidden="1" customHeight="1">
      <c r="A27" s="12">
        <v>23</v>
      </c>
      <c r="B27" s="13" t="s">
        <v>291</v>
      </c>
      <c r="C27" s="13" t="s">
        <v>131</v>
      </c>
      <c r="D27" s="13" t="s">
        <v>125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21281</v>
      </c>
      <c r="J27" s="13" t="s">
        <v>435</v>
      </c>
      <c r="K27" s="13">
        <v>21281</v>
      </c>
      <c r="L27" s="13" t="s">
        <v>175</v>
      </c>
      <c r="M27" s="13" t="s">
        <v>436</v>
      </c>
      <c r="N27" s="13">
        <v>509439</v>
      </c>
      <c r="O27" s="13" t="s">
        <v>437</v>
      </c>
      <c r="P27" s="13">
        <v>836653</v>
      </c>
      <c r="Q27" s="13" t="s">
        <v>438</v>
      </c>
      <c r="R27" s="13" t="s">
        <v>296</v>
      </c>
      <c r="S27" s="13" t="s">
        <v>464</v>
      </c>
      <c r="T27" s="13" t="s">
        <v>464</v>
      </c>
      <c r="U27" s="13" t="s">
        <v>339</v>
      </c>
      <c r="V27" s="13" t="s">
        <v>299</v>
      </c>
      <c r="W27" s="13">
        <v>541</v>
      </c>
      <c r="X27" s="13" t="s">
        <v>318</v>
      </c>
      <c r="Y27" s="13">
        <v>356472095</v>
      </c>
      <c r="Z27" s="13" t="s">
        <v>465</v>
      </c>
      <c r="AA27" s="13" t="s">
        <v>460</v>
      </c>
      <c r="AB27" s="15">
        <v>42000</v>
      </c>
      <c r="AC27" s="13" t="s">
        <v>303</v>
      </c>
      <c r="AD27" s="13">
        <v>24</v>
      </c>
      <c r="AE27" s="13" t="s">
        <v>304</v>
      </c>
      <c r="AF27" s="13" t="s">
        <v>454</v>
      </c>
      <c r="AG27" s="13" t="s">
        <v>461</v>
      </c>
      <c r="AH27" s="13" t="s">
        <v>333</v>
      </c>
      <c r="AI27" s="13" t="s">
        <v>385</v>
      </c>
      <c r="AJ27" s="15">
        <v>2240</v>
      </c>
      <c r="AK27" s="15">
        <v>2240</v>
      </c>
      <c r="AL27" s="13" t="s">
        <v>385</v>
      </c>
      <c r="AM27" s="15">
        <v>916.71</v>
      </c>
      <c r="AN27" s="15">
        <v>1323.29</v>
      </c>
      <c r="AO27" s="15">
        <v>2240</v>
      </c>
      <c r="AP27" s="15">
        <v>41083.29</v>
      </c>
      <c r="AQ27" s="15">
        <v>11219.71</v>
      </c>
      <c r="AR27" s="15">
        <v>52303</v>
      </c>
      <c r="AS27" s="15">
        <v>24064.74</v>
      </c>
      <c r="AT27" s="15">
        <v>9535.26</v>
      </c>
      <c r="AU27" s="15">
        <v>33600</v>
      </c>
      <c r="AV27" s="13">
        <v>16</v>
      </c>
      <c r="AW27" s="13" t="s">
        <v>310</v>
      </c>
      <c r="AX27" s="13" t="s">
        <v>311</v>
      </c>
      <c r="AY27" s="13" t="s">
        <v>310</v>
      </c>
      <c r="AZ27" s="13" t="s">
        <v>310</v>
      </c>
      <c r="BA27" s="13" t="s">
        <v>310</v>
      </c>
      <c r="BB27" s="13" t="s">
        <v>312</v>
      </c>
      <c r="BC27" s="13" t="s">
        <v>310</v>
      </c>
      <c r="BD27" s="13" t="s">
        <v>444</v>
      </c>
      <c r="BE27" s="15">
        <v>42000</v>
      </c>
      <c r="BF27" s="13" t="s">
        <v>464</v>
      </c>
      <c r="BG27" s="13" t="s">
        <v>466</v>
      </c>
      <c r="BH27" s="23" t="s">
        <v>314</v>
      </c>
      <c r="BI27" s="14" t="s">
        <v>10</v>
      </c>
      <c r="BJ27" s="24">
        <v>45926</v>
      </c>
      <c r="BK27" s="12"/>
      <c r="BL27" s="14" t="s">
        <v>12</v>
      </c>
      <c r="BM27" s="26" t="s">
        <v>13</v>
      </c>
      <c r="BN27" s="27" t="s">
        <v>23</v>
      </c>
      <c r="BO27" s="12" t="s">
        <v>33</v>
      </c>
      <c r="BP27" s="12"/>
      <c r="BQ27" s="28"/>
      <c r="BR27" s="29" t="s">
        <v>315</v>
      </c>
    </row>
    <row r="28" spans="1:70" s="1" customFormat="1" ht="15" hidden="1" customHeight="1">
      <c r="A28" s="12">
        <v>24</v>
      </c>
      <c r="B28" s="13" t="s">
        <v>291</v>
      </c>
      <c r="C28" s="13" t="s">
        <v>131</v>
      </c>
      <c r="D28" s="13" t="s">
        <v>125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21281</v>
      </c>
      <c r="J28" s="13" t="s">
        <v>435</v>
      </c>
      <c r="K28" s="13">
        <v>21281</v>
      </c>
      <c r="L28" s="13" t="s">
        <v>175</v>
      </c>
      <c r="M28" s="13" t="s">
        <v>436</v>
      </c>
      <c r="N28" s="13">
        <v>509439</v>
      </c>
      <c r="O28" s="13" t="s">
        <v>437</v>
      </c>
      <c r="P28" s="13">
        <v>836653</v>
      </c>
      <c r="Q28" s="13" t="s">
        <v>438</v>
      </c>
      <c r="R28" s="13" t="s">
        <v>296</v>
      </c>
      <c r="S28" s="13" t="s">
        <v>467</v>
      </c>
      <c r="T28" s="13" t="s">
        <v>467</v>
      </c>
      <c r="U28" s="13" t="s">
        <v>339</v>
      </c>
      <c r="V28" s="13" t="s">
        <v>299</v>
      </c>
      <c r="W28" s="13">
        <v>541</v>
      </c>
      <c r="X28" s="13" t="s">
        <v>318</v>
      </c>
      <c r="Y28" s="13">
        <v>356592107</v>
      </c>
      <c r="Z28" s="13" t="s">
        <v>468</v>
      </c>
      <c r="AA28" s="13" t="s">
        <v>469</v>
      </c>
      <c r="AB28" s="15">
        <v>42000</v>
      </c>
      <c r="AC28" s="13" t="s">
        <v>303</v>
      </c>
      <c r="AD28" s="13">
        <v>24</v>
      </c>
      <c r="AE28" s="13" t="s">
        <v>304</v>
      </c>
      <c r="AF28" s="13" t="s">
        <v>470</v>
      </c>
      <c r="AG28" s="13" t="s">
        <v>471</v>
      </c>
      <c r="AH28" s="13" t="s">
        <v>333</v>
      </c>
      <c r="AI28" s="13" t="s">
        <v>385</v>
      </c>
      <c r="AJ28" s="15">
        <v>2240</v>
      </c>
      <c r="AK28" s="15">
        <v>2240</v>
      </c>
      <c r="AL28" s="13" t="s">
        <v>385</v>
      </c>
      <c r="AM28" s="15">
        <v>1290.68</v>
      </c>
      <c r="AN28" s="15">
        <v>949.32</v>
      </c>
      <c r="AO28" s="15">
        <v>2240</v>
      </c>
      <c r="AP28" s="15">
        <v>40709.32</v>
      </c>
      <c r="AQ28" s="15">
        <v>10993.68</v>
      </c>
      <c r="AR28" s="15">
        <v>51703</v>
      </c>
      <c r="AS28" s="15">
        <v>24200.55</v>
      </c>
      <c r="AT28" s="15">
        <v>9399.4500000000007</v>
      </c>
      <c r="AU28" s="15">
        <v>33600</v>
      </c>
      <c r="AV28" s="13">
        <v>16</v>
      </c>
      <c r="AW28" s="13" t="s">
        <v>310</v>
      </c>
      <c r="AX28" s="13" t="s">
        <v>311</v>
      </c>
      <c r="AY28" s="13" t="s">
        <v>310</v>
      </c>
      <c r="AZ28" s="13" t="s">
        <v>310</v>
      </c>
      <c r="BA28" s="13" t="s">
        <v>310</v>
      </c>
      <c r="BB28" s="13" t="s">
        <v>312</v>
      </c>
      <c r="BC28" s="13" t="s">
        <v>310</v>
      </c>
      <c r="BD28" s="13" t="s">
        <v>444</v>
      </c>
      <c r="BE28" s="15">
        <v>42000</v>
      </c>
      <c r="BF28" s="13" t="s">
        <v>467</v>
      </c>
      <c r="BG28" s="13" t="s">
        <v>472</v>
      </c>
      <c r="BH28" s="23" t="s">
        <v>314</v>
      </c>
      <c r="BI28" s="14" t="s">
        <v>10</v>
      </c>
      <c r="BJ28" s="24">
        <v>45926</v>
      </c>
      <c r="BK28" s="12"/>
      <c r="BL28" s="14" t="s">
        <v>12</v>
      </c>
      <c r="BM28" s="26" t="s">
        <v>13</v>
      </c>
      <c r="BN28" s="27" t="s">
        <v>23</v>
      </c>
      <c r="BO28" s="12" t="s">
        <v>33</v>
      </c>
      <c r="BP28" s="12"/>
      <c r="BQ28" s="28"/>
      <c r="BR28" s="29" t="s">
        <v>315</v>
      </c>
    </row>
    <row r="29" spans="1:70" s="1" customFormat="1" ht="15" hidden="1" customHeight="1">
      <c r="A29" s="12">
        <v>25</v>
      </c>
      <c r="B29" s="13" t="s">
        <v>291</v>
      </c>
      <c r="C29" s="13" t="s">
        <v>131</v>
      </c>
      <c r="D29" s="13" t="s">
        <v>125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21281</v>
      </c>
      <c r="J29" s="13" t="s">
        <v>435</v>
      </c>
      <c r="K29" s="13">
        <v>21281</v>
      </c>
      <c r="L29" s="13" t="s">
        <v>175</v>
      </c>
      <c r="M29" s="13" t="s">
        <v>436</v>
      </c>
      <c r="N29" s="13">
        <v>509439</v>
      </c>
      <c r="O29" s="13" t="s">
        <v>437</v>
      </c>
      <c r="P29" s="13">
        <v>836653</v>
      </c>
      <c r="Q29" s="13" t="s">
        <v>438</v>
      </c>
      <c r="R29" s="13" t="s">
        <v>296</v>
      </c>
      <c r="S29" s="13" t="s">
        <v>473</v>
      </c>
      <c r="T29" s="13" t="s">
        <v>473</v>
      </c>
      <c r="U29" s="13" t="s">
        <v>339</v>
      </c>
      <c r="V29" s="13" t="s">
        <v>299</v>
      </c>
      <c r="W29" s="13">
        <v>541</v>
      </c>
      <c r="X29" s="13" t="s">
        <v>318</v>
      </c>
      <c r="Y29" s="13">
        <v>356592174</v>
      </c>
      <c r="Z29" s="13" t="s">
        <v>474</v>
      </c>
      <c r="AA29" s="13" t="s">
        <v>469</v>
      </c>
      <c r="AB29" s="15">
        <v>42000</v>
      </c>
      <c r="AC29" s="13" t="s">
        <v>303</v>
      </c>
      <c r="AD29" s="13">
        <v>24</v>
      </c>
      <c r="AE29" s="13" t="s">
        <v>304</v>
      </c>
      <c r="AF29" s="13" t="s">
        <v>470</v>
      </c>
      <c r="AG29" s="13" t="s">
        <v>471</v>
      </c>
      <c r="AH29" s="13" t="s">
        <v>333</v>
      </c>
      <c r="AI29" s="13" t="s">
        <v>385</v>
      </c>
      <c r="AJ29" s="15">
        <v>2240</v>
      </c>
      <c r="AK29" s="15">
        <v>2240</v>
      </c>
      <c r="AL29" s="13" t="s">
        <v>386</v>
      </c>
      <c r="AM29" s="15">
        <v>5534.88</v>
      </c>
      <c r="AN29" s="15">
        <v>3425.12</v>
      </c>
      <c r="AO29" s="15">
        <v>8960</v>
      </c>
      <c r="AP29" s="15">
        <v>36465.120000000003</v>
      </c>
      <c r="AQ29" s="15">
        <v>8517.8799999999992</v>
      </c>
      <c r="AR29" s="15">
        <v>44983</v>
      </c>
      <c r="AS29" s="15">
        <v>19956.349999999999</v>
      </c>
      <c r="AT29" s="15">
        <v>6923.65</v>
      </c>
      <c r="AU29" s="15">
        <v>26880</v>
      </c>
      <c r="AV29" s="13">
        <v>16</v>
      </c>
      <c r="AW29" s="13" t="s">
        <v>310</v>
      </c>
      <c r="AX29" s="13" t="s">
        <v>311</v>
      </c>
      <c r="AY29" s="13" t="s">
        <v>310</v>
      </c>
      <c r="AZ29" s="13" t="s">
        <v>310</v>
      </c>
      <c r="BA29" s="13" t="s">
        <v>310</v>
      </c>
      <c r="BB29" s="13" t="s">
        <v>312</v>
      </c>
      <c r="BC29" s="13" t="s">
        <v>310</v>
      </c>
      <c r="BD29" s="13" t="s">
        <v>387</v>
      </c>
      <c r="BE29" s="15">
        <v>42000</v>
      </c>
      <c r="BF29" s="13" t="s">
        <v>473</v>
      </c>
      <c r="BG29" s="13" t="s">
        <v>475</v>
      </c>
      <c r="BH29" s="23" t="s">
        <v>314</v>
      </c>
      <c r="BI29" s="14" t="s">
        <v>10</v>
      </c>
      <c r="BJ29" s="24">
        <v>45926</v>
      </c>
      <c r="BK29" s="12"/>
      <c r="BL29" s="14" t="s">
        <v>12</v>
      </c>
      <c r="BM29" s="26" t="s">
        <v>13</v>
      </c>
      <c r="BN29" s="27" t="s">
        <v>23</v>
      </c>
      <c r="BO29" s="12" t="s">
        <v>33</v>
      </c>
      <c r="BP29" s="12"/>
      <c r="BQ29" s="28"/>
      <c r="BR29" s="29" t="s">
        <v>315</v>
      </c>
    </row>
    <row r="30" spans="1:70" s="1" customFormat="1" ht="15" hidden="1" customHeight="1">
      <c r="A30" s="12">
        <v>26</v>
      </c>
      <c r="B30" s="13" t="s">
        <v>291</v>
      </c>
      <c r="C30" s="13" t="s">
        <v>131</v>
      </c>
      <c r="D30" s="13" t="s">
        <v>125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21281</v>
      </c>
      <c r="J30" s="13" t="s">
        <v>435</v>
      </c>
      <c r="K30" s="13">
        <v>21281</v>
      </c>
      <c r="L30" s="13" t="s">
        <v>175</v>
      </c>
      <c r="M30" s="13" t="s">
        <v>436</v>
      </c>
      <c r="N30" s="13">
        <v>509439</v>
      </c>
      <c r="O30" s="13" t="s">
        <v>437</v>
      </c>
      <c r="P30" s="13">
        <v>836653</v>
      </c>
      <c r="Q30" s="13" t="s">
        <v>438</v>
      </c>
      <c r="R30" s="13" t="s">
        <v>296</v>
      </c>
      <c r="S30" s="13" t="s">
        <v>476</v>
      </c>
      <c r="T30" s="13" t="s">
        <v>476</v>
      </c>
      <c r="U30" s="13" t="s">
        <v>339</v>
      </c>
      <c r="V30" s="13" t="s">
        <v>299</v>
      </c>
      <c r="W30" s="13">
        <v>541</v>
      </c>
      <c r="X30" s="13" t="s">
        <v>318</v>
      </c>
      <c r="Y30" s="13">
        <v>356720790</v>
      </c>
      <c r="Z30" s="13" t="s">
        <v>209</v>
      </c>
      <c r="AA30" s="13" t="s">
        <v>398</v>
      </c>
      <c r="AB30" s="15">
        <v>42000</v>
      </c>
      <c r="AC30" s="13" t="s">
        <v>303</v>
      </c>
      <c r="AD30" s="13">
        <v>24</v>
      </c>
      <c r="AE30" s="13" t="s">
        <v>304</v>
      </c>
      <c r="AF30" s="13" t="s">
        <v>399</v>
      </c>
      <c r="AG30" s="13" t="s">
        <v>400</v>
      </c>
      <c r="AH30" s="13" t="s">
        <v>333</v>
      </c>
      <c r="AI30" s="13" t="s">
        <v>385</v>
      </c>
      <c r="AJ30" s="15">
        <v>2240</v>
      </c>
      <c r="AK30" s="15">
        <v>2240</v>
      </c>
      <c r="AL30" s="13" t="s">
        <v>386</v>
      </c>
      <c r="AM30" s="15">
        <v>2752.91</v>
      </c>
      <c r="AN30" s="15">
        <v>1727.09</v>
      </c>
      <c r="AO30" s="15">
        <v>4480</v>
      </c>
      <c r="AP30" s="15">
        <v>39247.089999999997</v>
      </c>
      <c r="AQ30" s="15">
        <v>10122.91</v>
      </c>
      <c r="AR30" s="15">
        <v>49370</v>
      </c>
      <c r="AS30" s="15">
        <v>22816.76</v>
      </c>
      <c r="AT30" s="15">
        <v>8543.24</v>
      </c>
      <c r="AU30" s="15">
        <v>31360</v>
      </c>
      <c r="AV30" s="13">
        <v>16</v>
      </c>
      <c r="AW30" s="13" t="s">
        <v>310</v>
      </c>
      <c r="AX30" s="13" t="s">
        <v>311</v>
      </c>
      <c r="AY30" s="13" t="s">
        <v>310</v>
      </c>
      <c r="AZ30" s="13" t="s">
        <v>310</v>
      </c>
      <c r="BA30" s="13" t="s">
        <v>310</v>
      </c>
      <c r="BB30" s="13" t="s">
        <v>312</v>
      </c>
      <c r="BC30" s="13" t="s">
        <v>310</v>
      </c>
      <c r="BD30" s="13" t="s">
        <v>444</v>
      </c>
      <c r="BE30" s="15">
        <v>42000</v>
      </c>
      <c r="BF30" s="13" t="s">
        <v>476</v>
      </c>
      <c r="BG30" s="13" t="s">
        <v>477</v>
      </c>
      <c r="BH30" s="23" t="s">
        <v>314</v>
      </c>
      <c r="BI30" s="14" t="s">
        <v>10</v>
      </c>
      <c r="BJ30" s="24">
        <v>45926</v>
      </c>
      <c r="BK30" s="12"/>
      <c r="BL30" s="14" t="s">
        <v>12</v>
      </c>
      <c r="BM30" s="26" t="s">
        <v>13</v>
      </c>
      <c r="BN30" s="27" t="s">
        <v>23</v>
      </c>
      <c r="BO30" s="12" t="s">
        <v>33</v>
      </c>
      <c r="BP30" s="12"/>
      <c r="BQ30" s="28"/>
      <c r="BR30" s="29" t="s">
        <v>315</v>
      </c>
    </row>
    <row r="31" spans="1:70" s="1" customFormat="1" ht="15" hidden="1" customHeight="1">
      <c r="A31" s="12">
        <v>27</v>
      </c>
      <c r="B31" s="13" t="s">
        <v>291</v>
      </c>
      <c r="C31" s="13" t="s">
        <v>131</v>
      </c>
      <c r="D31" s="13" t="s">
        <v>125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21281</v>
      </c>
      <c r="J31" s="13" t="s">
        <v>435</v>
      </c>
      <c r="K31" s="13">
        <v>21281</v>
      </c>
      <c r="L31" s="13" t="s">
        <v>175</v>
      </c>
      <c r="M31" s="13" t="s">
        <v>436</v>
      </c>
      <c r="N31" s="13">
        <v>509439</v>
      </c>
      <c r="O31" s="13" t="s">
        <v>437</v>
      </c>
      <c r="P31" s="13">
        <v>836653</v>
      </c>
      <c r="Q31" s="13" t="s">
        <v>438</v>
      </c>
      <c r="R31" s="13" t="s">
        <v>296</v>
      </c>
      <c r="S31" s="13" t="s">
        <v>478</v>
      </c>
      <c r="T31" s="13" t="s">
        <v>478</v>
      </c>
      <c r="U31" s="13" t="s">
        <v>339</v>
      </c>
      <c r="V31" s="13" t="s">
        <v>317</v>
      </c>
      <c r="W31" s="13">
        <v>0</v>
      </c>
      <c r="X31" s="13" t="s">
        <v>318</v>
      </c>
      <c r="Y31" s="13">
        <v>358573041</v>
      </c>
      <c r="Z31" s="13" t="s">
        <v>479</v>
      </c>
      <c r="AA31" s="13" t="s">
        <v>352</v>
      </c>
      <c r="AB31" s="15">
        <v>43000</v>
      </c>
      <c r="AC31" s="13" t="s">
        <v>303</v>
      </c>
      <c r="AD31" s="13">
        <v>24</v>
      </c>
      <c r="AE31" s="13" t="s">
        <v>353</v>
      </c>
      <c r="AF31" s="13" t="s">
        <v>442</v>
      </c>
      <c r="AG31" s="13" t="s">
        <v>443</v>
      </c>
      <c r="AH31" s="13" t="s">
        <v>333</v>
      </c>
      <c r="AI31" s="13" t="s">
        <v>354</v>
      </c>
      <c r="AJ31" s="15">
        <v>2290</v>
      </c>
      <c r="AK31" s="15">
        <v>2290</v>
      </c>
      <c r="AL31" s="13" t="s">
        <v>369</v>
      </c>
      <c r="AM31" s="15">
        <v>8559.68</v>
      </c>
      <c r="AN31" s="15">
        <v>4930.32</v>
      </c>
      <c r="AO31" s="15">
        <v>13490</v>
      </c>
      <c r="AP31" s="15">
        <v>34440.32</v>
      </c>
      <c r="AQ31" s="15">
        <v>7109.68</v>
      </c>
      <c r="AR31" s="15">
        <v>41550</v>
      </c>
      <c r="AS31" s="15">
        <v>8490.92</v>
      </c>
      <c r="AT31" s="15">
        <v>3209.08</v>
      </c>
      <c r="AU31" s="15">
        <v>11700</v>
      </c>
      <c r="AV31" s="13">
        <v>11</v>
      </c>
      <c r="AW31" s="13" t="s">
        <v>310</v>
      </c>
      <c r="AX31" s="13" t="s">
        <v>324</v>
      </c>
      <c r="AY31" s="13" t="s">
        <v>310</v>
      </c>
      <c r="AZ31" s="13" t="s">
        <v>310</v>
      </c>
      <c r="BA31" s="13" t="s">
        <v>310</v>
      </c>
      <c r="BB31" s="13" t="s">
        <v>312</v>
      </c>
      <c r="BC31" s="13" t="s">
        <v>310</v>
      </c>
      <c r="BD31" s="13" t="s">
        <v>387</v>
      </c>
      <c r="BE31" s="15">
        <v>43000</v>
      </c>
      <c r="BF31" s="13" t="s">
        <v>478</v>
      </c>
      <c r="BG31" s="13" t="s">
        <v>480</v>
      </c>
      <c r="BH31" s="23" t="s">
        <v>314</v>
      </c>
      <c r="BI31" s="14" t="s">
        <v>10</v>
      </c>
      <c r="BJ31" s="24">
        <v>45926</v>
      </c>
      <c r="BK31" s="12"/>
      <c r="BL31" s="14" t="s">
        <v>12</v>
      </c>
      <c r="BM31" s="26" t="s">
        <v>13</v>
      </c>
      <c r="BN31" s="27" t="s">
        <v>15</v>
      </c>
      <c r="BO31" s="12" t="s">
        <v>33</v>
      </c>
      <c r="BP31" s="12"/>
      <c r="BQ31" s="28"/>
      <c r="BR31" s="31" t="s">
        <v>481</v>
      </c>
    </row>
    <row r="32" spans="1:70" s="1" customFormat="1" ht="15" hidden="1" customHeight="1">
      <c r="A32" s="12">
        <v>28</v>
      </c>
      <c r="B32" s="13" t="s">
        <v>291</v>
      </c>
      <c r="C32" s="13" t="s">
        <v>131</v>
      </c>
      <c r="D32" s="13" t="s">
        <v>125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21281</v>
      </c>
      <c r="J32" s="13" t="s">
        <v>435</v>
      </c>
      <c r="K32" s="13">
        <v>21281</v>
      </c>
      <c r="L32" s="13" t="s">
        <v>482</v>
      </c>
      <c r="M32" s="13" t="s">
        <v>483</v>
      </c>
      <c r="N32" s="13">
        <v>432681</v>
      </c>
      <c r="O32" s="13" t="s">
        <v>484</v>
      </c>
      <c r="P32" s="13">
        <v>699751</v>
      </c>
      <c r="Q32" s="13" t="s">
        <v>485</v>
      </c>
      <c r="R32" s="13" t="s">
        <v>296</v>
      </c>
      <c r="S32" s="13" t="s">
        <v>486</v>
      </c>
      <c r="T32" s="13" t="s">
        <v>486</v>
      </c>
      <c r="U32" s="13" t="s">
        <v>298</v>
      </c>
      <c r="V32" s="13" t="s">
        <v>299</v>
      </c>
      <c r="W32" s="13">
        <v>541</v>
      </c>
      <c r="X32" s="13" t="s">
        <v>300</v>
      </c>
      <c r="Y32" s="13">
        <v>353476629</v>
      </c>
      <c r="Z32" s="13" t="s">
        <v>487</v>
      </c>
      <c r="AA32" s="13" t="s">
        <v>488</v>
      </c>
      <c r="AB32" s="15">
        <v>42000</v>
      </c>
      <c r="AC32" s="13" t="s">
        <v>489</v>
      </c>
      <c r="AD32" s="13">
        <v>24</v>
      </c>
      <c r="AE32" s="13" t="s">
        <v>304</v>
      </c>
      <c r="AF32" s="13" t="s">
        <v>490</v>
      </c>
      <c r="AG32" s="13" t="s">
        <v>491</v>
      </c>
      <c r="AH32" s="13" t="s">
        <v>333</v>
      </c>
      <c r="AI32" s="13" t="s">
        <v>492</v>
      </c>
      <c r="AJ32" s="15">
        <v>2240</v>
      </c>
      <c r="AK32" s="15">
        <v>2240</v>
      </c>
      <c r="AL32" s="13" t="s">
        <v>493</v>
      </c>
      <c r="AM32" s="15">
        <v>33268.199999999997</v>
      </c>
      <c r="AN32" s="15">
        <v>11531.8</v>
      </c>
      <c r="AO32" s="15">
        <v>44800</v>
      </c>
      <c r="AP32" s="15">
        <v>8731.7999999999993</v>
      </c>
      <c r="AQ32" s="15">
        <v>473.2</v>
      </c>
      <c r="AR32" s="15">
        <v>9205</v>
      </c>
      <c r="AS32" s="15">
        <v>4152.82</v>
      </c>
      <c r="AT32" s="15">
        <v>327.18</v>
      </c>
      <c r="AU32" s="15">
        <v>4480</v>
      </c>
      <c r="AV32" s="13">
        <v>22</v>
      </c>
      <c r="AW32" s="13" t="s">
        <v>310</v>
      </c>
      <c r="AX32" s="13" t="s">
        <v>407</v>
      </c>
      <c r="AY32" s="13" t="s">
        <v>310</v>
      </c>
      <c r="AZ32" s="13" t="s">
        <v>310</v>
      </c>
      <c r="BA32" s="13" t="s">
        <v>310</v>
      </c>
      <c r="BB32" s="13" t="s">
        <v>312</v>
      </c>
      <c r="BC32" s="13" t="s">
        <v>310</v>
      </c>
      <c r="BD32" s="13" t="s">
        <v>310</v>
      </c>
      <c r="BE32" s="15">
        <v>0</v>
      </c>
      <c r="BF32" s="13" t="s">
        <v>486</v>
      </c>
      <c r="BG32" s="13" t="s">
        <v>494</v>
      </c>
      <c r="BH32" s="23" t="s">
        <v>314</v>
      </c>
      <c r="BI32" s="14" t="s">
        <v>10</v>
      </c>
      <c r="BJ32" s="24">
        <v>45926</v>
      </c>
      <c r="BK32" s="12"/>
      <c r="BL32" s="14" t="s">
        <v>12</v>
      </c>
      <c r="BM32" s="26" t="s">
        <v>13</v>
      </c>
      <c r="BN32" s="27" t="s">
        <v>15</v>
      </c>
      <c r="BO32" s="12" t="s">
        <v>33</v>
      </c>
      <c r="BP32" s="12"/>
      <c r="BQ32" s="28"/>
      <c r="BR32" s="29" t="s">
        <v>495</v>
      </c>
    </row>
    <row r="33" spans="1:70" s="1" customFormat="1" ht="15" hidden="1" customHeight="1">
      <c r="A33" s="12">
        <v>29</v>
      </c>
      <c r="B33" s="13" t="s">
        <v>291</v>
      </c>
      <c r="C33" s="13" t="s">
        <v>131</v>
      </c>
      <c r="D33" s="13" t="s">
        <v>125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21281</v>
      </c>
      <c r="J33" s="13" t="s">
        <v>435</v>
      </c>
      <c r="K33" s="13">
        <v>21281</v>
      </c>
      <c r="L33" s="13" t="s">
        <v>482</v>
      </c>
      <c r="M33" s="13" t="s">
        <v>483</v>
      </c>
      <c r="N33" s="13">
        <v>432681</v>
      </c>
      <c r="O33" s="13" t="s">
        <v>484</v>
      </c>
      <c r="P33" s="13">
        <v>699751</v>
      </c>
      <c r="Q33" s="13" t="s">
        <v>485</v>
      </c>
      <c r="R33" s="13" t="s">
        <v>296</v>
      </c>
      <c r="S33" s="13" t="s">
        <v>496</v>
      </c>
      <c r="T33" s="13" t="s">
        <v>496</v>
      </c>
      <c r="U33" s="13" t="s">
        <v>298</v>
      </c>
      <c r="V33" s="13" t="s">
        <v>299</v>
      </c>
      <c r="W33" s="13">
        <v>541</v>
      </c>
      <c r="X33" s="13" t="s">
        <v>497</v>
      </c>
      <c r="Y33" s="13">
        <v>353659616</v>
      </c>
      <c r="Z33" s="13" t="s">
        <v>498</v>
      </c>
      <c r="AA33" s="13" t="s">
        <v>499</v>
      </c>
      <c r="AB33" s="15">
        <v>42000</v>
      </c>
      <c r="AC33" s="13" t="s">
        <v>489</v>
      </c>
      <c r="AD33" s="13">
        <v>24</v>
      </c>
      <c r="AE33" s="13" t="s">
        <v>304</v>
      </c>
      <c r="AF33" s="13" t="s">
        <v>500</v>
      </c>
      <c r="AG33" s="13" t="s">
        <v>501</v>
      </c>
      <c r="AH33" s="13" t="s">
        <v>333</v>
      </c>
      <c r="AI33" s="13" t="s">
        <v>492</v>
      </c>
      <c r="AJ33" s="15">
        <v>2240</v>
      </c>
      <c r="AK33" s="15">
        <v>2240</v>
      </c>
      <c r="AL33" s="13" t="s">
        <v>502</v>
      </c>
      <c r="AM33" s="15">
        <v>20535.68</v>
      </c>
      <c r="AN33" s="15">
        <v>8584.32</v>
      </c>
      <c r="AO33" s="15">
        <v>29120</v>
      </c>
      <c r="AP33" s="15">
        <v>21464.32</v>
      </c>
      <c r="AQ33" s="15">
        <v>2726.68</v>
      </c>
      <c r="AR33" s="15">
        <v>24191</v>
      </c>
      <c r="AS33" s="15">
        <v>17551.22</v>
      </c>
      <c r="AT33" s="15">
        <v>2608.7800000000002</v>
      </c>
      <c r="AU33" s="15">
        <v>20160</v>
      </c>
      <c r="AV33" s="13">
        <v>22</v>
      </c>
      <c r="AW33" s="13" t="s">
        <v>310</v>
      </c>
      <c r="AX33" s="13" t="s">
        <v>311</v>
      </c>
      <c r="AY33" s="13" t="s">
        <v>310</v>
      </c>
      <c r="AZ33" s="13" t="s">
        <v>310</v>
      </c>
      <c r="BA33" s="13" t="s">
        <v>310</v>
      </c>
      <c r="BB33" s="13" t="s">
        <v>312</v>
      </c>
      <c r="BC33" s="13" t="s">
        <v>310</v>
      </c>
      <c r="BD33" s="13" t="s">
        <v>310</v>
      </c>
      <c r="BE33" s="15">
        <v>0</v>
      </c>
      <c r="BF33" s="13" t="s">
        <v>496</v>
      </c>
      <c r="BG33" s="13" t="s">
        <v>503</v>
      </c>
      <c r="BH33" s="23" t="s">
        <v>314</v>
      </c>
      <c r="BI33" s="14" t="s">
        <v>10</v>
      </c>
      <c r="BJ33" s="24">
        <v>45926</v>
      </c>
      <c r="BK33" s="12"/>
      <c r="BL33" s="14" t="s">
        <v>20</v>
      </c>
      <c r="BM33" s="26" t="s">
        <v>21</v>
      </c>
      <c r="BN33" s="27" t="s">
        <v>23</v>
      </c>
      <c r="BO33" s="12" t="s">
        <v>33</v>
      </c>
      <c r="BP33" s="12"/>
      <c r="BQ33" s="28"/>
      <c r="BR33" s="29" t="s">
        <v>315</v>
      </c>
    </row>
    <row r="34" spans="1:70" s="1" customFormat="1" ht="15" hidden="1" customHeight="1">
      <c r="A34" s="12">
        <v>30</v>
      </c>
      <c r="B34" s="13" t="s">
        <v>291</v>
      </c>
      <c r="C34" s="13" t="s">
        <v>131</v>
      </c>
      <c r="D34" s="13" t="s">
        <v>125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21281</v>
      </c>
      <c r="J34" s="13" t="s">
        <v>435</v>
      </c>
      <c r="K34" s="13">
        <v>21281</v>
      </c>
      <c r="L34" s="13" t="s">
        <v>482</v>
      </c>
      <c r="M34" s="13" t="s">
        <v>483</v>
      </c>
      <c r="N34" s="13">
        <v>432681</v>
      </c>
      <c r="O34" s="13" t="s">
        <v>484</v>
      </c>
      <c r="P34" s="13">
        <v>699751</v>
      </c>
      <c r="Q34" s="13" t="s">
        <v>485</v>
      </c>
      <c r="R34" s="13" t="s">
        <v>296</v>
      </c>
      <c r="S34" s="13" t="s">
        <v>504</v>
      </c>
      <c r="T34" s="13" t="s">
        <v>504</v>
      </c>
      <c r="U34" s="13" t="s">
        <v>298</v>
      </c>
      <c r="V34" s="13" t="s">
        <v>299</v>
      </c>
      <c r="W34" s="13">
        <v>541</v>
      </c>
      <c r="X34" s="13" t="s">
        <v>300</v>
      </c>
      <c r="Y34" s="13">
        <v>353659619</v>
      </c>
      <c r="Z34" s="13" t="s">
        <v>505</v>
      </c>
      <c r="AA34" s="13" t="s">
        <v>499</v>
      </c>
      <c r="AB34" s="15">
        <v>42000</v>
      </c>
      <c r="AC34" s="13" t="s">
        <v>489</v>
      </c>
      <c r="AD34" s="13">
        <v>24</v>
      </c>
      <c r="AE34" s="13" t="s">
        <v>304</v>
      </c>
      <c r="AF34" s="13" t="s">
        <v>500</v>
      </c>
      <c r="AG34" s="13" t="s">
        <v>501</v>
      </c>
      <c r="AH34" s="13" t="s">
        <v>333</v>
      </c>
      <c r="AI34" s="13" t="s">
        <v>492</v>
      </c>
      <c r="AJ34" s="15">
        <v>2240</v>
      </c>
      <c r="AK34" s="15">
        <v>2240</v>
      </c>
      <c r="AL34" s="13" t="s">
        <v>502</v>
      </c>
      <c r="AM34" s="15">
        <v>29891.81</v>
      </c>
      <c r="AN34" s="15">
        <v>10428.19</v>
      </c>
      <c r="AO34" s="15">
        <v>40320</v>
      </c>
      <c r="AP34" s="15">
        <v>12108.19</v>
      </c>
      <c r="AQ34" s="15">
        <v>882.81</v>
      </c>
      <c r="AR34" s="15">
        <v>12991</v>
      </c>
      <c r="AS34" s="15">
        <v>8195.09</v>
      </c>
      <c r="AT34" s="15">
        <v>764.91</v>
      </c>
      <c r="AU34" s="15">
        <v>8960</v>
      </c>
      <c r="AV34" s="13">
        <v>22</v>
      </c>
      <c r="AW34" s="13" t="s">
        <v>310</v>
      </c>
      <c r="AX34" s="13" t="s">
        <v>506</v>
      </c>
      <c r="AY34" s="13" t="s">
        <v>310</v>
      </c>
      <c r="AZ34" s="13" t="s">
        <v>310</v>
      </c>
      <c r="BA34" s="13" t="s">
        <v>310</v>
      </c>
      <c r="BB34" s="13" t="s">
        <v>312</v>
      </c>
      <c r="BC34" s="13" t="s">
        <v>310</v>
      </c>
      <c r="BD34" s="13" t="s">
        <v>310</v>
      </c>
      <c r="BE34" s="15">
        <v>0</v>
      </c>
      <c r="BF34" s="13" t="s">
        <v>504</v>
      </c>
      <c r="BG34" s="13" t="s">
        <v>507</v>
      </c>
      <c r="BH34" s="23" t="s">
        <v>314</v>
      </c>
      <c r="BI34" s="14" t="s">
        <v>10</v>
      </c>
      <c r="BJ34" s="24">
        <v>45926</v>
      </c>
      <c r="BK34" s="12"/>
      <c r="BL34" s="14" t="s">
        <v>12</v>
      </c>
      <c r="BM34" s="26" t="s">
        <v>13</v>
      </c>
      <c r="BN34" s="27" t="s">
        <v>23</v>
      </c>
      <c r="BO34" s="12" t="s">
        <v>33</v>
      </c>
      <c r="BP34" s="12"/>
      <c r="BQ34" s="28"/>
      <c r="BR34" s="29" t="s">
        <v>315</v>
      </c>
    </row>
    <row r="35" spans="1:70" s="1" customFormat="1" ht="15" hidden="1" customHeight="1">
      <c r="A35" s="12">
        <v>31</v>
      </c>
      <c r="B35" s="13" t="s">
        <v>291</v>
      </c>
      <c r="C35" s="13" t="s">
        <v>131</v>
      </c>
      <c r="D35" s="13" t="s">
        <v>125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21281</v>
      </c>
      <c r="J35" s="13" t="s">
        <v>435</v>
      </c>
      <c r="K35" s="13">
        <v>21281</v>
      </c>
      <c r="L35" s="13" t="s">
        <v>482</v>
      </c>
      <c r="M35" s="13" t="s">
        <v>483</v>
      </c>
      <c r="N35" s="13">
        <v>432681</v>
      </c>
      <c r="O35" s="13" t="s">
        <v>484</v>
      </c>
      <c r="P35" s="13">
        <v>699751</v>
      </c>
      <c r="Q35" s="13" t="s">
        <v>485</v>
      </c>
      <c r="R35" s="13" t="s">
        <v>296</v>
      </c>
      <c r="S35" s="13" t="s">
        <v>508</v>
      </c>
      <c r="T35" s="13" t="s">
        <v>508</v>
      </c>
      <c r="U35" s="13" t="s">
        <v>298</v>
      </c>
      <c r="V35" s="13" t="s">
        <v>299</v>
      </c>
      <c r="W35" s="13">
        <v>541</v>
      </c>
      <c r="X35" s="13" t="s">
        <v>300</v>
      </c>
      <c r="Y35" s="13">
        <v>353733873</v>
      </c>
      <c r="Z35" s="13" t="s">
        <v>509</v>
      </c>
      <c r="AA35" s="13" t="s">
        <v>510</v>
      </c>
      <c r="AB35" s="15">
        <v>42000</v>
      </c>
      <c r="AC35" s="13" t="s">
        <v>489</v>
      </c>
      <c r="AD35" s="13">
        <v>24</v>
      </c>
      <c r="AE35" s="13" t="s">
        <v>304</v>
      </c>
      <c r="AF35" s="13" t="s">
        <v>511</v>
      </c>
      <c r="AG35" s="13" t="s">
        <v>512</v>
      </c>
      <c r="AH35" s="13" t="s">
        <v>333</v>
      </c>
      <c r="AI35" s="13" t="s">
        <v>513</v>
      </c>
      <c r="AJ35" s="15">
        <v>2240</v>
      </c>
      <c r="AK35" s="15">
        <v>2240</v>
      </c>
      <c r="AL35" s="13" t="s">
        <v>514</v>
      </c>
      <c r="AM35" s="15">
        <v>13755.16</v>
      </c>
      <c r="AN35" s="15">
        <v>7904.84</v>
      </c>
      <c r="AO35" s="15">
        <v>21660</v>
      </c>
      <c r="AP35" s="15">
        <v>28244.84</v>
      </c>
      <c r="AQ35" s="15">
        <v>4584.16</v>
      </c>
      <c r="AR35" s="15">
        <v>32829</v>
      </c>
      <c r="AS35" s="15">
        <v>21109.93</v>
      </c>
      <c r="AT35" s="15">
        <v>4270.07</v>
      </c>
      <c r="AU35" s="15">
        <v>25380</v>
      </c>
      <c r="AV35" s="13">
        <v>21</v>
      </c>
      <c r="AW35" s="13" t="s">
        <v>310</v>
      </c>
      <c r="AX35" s="13" t="s">
        <v>311</v>
      </c>
      <c r="AY35" s="13" t="s">
        <v>310</v>
      </c>
      <c r="AZ35" s="13" t="s">
        <v>310</v>
      </c>
      <c r="BA35" s="13" t="s">
        <v>310</v>
      </c>
      <c r="BB35" s="13" t="s">
        <v>312</v>
      </c>
      <c r="BC35" s="13" t="s">
        <v>310</v>
      </c>
      <c r="BD35" s="13" t="s">
        <v>310</v>
      </c>
      <c r="BE35" s="15">
        <v>0</v>
      </c>
      <c r="BF35" s="13" t="s">
        <v>508</v>
      </c>
      <c r="BG35" s="13" t="s">
        <v>515</v>
      </c>
      <c r="BH35" s="23" t="s">
        <v>314</v>
      </c>
      <c r="BI35" s="14" t="s">
        <v>10</v>
      </c>
      <c r="BJ35" s="24">
        <v>45926</v>
      </c>
      <c r="BK35" s="12"/>
      <c r="BL35" s="14" t="s">
        <v>20</v>
      </c>
      <c r="BM35" s="26" t="s">
        <v>21</v>
      </c>
      <c r="BN35" s="27" t="s">
        <v>23</v>
      </c>
      <c r="BO35" s="12" t="s">
        <v>33</v>
      </c>
      <c r="BP35" s="12"/>
      <c r="BQ35" s="28"/>
      <c r="BR35" s="29" t="s">
        <v>315</v>
      </c>
    </row>
    <row r="36" spans="1:70" s="1" customFormat="1" ht="15" hidden="1" customHeight="1">
      <c r="A36" s="12">
        <v>32</v>
      </c>
      <c r="B36" s="13" t="s">
        <v>291</v>
      </c>
      <c r="C36" s="13" t="s">
        <v>131</v>
      </c>
      <c r="D36" s="13" t="s">
        <v>125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21281</v>
      </c>
      <c r="J36" s="13" t="s">
        <v>435</v>
      </c>
      <c r="K36" s="13">
        <v>21281</v>
      </c>
      <c r="L36" s="13" t="s">
        <v>482</v>
      </c>
      <c r="M36" s="13" t="s">
        <v>483</v>
      </c>
      <c r="N36" s="13">
        <v>432681</v>
      </c>
      <c r="O36" s="13" t="s">
        <v>484</v>
      </c>
      <c r="P36" s="13">
        <v>699751</v>
      </c>
      <c r="Q36" s="13" t="s">
        <v>485</v>
      </c>
      <c r="R36" s="13" t="s">
        <v>296</v>
      </c>
      <c r="S36" s="13" t="s">
        <v>516</v>
      </c>
      <c r="T36" s="13" t="s">
        <v>516</v>
      </c>
      <c r="U36" s="13" t="s">
        <v>396</v>
      </c>
      <c r="V36" s="13" t="s">
        <v>299</v>
      </c>
      <c r="W36" s="13">
        <v>541</v>
      </c>
      <c r="X36" s="13" t="s">
        <v>318</v>
      </c>
      <c r="Y36" s="13">
        <v>355287827</v>
      </c>
      <c r="Z36" s="13" t="s">
        <v>517</v>
      </c>
      <c r="AA36" s="13" t="s">
        <v>518</v>
      </c>
      <c r="AB36" s="15">
        <v>42000</v>
      </c>
      <c r="AC36" s="13" t="s">
        <v>489</v>
      </c>
      <c r="AD36" s="13">
        <v>24</v>
      </c>
      <c r="AE36" s="13" t="s">
        <v>304</v>
      </c>
      <c r="AF36" s="13" t="s">
        <v>519</v>
      </c>
      <c r="AG36" s="13" t="s">
        <v>520</v>
      </c>
      <c r="AH36" s="13" t="s">
        <v>333</v>
      </c>
      <c r="AI36" s="13" t="s">
        <v>521</v>
      </c>
      <c r="AJ36" s="15">
        <v>2240</v>
      </c>
      <c r="AK36" s="15">
        <v>2240</v>
      </c>
      <c r="AL36" s="13" t="s">
        <v>210</v>
      </c>
      <c r="AM36" s="15">
        <v>3709.85</v>
      </c>
      <c r="AN36" s="15">
        <v>3010.15</v>
      </c>
      <c r="AO36" s="15">
        <v>6720</v>
      </c>
      <c r="AP36" s="15">
        <v>38290.15</v>
      </c>
      <c r="AQ36" s="15">
        <v>9539.85</v>
      </c>
      <c r="AR36" s="15">
        <v>47830</v>
      </c>
      <c r="AS36" s="15">
        <v>25079.05</v>
      </c>
      <c r="AT36" s="15">
        <v>8520.9500000000007</v>
      </c>
      <c r="AU36" s="15">
        <v>33600</v>
      </c>
      <c r="AV36" s="13">
        <v>18</v>
      </c>
      <c r="AW36" s="13" t="s">
        <v>310</v>
      </c>
      <c r="AX36" s="13" t="s">
        <v>311</v>
      </c>
      <c r="AY36" s="13" t="s">
        <v>310</v>
      </c>
      <c r="AZ36" s="13" t="s">
        <v>310</v>
      </c>
      <c r="BA36" s="13" t="s">
        <v>310</v>
      </c>
      <c r="BB36" s="13" t="s">
        <v>312</v>
      </c>
      <c r="BC36" s="13" t="s">
        <v>310</v>
      </c>
      <c r="BD36" s="13" t="s">
        <v>444</v>
      </c>
      <c r="BE36" s="15">
        <v>42000</v>
      </c>
      <c r="BF36" s="13" t="s">
        <v>516</v>
      </c>
      <c r="BG36" s="13" t="s">
        <v>522</v>
      </c>
      <c r="BH36" s="23" t="s">
        <v>314</v>
      </c>
      <c r="BI36" s="14" t="s">
        <v>10</v>
      </c>
      <c r="BJ36" s="24">
        <v>45926</v>
      </c>
      <c r="BK36" s="12"/>
      <c r="BL36" s="14" t="s">
        <v>12</v>
      </c>
      <c r="BM36" s="26" t="s">
        <v>13</v>
      </c>
      <c r="BN36" s="27" t="s">
        <v>23</v>
      </c>
      <c r="BO36" s="12" t="s">
        <v>33</v>
      </c>
      <c r="BP36" s="12"/>
      <c r="BQ36" s="28"/>
      <c r="BR36" s="29" t="s">
        <v>315</v>
      </c>
    </row>
    <row r="37" spans="1:70" s="1" customFormat="1" ht="15" hidden="1" customHeight="1">
      <c r="A37" s="12">
        <v>33</v>
      </c>
      <c r="B37" s="13" t="s">
        <v>291</v>
      </c>
      <c r="C37" s="13" t="s">
        <v>131</v>
      </c>
      <c r="D37" s="13" t="s">
        <v>125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21281</v>
      </c>
      <c r="J37" s="13" t="s">
        <v>435</v>
      </c>
      <c r="K37" s="13">
        <v>21281</v>
      </c>
      <c r="L37" s="13" t="s">
        <v>482</v>
      </c>
      <c r="M37" s="13" t="s">
        <v>483</v>
      </c>
      <c r="N37" s="13">
        <v>432681</v>
      </c>
      <c r="O37" s="13" t="s">
        <v>484</v>
      </c>
      <c r="P37" s="13">
        <v>699751</v>
      </c>
      <c r="Q37" s="13" t="s">
        <v>485</v>
      </c>
      <c r="R37" s="13" t="s">
        <v>296</v>
      </c>
      <c r="S37" s="13" t="s">
        <v>523</v>
      </c>
      <c r="T37" s="13" t="s">
        <v>523</v>
      </c>
      <c r="U37" s="13" t="s">
        <v>339</v>
      </c>
      <c r="V37" s="13" t="s">
        <v>299</v>
      </c>
      <c r="W37" s="13">
        <v>541</v>
      </c>
      <c r="X37" s="13" t="s">
        <v>318</v>
      </c>
      <c r="Y37" s="13">
        <v>355287884</v>
      </c>
      <c r="Z37" s="13" t="s">
        <v>524</v>
      </c>
      <c r="AA37" s="13" t="s">
        <v>518</v>
      </c>
      <c r="AB37" s="15">
        <v>42000</v>
      </c>
      <c r="AC37" s="13" t="s">
        <v>489</v>
      </c>
      <c r="AD37" s="13">
        <v>24</v>
      </c>
      <c r="AE37" s="13" t="s">
        <v>304</v>
      </c>
      <c r="AF37" s="13" t="s">
        <v>519</v>
      </c>
      <c r="AG37" s="13" t="s">
        <v>520</v>
      </c>
      <c r="AH37" s="13" t="s">
        <v>333</v>
      </c>
      <c r="AI37" s="13" t="s">
        <v>521</v>
      </c>
      <c r="AJ37" s="15">
        <v>2240</v>
      </c>
      <c r="AK37" s="15">
        <v>2240</v>
      </c>
      <c r="AL37" s="13" t="s">
        <v>525</v>
      </c>
      <c r="AM37" s="15">
        <v>6620.92</v>
      </c>
      <c r="AN37" s="15">
        <v>4579.08</v>
      </c>
      <c r="AO37" s="15">
        <v>11200</v>
      </c>
      <c r="AP37" s="15">
        <v>35379.08</v>
      </c>
      <c r="AQ37" s="15">
        <v>7970.92</v>
      </c>
      <c r="AR37" s="15">
        <v>43350</v>
      </c>
      <c r="AS37" s="15">
        <v>22167.98</v>
      </c>
      <c r="AT37" s="15">
        <v>6952.02</v>
      </c>
      <c r="AU37" s="15">
        <v>29120</v>
      </c>
      <c r="AV37" s="13">
        <v>18</v>
      </c>
      <c r="AW37" s="13" t="s">
        <v>310</v>
      </c>
      <c r="AX37" s="13" t="s">
        <v>311</v>
      </c>
      <c r="AY37" s="13" t="s">
        <v>310</v>
      </c>
      <c r="AZ37" s="13" t="s">
        <v>310</v>
      </c>
      <c r="BA37" s="13" t="s">
        <v>310</v>
      </c>
      <c r="BB37" s="13" t="s">
        <v>312</v>
      </c>
      <c r="BC37" s="13" t="s">
        <v>310</v>
      </c>
      <c r="BD37" s="13" t="s">
        <v>444</v>
      </c>
      <c r="BE37" s="15">
        <v>42000</v>
      </c>
      <c r="BF37" s="13" t="s">
        <v>523</v>
      </c>
      <c r="BG37" s="13" t="s">
        <v>526</v>
      </c>
      <c r="BH37" s="23" t="s">
        <v>314</v>
      </c>
      <c r="BI37" s="14" t="s">
        <v>10</v>
      </c>
      <c r="BJ37" s="24">
        <v>45926</v>
      </c>
      <c r="BK37" s="12"/>
      <c r="BL37" s="14" t="s">
        <v>20</v>
      </c>
      <c r="BM37" s="26" t="s">
        <v>21</v>
      </c>
      <c r="BN37" s="27" t="s">
        <v>23</v>
      </c>
      <c r="BO37" s="12" t="s">
        <v>33</v>
      </c>
      <c r="BP37" s="12"/>
      <c r="BQ37" s="28"/>
      <c r="BR37" s="29" t="s">
        <v>315</v>
      </c>
    </row>
    <row r="38" spans="1:70" s="1" customFormat="1" ht="15" hidden="1" customHeight="1">
      <c r="A38" s="12">
        <v>34</v>
      </c>
      <c r="B38" s="13" t="s">
        <v>291</v>
      </c>
      <c r="C38" s="13" t="s">
        <v>131</v>
      </c>
      <c r="D38" s="13" t="s">
        <v>125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21281</v>
      </c>
      <c r="J38" s="13" t="s">
        <v>435</v>
      </c>
      <c r="K38" s="13">
        <v>21281</v>
      </c>
      <c r="L38" s="13" t="s">
        <v>482</v>
      </c>
      <c r="M38" s="13" t="s">
        <v>483</v>
      </c>
      <c r="N38" s="13">
        <v>432681</v>
      </c>
      <c r="O38" s="13" t="s">
        <v>484</v>
      </c>
      <c r="P38" s="13">
        <v>699751</v>
      </c>
      <c r="Q38" s="13" t="s">
        <v>485</v>
      </c>
      <c r="R38" s="13" t="s">
        <v>296</v>
      </c>
      <c r="S38" s="13" t="s">
        <v>527</v>
      </c>
      <c r="T38" s="13" t="s">
        <v>527</v>
      </c>
      <c r="U38" s="13" t="s">
        <v>298</v>
      </c>
      <c r="V38" s="13" t="s">
        <v>299</v>
      </c>
      <c r="W38" s="13">
        <v>0</v>
      </c>
      <c r="X38" s="13" t="s">
        <v>300</v>
      </c>
      <c r="Y38" s="13">
        <v>358573034</v>
      </c>
      <c r="Z38" s="13" t="s">
        <v>528</v>
      </c>
      <c r="AA38" s="13" t="s">
        <v>352</v>
      </c>
      <c r="AB38" s="15">
        <v>34000</v>
      </c>
      <c r="AC38" s="13" t="s">
        <v>489</v>
      </c>
      <c r="AD38" s="13">
        <v>24</v>
      </c>
      <c r="AE38" s="13" t="s">
        <v>353</v>
      </c>
      <c r="AF38" s="13" t="s">
        <v>490</v>
      </c>
      <c r="AG38" s="13" t="s">
        <v>491</v>
      </c>
      <c r="AH38" s="13" t="s">
        <v>333</v>
      </c>
      <c r="AI38" s="13" t="s">
        <v>529</v>
      </c>
      <c r="AJ38" s="15">
        <v>1810</v>
      </c>
      <c r="AK38" s="15">
        <v>1810</v>
      </c>
      <c r="AL38" s="13" t="s">
        <v>493</v>
      </c>
      <c r="AM38" s="15">
        <v>11540.93</v>
      </c>
      <c r="AN38" s="15">
        <v>5949.07</v>
      </c>
      <c r="AO38" s="15">
        <v>17490</v>
      </c>
      <c r="AP38" s="15">
        <v>22459.07</v>
      </c>
      <c r="AQ38" s="15">
        <v>3538.93</v>
      </c>
      <c r="AR38" s="15">
        <v>25998</v>
      </c>
      <c r="AS38" s="15">
        <v>1960.72</v>
      </c>
      <c r="AT38" s="15">
        <v>459.28</v>
      </c>
      <c r="AU38" s="15">
        <v>2420</v>
      </c>
      <c r="AV38" s="13">
        <v>11</v>
      </c>
      <c r="AW38" s="13" t="s">
        <v>310</v>
      </c>
      <c r="AX38" s="13" t="s">
        <v>407</v>
      </c>
      <c r="AY38" s="13" t="s">
        <v>310</v>
      </c>
      <c r="AZ38" s="13" t="s">
        <v>310</v>
      </c>
      <c r="BA38" s="13" t="s">
        <v>310</v>
      </c>
      <c r="BB38" s="13" t="s">
        <v>312</v>
      </c>
      <c r="BC38" s="13" t="s">
        <v>310</v>
      </c>
      <c r="BD38" s="13" t="s">
        <v>310</v>
      </c>
      <c r="BE38" s="15">
        <v>0</v>
      </c>
      <c r="BF38" s="13" t="s">
        <v>527</v>
      </c>
      <c r="BG38" s="13" t="s">
        <v>530</v>
      </c>
      <c r="BH38" s="23" t="s">
        <v>314</v>
      </c>
      <c r="BI38" s="14" t="s">
        <v>10</v>
      </c>
      <c r="BJ38" s="24">
        <v>45926</v>
      </c>
      <c r="BK38" s="12"/>
      <c r="BL38" s="14" t="s">
        <v>12</v>
      </c>
      <c r="BM38" s="26" t="s">
        <v>13</v>
      </c>
      <c r="BN38" s="27" t="s">
        <v>23</v>
      </c>
      <c r="BO38" s="12" t="s">
        <v>33</v>
      </c>
      <c r="BP38" s="12"/>
      <c r="BQ38" s="28"/>
      <c r="BR38" s="29" t="s">
        <v>315</v>
      </c>
    </row>
    <row r="39" spans="1:70" s="1" customFormat="1" ht="15" hidden="1" customHeight="1">
      <c r="A39" s="12">
        <v>35</v>
      </c>
      <c r="B39" s="13" t="s">
        <v>291</v>
      </c>
      <c r="C39" s="13" t="s">
        <v>131</v>
      </c>
      <c r="D39" s="13" t="s">
        <v>125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221151</v>
      </c>
      <c r="J39" s="13" t="s">
        <v>531</v>
      </c>
      <c r="K39" s="13">
        <v>221151</v>
      </c>
      <c r="L39" s="13" t="s">
        <v>482</v>
      </c>
      <c r="M39" s="13" t="s">
        <v>483</v>
      </c>
      <c r="N39" s="13">
        <v>428088</v>
      </c>
      <c r="O39" s="13" t="s">
        <v>212</v>
      </c>
      <c r="P39" s="13">
        <v>711258</v>
      </c>
      <c r="Q39" s="13" t="s">
        <v>532</v>
      </c>
      <c r="R39" s="13" t="s">
        <v>296</v>
      </c>
      <c r="S39" s="13" t="s">
        <v>533</v>
      </c>
      <c r="T39" s="13" t="s">
        <v>533</v>
      </c>
      <c r="U39" s="13" t="s">
        <v>298</v>
      </c>
      <c r="V39" s="13" t="s">
        <v>299</v>
      </c>
      <c r="W39" s="13">
        <v>541</v>
      </c>
      <c r="X39" s="13" t="s">
        <v>300</v>
      </c>
      <c r="Y39" s="13">
        <v>353669501</v>
      </c>
      <c r="Z39" s="13" t="s">
        <v>534</v>
      </c>
      <c r="AA39" s="13" t="s">
        <v>215</v>
      </c>
      <c r="AB39" s="15">
        <v>42000</v>
      </c>
      <c r="AC39" s="13" t="s">
        <v>535</v>
      </c>
      <c r="AD39" s="13">
        <v>24</v>
      </c>
      <c r="AE39" s="13" t="s">
        <v>304</v>
      </c>
      <c r="AF39" s="13" t="s">
        <v>536</v>
      </c>
      <c r="AG39" s="13" t="s">
        <v>537</v>
      </c>
      <c r="AH39" s="13" t="s">
        <v>333</v>
      </c>
      <c r="AI39" s="13" t="s">
        <v>538</v>
      </c>
      <c r="AJ39" s="15">
        <v>2240</v>
      </c>
      <c r="AK39" s="15">
        <v>2240</v>
      </c>
      <c r="AL39" s="13" t="s">
        <v>539</v>
      </c>
      <c r="AM39" s="15">
        <v>29850.99</v>
      </c>
      <c r="AN39" s="15">
        <v>10469.01</v>
      </c>
      <c r="AO39" s="15">
        <v>40320</v>
      </c>
      <c r="AP39" s="15">
        <v>12149.01</v>
      </c>
      <c r="AQ39" s="15">
        <v>887.99</v>
      </c>
      <c r="AR39" s="15">
        <v>13037</v>
      </c>
      <c r="AS39" s="15">
        <v>8191.53</v>
      </c>
      <c r="AT39" s="15">
        <v>768.47</v>
      </c>
      <c r="AU39" s="15">
        <v>8960</v>
      </c>
      <c r="AV39" s="13">
        <v>22</v>
      </c>
      <c r="AW39" s="13" t="s">
        <v>310</v>
      </c>
      <c r="AX39" s="13" t="s">
        <v>506</v>
      </c>
      <c r="AY39" s="13" t="s">
        <v>310</v>
      </c>
      <c r="AZ39" s="13" t="s">
        <v>310</v>
      </c>
      <c r="BA39" s="13" t="s">
        <v>310</v>
      </c>
      <c r="BB39" s="13" t="s">
        <v>312</v>
      </c>
      <c r="BC39" s="13" t="s">
        <v>310</v>
      </c>
      <c r="BD39" s="13" t="s">
        <v>310</v>
      </c>
      <c r="BE39" s="15">
        <v>0</v>
      </c>
      <c r="BF39" s="13" t="s">
        <v>533</v>
      </c>
      <c r="BG39" s="13" t="s">
        <v>540</v>
      </c>
      <c r="BH39" s="23" t="s">
        <v>314</v>
      </c>
      <c r="BI39" s="14" t="s">
        <v>10</v>
      </c>
      <c r="BJ39" s="24">
        <v>45925</v>
      </c>
      <c r="BK39" s="12"/>
      <c r="BL39" s="14" t="s">
        <v>12</v>
      </c>
      <c r="BM39" s="26" t="s">
        <v>13</v>
      </c>
      <c r="BN39" s="27" t="s">
        <v>15</v>
      </c>
      <c r="BO39" s="12" t="s">
        <v>33</v>
      </c>
      <c r="BP39" s="12"/>
      <c r="BQ39" s="28"/>
      <c r="BR39" s="29" t="s">
        <v>481</v>
      </c>
    </row>
    <row r="40" spans="1:70" s="1" customFormat="1" ht="15" hidden="1" customHeight="1">
      <c r="A40" s="12">
        <v>36</v>
      </c>
      <c r="B40" s="13" t="s">
        <v>291</v>
      </c>
      <c r="C40" s="13" t="s">
        <v>131</v>
      </c>
      <c r="D40" s="13" t="s">
        <v>125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221151</v>
      </c>
      <c r="J40" s="13" t="s">
        <v>531</v>
      </c>
      <c r="K40" s="13">
        <v>221151</v>
      </c>
      <c r="L40" s="13" t="s">
        <v>482</v>
      </c>
      <c r="M40" s="13" t="s">
        <v>483</v>
      </c>
      <c r="N40" s="13">
        <v>428088</v>
      </c>
      <c r="O40" s="13" t="s">
        <v>212</v>
      </c>
      <c r="P40" s="13">
        <v>711258</v>
      </c>
      <c r="Q40" s="13" t="s">
        <v>532</v>
      </c>
      <c r="R40" s="13" t="s">
        <v>296</v>
      </c>
      <c r="S40" s="13" t="s">
        <v>213</v>
      </c>
      <c r="T40" s="13" t="s">
        <v>213</v>
      </c>
      <c r="U40" s="13" t="s">
        <v>298</v>
      </c>
      <c r="V40" s="13" t="s">
        <v>299</v>
      </c>
      <c r="W40" s="13">
        <v>541</v>
      </c>
      <c r="X40" s="13" t="s">
        <v>300</v>
      </c>
      <c r="Y40" s="13">
        <v>353669639</v>
      </c>
      <c r="Z40" s="13" t="s">
        <v>214</v>
      </c>
      <c r="AA40" s="13" t="s">
        <v>215</v>
      </c>
      <c r="AB40" s="15">
        <v>42000</v>
      </c>
      <c r="AC40" s="13" t="s">
        <v>535</v>
      </c>
      <c r="AD40" s="13">
        <v>24</v>
      </c>
      <c r="AE40" s="13" t="s">
        <v>304</v>
      </c>
      <c r="AF40" s="13" t="s">
        <v>536</v>
      </c>
      <c r="AG40" s="13" t="s">
        <v>537</v>
      </c>
      <c r="AH40" s="13" t="s">
        <v>333</v>
      </c>
      <c r="AI40" s="13" t="s">
        <v>538</v>
      </c>
      <c r="AJ40" s="15">
        <v>2240</v>
      </c>
      <c r="AK40" s="15">
        <v>2240</v>
      </c>
      <c r="AL40" s="13" t="s">
        <v>541</v>
      </c>
      <c r="AM40" s="15">
        <v>33864.120000000003</v>
      </c>
      <c r="AN40" s="15">
        <v>10935.88</v>
      </c>
      <c r="AO40" s="15">
        <v>44800</v>
      </c>
      <c r="AP40" s="15">
        <v>8135.88</v>
      </c>
      <c r="AQ40" s="15">
        <v>421.12</v>
      </c>
      <c r="AR40" s="15">
        <v>8557</v>
      </c>
      <c r="AS40" s="15">
        <v>4178.3999999999996</v>
      </c>
      <c r="AT40" s="15">
        <v>301.60000000000002</v>
      </c>
      <c r="AU40" s="15">
        <v>4480</v>
      </c>
      <c r="AV40" s="13">
        <v>22</v>
      </c>
      <c r="AW40" s="13" t="s">
        <v>310</v>
      </c>
      <c r="AX40" s="13" t="s">
        <v>407</v>
      </c>
      <c r="AY40" s="13" t="s">
        <v>310</v>
      </c>
      <c r="AZ40" s="13" t="s">
        <v>310</v>
      </c>
      <c r="BA40" s="13" t="s">
        <v>310</v>
      </c>
      <c r="BB40" s="13" t="s">
        <v>312</v>
      </c>
      <c r="BC40" s="13" t="s">
        <v>310</v>
      </c>
      <c r="BD40" s="13" t="s">
        <v>310</v>
      </c>
      <c r="BE40" s="15">
        <v>0</v>
      </c>
      <c r="BF40" s="13" t="s">
        <v>213</v>
      </c>
      <c r="BG40" s="13" t="s">
        <v>542</v>
      </c>
      <c r="BH40" s="23" t="s">
        <v>314</v>
      </c>
      <c r="BI40" s="14" t="s">
        <v>10</v>
      </c>
      <c r="BJ40" s="24">
        <v>45925</v>
      </c>
      <c r="BK40" s="12"/>
      <c r="BL40" s="14" t="s">
        <v>12</v>
      </c>
      <c r="BM40" s="26" t="s">
        <v>13</v>
      </c>
      <c r="BN40" s="27" t="s">
        <v>15</v>
      </c>
      <c r="BO40" s="12" t="s">
        <v>16</v>
      </c>
      <c r="BP40" s="12">
        <v>2240</v>
      </c>
      <c r="BQ40" s="28" t="s">
        <v>7</v>
      </c>
      <c r="BR40" s="29" t="s">
        <v>543</v>
      </c>
    </row>
    <row r="41" spans="1:70" s="1" customFormat="1" ht="15" hidden="1" customHeight="1">
      <c r="A41" s="12">
        <v>37</v>
      </c>
      <c r="B41" s="13" t="s">
        <v>291</v>
      </c>
      <c r="C41" s="13" t="s">
        <v>131</v>
      </c>
      <c r="D41" s="13" t="s">
        <v>125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221151</v>
      </c>
      <c r="J41" s="13" t="s">
        <v>531</v>
      </c>
      <c r="K41" s="13">
        <v>221151</v>
      </c>
      <c r="L41" s="13" t="s">
        <v>482</v>
      </c>
      <c r="M41" s="13" t="s">
        <v>483</v>
      </c>
      <c r="N41" s="13">
        <v>428088</v>
      </c>
      <c r="O41" s="13" t="s">
        <v>212</v>
      </c>
      <c r="P41" s="13">
        <v>711258</v>
      </c>
      <c r="Q41" s="13" t="s">
        <v>532</v>
      </c>
      <c r="R41" s="13" t="s">
        <v>296</v>
      </c>
      <c r="S41" s="13" t="s">
        <v>544</v>
      </c>
      <c r="T41" s="13" t="s">
        <v>544</v>
      </c>
      <c r="U41" s="13" t="s">
        <v>298</v>
      </c>
      <c r="V41" s="13" t="s">
        <v>299</v>
      </c>
      <c r="W41" s="13">
        <v>541</v>
      </c>
      <c r="X41" s="13" t="s">
        <v>300</v>
      </c>
      <c r="Y41" s="13">
        <v>353669818</v>
      </c>
      <c r="Z41" s="13" t="s">
        <v>545</v>
      </c>
      <c r="AA41" s="13" t="s">
        <v>215</v>
      </c>
      <c r="AB41" s="15">
        <v>42000</v>
      </c>
      <c r="AC41" s="13" t="s">
        <v>535</v>
      </c>
      <c r="AD41" s="13">
        <v>24</v>
      </c>
      <c r="AE41" s="13" t="s">
        <v>304</v>
      </c>
      <c r="AF41" s="13" t="s">
        <v>536</v>
      </c>
      <c r="AG41" s="13" t="s">
        <v>537</v>
      </c>
      <c r="AH41" s="13" t="s">
        <v>333</v>
      </c>
      <c r="AI41" s="13" t="s">
        <v>538</v>
      </c>
      <c r="AJ41" s="15">
        <v>2240</v>
      </c>
      <c r="AK41" s="15">
        <v>2240</v>
      </c>
      <c r="AL41" s="13" t="s">
        <v>546</v>
      </c>
      <c r="AM41" s="15">
        <v>20498.830000000002</v>
      </c>
      <c r="AN41" s="15">
        <v>8621.17</v>
      </c>
      <c r="AO41" s="15">
        <v>29120</v>
      </c>
      <c r="AP41" s="15">
        <v>21501.17</v>
      </c>
      <c r="AQ41" s="15">
        <v>2735.83</v>
      </c>
      <c r="AR41" s="15">
        <v>24237</v>
      </c>
      <c r="AS41" s="15">
        <v>17543.689999999999</v>
      </c>
      <c r="AT41" s="15">
        <v>2616.31</v>
      </c>
      <c r="AU41" s="15">
        <v>20160</v>
      </c>
      <c r="AV41" s="13">
        <v>22</v>
      </c>
      <c r="AW41" s="13" t="s">
        <v>310</v>
      </c>
      <c r="AX41" s="13" t="s">
        <v>311</v>
      </c>
      <c r="AY41" s="13" t="s">
        <v>310</v>
      </c>
      <c r="AZ41" s="13" t="s">
        <v>310</v>
      </c>
      <c r="BA41" s="13" t="s">
        <v>310</v>
      </c>
      <c r="BB41" s="13" t="s">
        <v>312</v>
      </c>
      <c r="BC41" s="13" t="s">
        <v>310</v>
      </c>
      <c r="BD41" s="13" t="s">
        <v>310</v>
      </c>
      <c r="BE41" s="15">
        <v>0</v>
      </c>
      <c r="BF41" s="13" t="s">
        <v>544</v>
      </c>
      <c r="BG41" s="13" t="s">
        <v>547</v>
      </c>
      <c r="BH41" s="23" t="s">
        <v>314</v>
      </c>
      <c r="BI41" s="14" t="s">
        <v>10</v>
      </c>
      <c r="BJ41" s="24">
        <v>45925</v>
      </c>
      <c r="BK41" s="12"/>
      <c r="BL41" s="14" t="s">
        <v>12</v>
      </c>
      <c r="BM41" s="26" t="s">
        <v>13</v>
      </c>
      <c r="BN41" s="27" t="s">
        <v>23</v>
      </c>
      <c r="BO41" s="12" t="s">
        <v>33</v>
      </c>
      <c r="BP41" s="12"/>
      <c r="BQ41" s="28"/>
      <c r="BR41" s="29" t="s">
        <v>315</v>
      </c>
    </row>
    <row r="42" spans="1:70" s="1" customFormat="1" ht="15" hidden="1" customHeight="1">
      <c r="A42" s="12">
        <v>38</v>
      </c>
      <c r="B42" s="13" t="s">
        <v>291</v>
      </c>
      <c r="C42" s="13" t="s">
        <v>131</v>
      </c>
      <c r="D42" s="13" t="s">
        <v>125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221151</v>
      </c>
      <c r="J42" s="13" t="s">
        <v>531</v>
      </c>
      <c r="K42" s="13">
        <v>221151</v>
      </c>
      <c r="L42" s="13" t="s">
        <v>482</v>
      </c>
      <c r="M42" s="13" t="s">
        <v>483</v>
      </c>
      <c r="N42" s="13">
        <v>428088</v>
      </c>
      <c r="O42" s="13" t="s">
        <v>212</v>
      </c>
      <c r="P42" s="13">
        <v>711258</v>
      </c>
      <c r="Q42" s="13" t="s">
        <v>532</v>
      </c>
      <c r="R42" s="13" t="s">
        <v>296</v>
      </c>
      <c r="S42" s="13" t="s">
        <v>548</v>
      </c>
      <c r="T42" s="13" t="s">
        <v>548</v>
      </c>
      <c r="U42" s="13" t="s">
        <v>298</v>
      </c>
      <c r="V42" s="13" t="s">
        <v>299</v>
      </c>
      <c r="W42" s="13">
        <v>541</v>
      </c>
      <c r="X42" s="13" t="s">
        <v>300</v>
      </c>
      <c r="Y42" s="13">
        <v>353670690</v>
      </c>
      <c r="Z42" s="13" t="s">
        <v>549</v>
      </c>
      <c r="AA42" s="13" t="s">
        <v>215</v>
      </c>
      <c r="AB42" s="15">
        <v>42000</v>
      </c>
      <c r="AC42" s="13" t="s">
        <v>535</v>
      </c>
      <c r="AD42" s="13">
        <v>24</v>
      </c>
      <c r="AE42" s="13" t="s">
        <v>304</v>
      </c>
      <c r="AF42" s="13" t="s">
        <v>536</v>
      </c>
      <c r="AG42" s="13" t="s">
        <v>537</v>
      </c>
      <c r="AH42" s="13" t="s">
        <v>333</v>
      </c>
      <c r="AI42" s="13" t="s">
        <v>538</v>
      </c>
      <c r="AJ42" s="15">
        <v>2240</v>
      </c>
      <c r="AK42" s="15">
        <v>2240</v>
      </c>
      <c r="AL42" s="13" t="s">
        <v>550</v>
      </c>
      <c r="AM42" s="15">
        <v>27900.7</v>
      </c>
      <c r="AN42" s="15">
        <v>10179.299999999999</v>
      </c>
      <c r="AO42" s="15">
        <v>38080</v>
      </c>
      <c r="AP42" s="15">
        <v>14099.3</v>
      </c>
      <c r="AQ42" s="15">
        <v>1177.7</v>
      </c>
      <c r="AR42" s="15">
        <v>15277</v>
      </c>
      <c r="AS42" s="15">
        <v>10141.82</v>
      </c>
      <c r="AT42" s="15">
        <v>1058.18</v>
      </c>
      <c r="AU42" s="15">
        <v>11200</v>
      </c>
      <c r="AV42" s="13">
        <v>22</v>
      </c>
      <c r="AW42" s="13" t="s">
        <v>310</v>
      </c>
      <c r="AX42" s="13" t="s">
        <v>336</v>
      </c>
      <c r="AY42" s="13" t="s">
        <v>310</v>
      </c>
      <c r="AZ42" s="13" t="s">
        <v>310</v>
      </c>
      <c r="BA42" s="13" t="s">
        <v>310</v>
      </c>
      <c r="BB42" s="13" t="s">
        <v>312</v>
      </c>
      <c r="BC42" s="13" t="s">
        <v>310</v>
      </c>
      <c r="BD42" s="13" t="s">
        <v>310</v>
      </c>
      <c r="BE42" s="15">
        <v>0</v>
      </c>
      <c r="BF42" s="13" t="s">
        <v>548</v>
      </c>
      <c r="BG42" s="13" t="s">
        <v>551</v>
      </c>
      <c r="BH42" s="23" t="s">
        <v>314</v>
      </c>
      <c r="BI42" s="14" t="s">
        <v>10</v>
      </c>
      <c r="BJ42" s="24">
        <v>45925</v>
      </c>
      <c r="BK42" s="12"/>
      <c r="BL42" s="14" t="s">
        <v>12</v>
      </c>
      <c r="BM42" s="26" t="s">
        <v>13</v>
      </c>
      <c r="BN42" s="27" t="s">
        <v>15</v>
      </c>
      <c r="BO42" s="12" t="s">
        <v>33</v>
      </c>
      <c r="BP42" s="12"/>
      <c r="BQ42" s="28"/>
      <c r="BR42" s="29" t="s">
        <v>481</v>
      </c>
    </row>
    <row r="43" spans="1:70" s="1" customFormat="1" ht="15" hidden="1" customHeight="1">
      <c r="A43" s="12">
        <v>39</v>
      </c>
      <c r="B43" s="13" t="s">
        <v>291</v>
      </c>
      <c r="C43" s="13" t="s">
        <v>131</v>
      </c>
      <c r="D43" s="13" t="s">
        <v>125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221151</v>
      </c>
      <c r="J43" s="13" t="s">
        <v>531</v>
      </c>
      <c r="K43" s="13">
        <v>221151</v>
      </c>
      <c r="L43" s="13" t="s">
        <v>482</v>
      </c>
      <c r="M43" s="13" t="s">
        <v>483</v>
      </c>
      <c r="N43" s="13">
        <v>428088</v>
      </c>
      <c r="O43" s="13" t="s">
        <v>212</v>
      </c>
      <c r="P43" s="13">
        <v>711258</v>
      </c>
      <c r="Q43" s="13" t="s">
        <v>532</v>
      </c>
      <c r="R43" s="13" t="s">
        <v>296</v>
      </c>
      <c r="S43" s="13" t="s">
        <v>552</v>
      </c>
      <c r="T43" s="13" t="s">
        <v>552</v>
      </c>
      <c r="U43" s="13" t="s">
        <v>298</v>
      </c>
      <c r="V43" s="13" t="s">
        <v>299</v>
      </c>
      <c r="W43" s="13">
        <v>0</v>
      </c>
      <c r="X43" s="13" t="s">
        <v>300</v>
      </c>
      <c r="Y43" s="13">
        <v>358152747</v>
      </c>
      <c r="Z43" s="13" t="s">
        <v>553</v>
      </c>
      <c r="AA43" s="13" t="s">
        <v>422</v>
      </c>
      <c r="AB43" s="15">
        <v>38000</v>
      </c>
      <c r="AC43" s="13" t="s">
        <v>535</v>
      </c>
      <c r="AD43" s="13">
        <v>24</v>
      </c>
      <c r="AE43" s="13" t="s">
        <v>353</v>
      </c>
      <c r="AF43" s="13" t="s">
        <v>536</v>
      </c>
      <c r="AG43" s="13" t="s">
        <v>537</v>
      </c>
      <c r="AH43" s="13" t="s">
        <v>333</v>
      </c>
      <c r="AI43" s="13" t="s">
        <v>554</v>
      </c>
      <c r="AJ43" s="15">
        <v>2020</v>
      </c>
      <c r="AK43" s="15">
        <v>2020</v>
      </c>
      <c r="AL43" s="13" t="s">
        <v>310</v>
      </c>
      <c r="AM43" s="15">
        <v>0</v>
      </c>
      <c r="AN43" s="15">
        <v>0</v>
      </c>
      <c r="AO43" s="15">
        <v>0</v>
      </c>
      <c r="AP43" s="15">
        <v>38000</v>
      </c>
      <c r="AQ43" s="15">
        <v>10730</v>
      </c>
      <c r="AR43" s="15">
        <v>48730</v>
      </c>
      <c r="AS43" s="15">
        <v>16518.060000000001</v>
      </c>
      <c r="AT43" s="15">
        <v>7721.94</v>
      </c>
      <c r="AU43" s="15">
        <v>24240</v>
      </c>
      <c r="AV43" s="13">
        <v>12</v>
      </c>
      <c r="AW43" s="13" t="s">
        <v>310</v>
      </c>
      <c r="AX43" s="13" t="s">
        <v>311</v>
      </c>
      <c r="AY43" s="13" t="s">
        <v>310</v>
      </c>
      <c r="AZ43" s="13" t="s">
        <v>310</v>
      </c>
      <c r="BA43" s="13" t="s">
        <v>310</v>
      </c>
      <c r="BB43" s="13" t="s">
        <v>312</v>
      </c>
      <c r="BC43" s="13" t="s">
        <v>310</v>
      </c>
      <c r="BD43" s="13" t="s">
        <v>387</v>
      </c>
      <c r="BE43" s="15">
        <v>38000</v>
      </c>
      <c r="BF43" s="13" t="s">
        <v>552</v>
      </c>
      <c r="BG43" s="13" t="s">
        <v>555</v>
      </c>
      <c r="BH43" s="23" t="s">
        <v>314</v>
      </c>
      <c r="BI43" s="14" t="s">
        <v>10</v>
      </c>
      <c r="BJ43" s="24">
        <v>45925</v>
      </c>
      <c r="BK43" s="12"/>
      <c r="BL43" s="14" t="s">
        <v>20</v>
      </c>
      <c r="BM43" s="26" t="s">
        <v>21</v>
      </c>
      <c r="BN43" s="27" t="s">
        <v>23</v>
      </c>
      <c r="BO43" s="12" t="s">
        <v>33</v>
      </c>
      <c r="BP43" s="12"/>
      <c r="BQ43" s="28"/>
      <c r="BR43" s="29" t="s">
        <v>315</v>
      </c>
    </row>
    <row r="44" spans="1:70" s="1" customFormat="1" ht="15" hidden="1" customHeight="1">
      <c r="A44" s="12">
        <v>40</v>
      </c>
      <c r="B44" s="13" t="s">
        <v>291</v>
      </c>
      <c r="C44" s="13" t="s">
        <v>131</v>
      </c>
      <c r="D44" s="13" t="s">
        <v>125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221151</v>
      </c>
      <c r="J44" s="13" t="s">
        <v>531</v>
      </c>
      <c r="K44" s="13">
        <v>221151</v>
      </c>
      <c r="L44" s="13" t="s">
        <v>482</v>
      </c>
      <c r="M44" s="13" t="s">
        <v>483</v>
      </c>
      <c r="N44" s="13">
        <v>428088</v>
      </c>
      <c r="O44" s="13" t="s">
        <v>212</v>
      </c>
      <c r="P44" s="13">
        <v>711258</v>
      </c>
      <c r="Q44" s="13" t="s">
        <v>532</v>
      </c>
      <c r="R44" s="13" t="s">
        <v>296</v>
      </c>
      <c r="S44" s="13" t="s">
        <v>556</v>
      </c>
      <c r="T44" s="13" t="s">
        <v>556</v>
      </c>
      <c r="U44" s="13" t="s">
        <v>298</v>
      </c>
      <c r="V44" s="13" t="s">
        <v>299</v>
      </c>
      <c r="W44" s="13">
        <v>0</v>
      </c>
      <c r="X44" s="13" t="s">
        <v>300</v>
      </c>
      <c r="Y44" s="13">
        <v>358152861</v>
      </c>
      <c r="Z44" s="13" t="s">
        <v>440</v>
      </c>
      <c r="AA44" s="13" t="s">
        <v>422</v>
      </c>
      <c r="AB44" s="15">
        <v>35000</v>
      </c>
      <c r="AC44" s="13" t="s">
        <v>535</v>
      </c>
      <c r="AD44" s="13">
        <v>24</v>
      </c>
      <c r="AE44" s="13" t="s">
        <v>353</v>
      </c>
      <c r="AF44" s="13" t="s">
        <v>536</v>
      </c>
      <c r="AG44" s="13" t="s">
        <v>537</v>
      </c>
      <c r="AH44" s="13" t="s">
        <v>333</v>
      </c>
      <c r="AI44" s="13" t="s">
        <v>554</v>
      </c>
      <c r="AJ44" s="15">
        <v>1860</v>
      </c>
      <c r="AK44" s="15">
        <v>1860</v>
      </c>
      <c r="AL44" s="13" t="s">
        <v>310</v>
      </c>
      <c r="AM44" s="15">
        <v>0</v>
      </c>
      <c r="AN44" s="15">
        <v>0</v>
      </c>
      <c r="AO44" s="15">
        <v>0</v>
      </c>
      <c r="AP44" s="15">
        <v>35000</v>
      </c>
      <c r="AQ44" s="15">
        <v>9886</v>
      </c>
      <c r="AR44" s="15">
        <v>44886</v>
      </c>
      <c r="AS44" s="15">
        <v>15206.94</v>
      </c>
      <c r="AT44" s="15">
        <v>7113.06</v>
      </c>
      <c r="AU44" s="15">
        <v>22320</v>
      </c>
      <c r="AV44" s="13">
        <v>12</v>
      </c>
      <c r="AW44" s="13" t="s">
        <v>310</v>
      </c>
      <c r="AX44" s="13" t="s">
        <v>311</v>
      </c>
      <c r="AY44" s="13" t="s">
        <v>310</v>
      </c>
      <c r="AZ44" s="13" t="s">
        <v>310</v>
      </c>
      <c r="BA44" s="13" t="s">
        <v>310</v>
      </c>
      <c r="BB44" s="13" t="s">
        <v>312</v>
      </c>
      <c r="BC44" s="13" t="s">
        <v>310</v>
      </c>
      <c r="BD44" s="13" t="s">
        <v>387</v>
      </c>
      <c r="BE44" s="15">
        <v>35000</v>
      </c>
      <c r="BF44" s="13" t="s">
        <v>556</v>
      </c>
      <c r="BG44" s="13" t="s">
        <v>557</v>
      </c>
      <c r="BH44" s="23" t="s">
        <v>314</v>
      </c>
      <c r="BI44" s="14" t="s">
        <v>10</v>
      </c>
      <c r="BJ44" s="24">
        <v>45925</v>
      </c>
      <c r="BK44" s="12"/>
      <c r="BL44" s="14" t="s">
        <v>12</v>
      </c>
      <c r="BM44" s="26" t="s">
        <v>13</v>
      </c>
      <c r="BN44" s="27" t="s">
        <v>23</v>
      </c>
      <c r="BO44" s="12" t="s">
        <v>33</v>
      </c>
      <c r="BP44" s="12"/>
      <c r="BQ44" s="28"/>
      <c r="BR44" s="29" t="s">
        <v>315</v>
      </c>
    </row>
    <row r="45" spans="1:70" s="1" customFormat="1" ht="15" hidden="1" customHeight="1">
      <c r="A45" s="12">
        <v>41</v>
      </c>
      <c r="B45" s="13" t="s">
        <v>291</v>
      </c>
      <c r="C45" s="13" t="s">
        <v>131</v>
      </c>
      <c r="D45" s="13" t="s">
        <v>125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221151</v>
      </c>
      <c r="J45" s="13" t="s">
        <v>531</v>
      </c>
      <c r="K45" s="13">
        <v>221151</v>
      </c>
      <c r="L45" s="13" t="s">
        <v>482</v>
      </c>
      <c r="M45" s="13" t="s">
        <v>483</v>
      </c>
      <c r="N45" s="13">
        <v>428088</v>
      </c>
      <c r="O45" s="13" t="s">
        <v>212</v>
      </c>
      <c r="P45" s="13">
        <v>711258</v>
      </c>
      <c r="Q45" s="13" t="s">
        <v>532</v>
      </c>
      <c r="R45" s="13" t="s">
        <v>296</v>
      </c>
      <c r="S45" s="13" t="s">
        <v>558</v>
      </c>
      <c r="T45" s="13" t="s">
        <v>558</v>
      </c>
      <c r="U45" s="13" t="s">
        <v>298</v>
      </c>
      <c r="V45" s="13" t="s">
        <v>299</v>
      </c>
      <c r="W45" s="13">
        <v>0</v>
      </c>
      <c r="X45" s="13" t="s">
        <v>300</v>
      </c>
      <c r="Y45" s="13">
        <v>358153172</v>
      </c>
      <c r="Z45" s="13" t="s">
        <v>559</v>
      </c>
      <c r="AA45" s="13" t="s">
        <v>422</v>
      </c>
      <c r="AB45" s="15">
        <v>35000</v>
      </c>
      <c r="AC45" s="13" t="s">
        <v>535</v>
      </c>
      <c r="AD45" s="13">
        <v>24</v>
      </c>
      <c r="AE45" s="13" t="s">
        <v>353</v>
      </c>
      <c r="AF45" s="13" t="s">
        <v>536</v>
      </c>
      <c r="AG45" s="13" t="s">
        <v>537</v>
      </c>
      <c r="AH45" s="13" t="s">
        <v>333</v>
      </c>
      <c r="AI45" s="13" t="s">
        <v>554</v>
      </c>
      <c r="AJ45" s="15">
        <v>1860</v>
      </c>
      <c r="AK45" s="15">
        <v>1860</v>
      </c>
      <c r="AL45" s="13" t="s">
        <v>310</v>
      </c>
      <c r="AM45" s="15">
        <v>0</v>
      </c>
      <c r="AN45" s="15">
        <v>0</v>
      </c>
      <c r="AO45" s="15">
        <v>0</v>
      </c>
      <c r="AP45" s="15">
        <v>35000</v>
      </c>
      <c r="AQ45" s="15">
        <v>9886</v>
      </c>
      <c r="AR45" s="15">
        <v>44886</v>
      </c>
      <c r="AS45" s="15">
        <v>15206.94</v>
      </c>
      <c r="AT45" s="15">
        <v>7113.06</v>
      </c>
      <c r="AU45" s="15">
        <v>22320</v>
      </c>
      <c r="AV45" s="13">
        <v>12</v>
      </c>
      <c r="AW45" s="13" t="s">
        <v>310</v>
      </c>
      <c r="AX45" s="13" t="s">
        <v>311</v>
      </c>
      <c r="AY45" s="13" t="s">
        <v>310</v>
      </c>
      <c r="AZ45" s="13" t="s">
        <v>310</v>
      </c>
      <c r="BA45" s="13" t="s">
        <v>310</v>
      </c>
      <c r="BB45" s="13" t="s">
        <v>312</v>
      </c>
      <c r="BC45" s="13" t="s">
        <v>310</v>
      </c>
      <c r="BD45" s="13" t="s">
        <v>387</v>
      </c>
      <c r="BE45" s="15">
        <v>35000</v>
      </c>
      <c r="BF45" s="13" t="s">
        <v>558</v>
      </c>
      <c r="BG45" s="13" t="s">
        <v>560</v>
      </c>
      <c r="BH45" s="23" t="s">
        <v>314</v>
      </c>
      <c r="BI45" s="14" t="s">
        <v>10</v>
      </c>
      <c r="BJ45" s="24">
        <v>45925</v>
      </c>
      <c r="BK45" s="12"/>
      <c r="BL45" s="14" t="s">
        <v>12</v>
      </c>
      <c r="BM45" s="26" t="s">
        <v>30</v>
      </c>
      <c r="BN45" s="27" t="s">
        <v>23</v>
      </c>
      <c r="BO45" s="12" t="s">
        <v>33</v>
      </c>
      <c r="BP45" s="12"/>
      <c r="BQ45" s="28"/>
      <c r="BR45" s="29" t="s">
        <v>561</v>
      </c>
    </row>
    <row r="46" spans="1:70" s="1" customFormat="1" ht="15" hidden="1" customHeight="1">
      <c r="A46" s="12">
        <v>42</v>
      </c>
      <c r="B46" s="13" t="s">
        <v>291</v>
      </c>
      <c r="C46" s="13" t="s">
        <v>131</v>
      </c>
      <c r="D46" s="13" t="s">
        <v>125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221151</v>
      </c>
      <c r="J46" s="13" t="s">
        <v>531</v>
      </c>
      <c r="K46" s="13">
        <v>221151</v>
      </c>
      <c r="L46" s="13" t="s">
        <v>482</v>
      </c>
      <c r="M46" s="13" t="s">
        <v>483</v>
      </c>
      <c r="N46" s="13">
        <v>428088</v>
      </c>
      <c r="O46" s="13" t="s">
        <v>212</v>
      </c>
      <c r="P46" s="13">
        <v>711258</v>
      </c>
      <c r="Q46" s="13" t="s">
        <v>532</v>
      </c>
      <c r="R46" s="13" t="s">
        <v>296</v>
      </c>
      <c r="S46" s="13" t="s">
        <v>562</v>
      </c>
      <c r="T46" s="13" t="s">
        <v>562</v>
      </c>
      <c r="U46" s="13" t="s">
        <v>298</v>
      </c>
      <c r="V46" s="13" t="s">
        <v>299</v>
      </c>
      <c r="W46" s="13">
        <v>0</v>
      </c>
      <c r="X46" s="13" t="s">
        <v>300</v>
      </c>
      <c r="Y46" s="13">
        <v>358573154</v>
      </c>
      <c r="Z46" s="13" t="s">
        <v>563</v>
      </c>
      <c r="AA46" s="13" t="s">
        <v>564</v>
      </c>
      <c r="AB46" s="15">
        <v>34000</v>
      </c>
      <c r="AC46" s="13" t="s">
        <v>535</v>
      </c>
      <c r="AD46" s="13">
        <v>24</v>
      </c>
      <c r="AE46" s="13" t="s">
        <v>353</v>
      </c>
      <c r="AF46" s="13" t="s">
        <v>536</v>
      </c>
      <c r="AG46" s="13" t="s">
        <v>537</v>
      </c>
      <c r="AH46" s="13" t="s">
        <v>333</v>
      </c>
      <c r="AI46" s="13" t="s">
        <v>565</v>
      </c>
      <c r="AJ46" s="15">
        <v>1810</v>
      </c>
      <c r="AK46" s="15">
        <v>1810</v>
      </c>
      <c r="AL46" s="13" t="s">
        <v>310</v>
      </c>
      <c r="AM46" s="15">
        <v>0</v>
      </c>
      <c r="AN46" s="15">
        <v>0</v>
      </c>
      <c r="AO46" s="15">
        <v>0</v>
      </c>
      <c r="AP46" s="15">
        <v>34000</v>
      </c>
      <c r="AQ46" s="15">
        <v>9576</v>
      </c>
      <c r="AR46" s="15">
        <v>43576</v>
      </c>
      <c r="AS46" s="15">
        <v>12075.85</v>
      </c>
      <c r="AT46" s="15">
        <v>6024.15</v>
      </c>
      <c r="AU46" s="15">
        <v>18100</v>
      </c>
      <c r="AV46" s="13">
        <v>10</v>
      </c>
      <c r="AW46" s="13" t="s">
        <v>310</v>
      </c>
      <c r="AX46" s="13" t="s">
        <v>311</v>
      </c>
      <c r="AY46" s="13" t="s">
        <v>310</v>
      </c>
      <c r="AZ46" s="13" t="s">
        <v>310</v>
      </c>
      <c r="BA46" s="13" t="s">
        <v>310</v>
      </c>
      <c r="BB46" s="13" t="s">
        <v>312</v>
      </c>
      <c r="BC46" s="13" t="s">
        <v>310</v>
      </c>
      <c r="BD46" s="13" t="s">
        <v>387</v>
      </c>
      <c r="BE46" s="15">
        <v>34000</v>
      </c>
      <c r="BF46" s="13" t="s">
        <v>562</v>
      </c>
      <c r="BG46" s="13" t="s">
        <v>566</v>
      </c>
      <c r="BH46" s="23" t="s">
        <v>314</v>
      </c>
      <c r="BI46" s="14" t="s">
        <v>10</v>
      </c>
      <c r="BJ46" s="24">
        <v>45925</v>
      </c>
      <c r="BK46" s="12"/>
      <c r="BL46" s="14" t="s">
        <v>20</v>
      </c>
      <c r="BM46" s="26" t="s">
        <v>21</v>
      </c>
      <c r="BN46" s="27" t="s">
        <v>23</v>
      </c>
      <c r="BO46" s="12" t="s">
        <v>33</v>
      </c>
      <c r="BP46" s="12"/>
      <c r="BQ46" s="28"/>
      <c r="BR46" s="29" t="s">
        <v>315</v>
      </c>
    </row>
    <row r="47" spans="1:70" s="1" customFormat="1" ht="15" hidden="1" customHeight="1">
      <c r="A47" s="12">
        <v>43</v>
      </c>
      <c r="B47" s="13" t="s">
        <v>291</v>
      </c>
      <c r="C47" s="13" t="s">
        <v>131</v>
      </c>
      <c r="D47" s="13" t="s">
        <v>125</v>
      </c>
      <c r="E47" s="13" t="s">
        <v>124</v>
      </c>
      <c r="F47" s="13" t="s">
        <v>123</v>
      </c>
      <c r="G47" s="13" t="s">
        <v>121</v>
      </c>
      <c r="H47" s="13" t="s">
        <v>122</v>
      </c>
      <c r="I47" s="13">
        <v>221153</v>
      </c>
      <c r="J47" s="13" t="s">
        <v>567</v>
      </c>
      <c r="K47" s="13">
        <v>221153</v>
      </c>
      <c r="L47" s="13" t="s">
        <v>293</v>
      </c>
      <c r="M47" s="13" t="s">
        <v>294</v>
      </c>
      <c r="N47" s="13">
        <v>451304</v>
      </c>
      <c r="O47" s="13" t="s">
        <v>568</v>
      </c>
      <c r="P47" s="13">
        <v>695409</v>
      </c>
      <c r="Q47" s="13" t="s">
        <v>569</v>
      </c>
      <c r="R47" s="13" t="s">
        <v>296</v>
      </c>
      <c r="S47" s="13" t="s">
        <v>570</v>
      </c>
      <c r="T47" s="13" t="s">
        <v>570</v>
      </c>
      <c r="U47" s="13" t="s">
        <v>298</v>
      </c>
      <c r="V47" s="13" t="s">
        <v>299</v>
      </c>
      <c r="W47" s="13">
        <v>541</v>
      </c>
      <c r="X47" s="13" t="s">
        <v>318</v>
      </c>
      <c r="Y47" s="13">
        <v>353382867</v>
      </c>
      <c r="Z47" s="13" t="s">
        <v>571</v>
      </c>
      <c r="AA47" s="13" t="s">
        <v>572</v>
      </c>
      <c r="AB47" s="15">
        <v>42000</v>
      </c>
      <c r="AC47" s="13" t="s">
        <v>535</v>
      </c>
      <c r="AD47" s="13">
        <v>24</v>
      </c>
      <c r="AE47" s="13" t="s">
        <v>304</v>
      </c>
      <c r="AF47" s="13" t="s">
        <v>573</v>
      </c>
      <c r="AG47" s="13" t="s">
        <v>574</v>
      </c>
      <c r="AH47" s="13" t="s">
        <v>333</v>
      </c>
      <c r="AI47" s="13" t="s">
        <v>538</v>
      </c>
      <c r="AJ47" s="15">
        <v>2240</v>
      </c>
      <c r="AK47" s="15">
        <v>2240</v>
      </c>
      <c r="AL47" s="13" t="s">
        <v>550</v>
      </c>
      <c r="AM47" s="15">
        <v>36799.54</v>
      </c>
      <c r="AN47" s="15">
        <v>12480.46</v>
      </c>
      <c r="AO47" s="15">
        <v>49280</v>
      </c>
      <c r="AP47" s="15">
        <v>5200.46</v>
      </c>
      <c r="AQ47" s="15">
        <v>172.54</v>
      </c>
      <c r="AR47" s="15">
        <v>5373</v>
      </c>
      <c r="AS47" s="15">
        <v>0</v>
      </c>
      <c r="AT47" s="15">
        <v>0</v>
      </c>
      <c r="AU47" s="15">
        <v>0</v>
      </c>
      <c r="AV47" s="13">
        <v>22</v>
      </c>
      <c r="AW47" s="13" t="s">
        <v>310</v>
      </c>
      <c r="AX47" s="13" t="s">
        <v>355</v>
      </c>
      <c r="AY47" s="13" t="s">
        <v>310</v>
      </c>
      <c r="AZ47" s="13" t="s">
        <v>310</v>
      </c>
      <c r="BA47" s="13" t="s">
        <v>310</v>
      </c>
      <c r="BB47" s="13" t="s">
        <v>312</v>
      </c>
      <c r="BC47" s="13" t="s">
        <v>310</v>
      </c>
      <c r="BD47" s="13" t="s">
        <v>310</v>
      </c>
      <c r="BE47" s="15">
        <v>0</v>
      </c>
      <c r="BF47" s="13" t="s">
        <v>570</v>
      </c>
      <c r="BG47" s="13" t="s">
        <v>575</v>
      </c>
      <c r="BH47" s="23" t="s">
        <v>314</v>
      </c>
      <c r="BI47" s="14" t="s">
        <v>10</v>
      </c>
      <c r="BJ47" s="24">
        <v>45926</v>
      </c>
      <c r="BK47" s="12"/>
      <c r="BL47" s="14" t="s">
        <v>12</v>
      </c>
      <c r="BM47" s="26" t="s">
        <v>13</v>
      </c>
      <c r="BN47" s="27" t="s">
        <v>15</v>
      </c>
      <c r="BO47" s="12" t="s">
        <v>25</v>
      </c>
      <c r="BP47" s="12"/>
      <c r="BQ47" s="28"/>
      <c r="BR47" s="29" t="s">
        <v>349</v>
      </c>
    </row>
    <row r="48" spans="1:70" s="1" customFormat="1" ht="15" hidden="1" customHeight="1">
      <c r="A48" s="12">
        <v>44</v>
      </c>
      <c r="B48" s="13" t="s">
        <v>291</v>
      </c>
      <c r="C48" s="13" t="s">
        <v>131</v>
      </c>
      <c r="D48" s="13" t="s">
        <v>125</v>
      </c>
      <c r="E48" s="13" t="s">
        <v>124</v>
      </c>
      <c r="F48" s="13" t="s">
        <v>123</v>
      </c>
      <c r="G48" s="13" t="s">
        <v>121</v>
      </c>
      <c r="H48" s="13" t="s">
        <v>122</v>
      </c>
      <c r="I48" s="13">
        <v>221153</v>
      </c>
      <c r="J48" s="13" t="s">
        <v>567</v>
      </c>
      <c r="K48" s="13">
        <v>221153</v>
      </c>
      <c r="L48" s="13" t="s">
        <v>293</v>
      </c>
      <c r="M48" s="13" t="s">
        <v>294</v>
      </c>
      <c r="N48" s="13">
        <v>451304</v>
      </c>
      <c r="O48" s="13" t="s">
        <v>568</v>
      </c>
      <c r="P48" s="13">
        <v>695409</v>
      </c>
      <c r="Q48" s="13" t="s">
        <v>569</v>
      </c>
      <c r="R48" s="13" t="s">
        <v>296</v>
      </c>
      <c r="S48" s="13" t="s">
        <v>576</v>
      </c>
      <c r="T48" s="13" t="s">
        <v>576</v>
      </c>
      <c r="U48" s="13" t="s">
        <v>298</v>
      </c>
      <c r="V48" s="13" t="s">
        <v>299</v>
      </c>
      <c r="W48" s="13">
        <v>541</v>
      </c>
      <c r="X48" s="13" t="s">
        <v>318</v>
      </c>
      <c r="Y48" s="13">
        <v>353383001</v>
      </c>
      <c r="Z48" s="13" t="s">
        <v>577</v>
      </c>
      <c r="AA48" s="13" t="s">
        <v>572</v>
      </c>
      <c r="AB48" s="15">
        <v>42000</v>
      </c>
      <c r="AC48" s="13" t="s">
        <v>535</v>
      </c>
      <c r="AD48" s="13">
        <v>24</v>
      </c>
      <c r="AE48" s="13" t="s">
        <v>304</v>
      </c>
      <c r="AF48" s="13" t="s">
        <v>573</v>
      </c>
      <c r="AG48" s="13" t="s">
        <v>574</v>
      </c>
      <c r="AH48" s="13" t="s">
        <v>333</v>
      </c>
      <c r="AI48" s="13" t="s">
        <v>538</v>
      </c>
      <c r="AJ48" s="15">
        <v>2240</v>
      </c>
      <c r="AK48" s="15">
        <v>2240</v>
      </c>
      <c r="AL48" s="13" t="s">
        <v>550</v>
      </c>
      <c r="AM48" s="15">
        <v>36799.54</v>
      </c>
      <c r="AN48" s="15">
        <v>12480.46</v>
      </c>
      <c r="AO48" s="15">
        <v>49280</v>
      </c>
      <c r="AP48" s="15">
        <v>5200.46</v>
      </c>
      <c r="AQ48" s="15">
        <v>172.54</v>
      </c>
      <c r="AR48" s="15">
        <v>5373</v>
      </c>
      <c r="AS48" s="15">
        <v>0</v>
      </c>
      <c r="AT48" s="15">
        <v>0</v>
      </c>
      <c r="AU48" s="15">
        <v>0</v>
      </c>
      <c r="AV48" s="13">
        <v>22</v>
      </c>
      <c r="AW48" s="13" t="s">
        <v>310</v>
      </c>
      <c r="AX48" s="13" t="s">
        <v>355</v>
      </c>
      <c r="AY48" s="13" t="s">
        <v>310</v>
      </c>
      <c r="AZ48" s="13" t="s">
        <v>310</v>
      </c>
      <c r="BA48" s="13" t="s">
        <v>310</v>
      </c>
      <c r="BB48" s="13" t="s">
        <v>312</v>
      </c>
      <c r="BC48" s="13" t="s">
        <v>310</v>
      </c>
      <c r="BD48" s="13" t="s">
        <v>310</v>
      </c>
      <c r="BE48" s="15">
        <v>0</v>
      </c>
      <c r="BF48" s="13" t="s">
        <v>576</v>
      </c>
      <c r="BG48" s="13" t="s">
        <v>578</v>
      </c>
      <c r="BH48" s="23" t="s">
        <v>314</v>
      </c>
      <c r="BI48" s="14" t="s">
        <v>10</v>
      </c>
      <c r="BJ48" s="24">
        <v>45926</v>
      </c>
      <c r="BK48" s="12"/>
      <c r="BL48" s="14" t="s">
        <v>12</v>
      </c>
      <c r="BM48" s="26" t="s">
        <v>13</v>
      </c>
      <c r="BN48" s="27" t="s">
        <v>15</v>
      </c>
      <c r="BO48" s="12" t="s">
        <v>25</v>
      </c>
      <c r="BP48" s="12"/>
      <c r="BQ48" s="28"/>
      <c r="BR48" s="29" t="s">
        <v>349</v>
      </c>
    </row>
    <row r="49" spans="1:70" s="1" customFormat="1" ht="15" hidden="1" customHeight="1">
      <c r="A49" s="12">
        <v>45</v>
      </c>
      <c r="B49" s="13" t="s">
        <v>291</v>
      </c>
      <c r="C49" s="13" t="s">
        <v>131</v>
      </c>
      <c r="D49" s="13" t="s">
        <v>125</v>
      </c>
      <c r="E49" s="13" t="s">
        <v>124</v>
      </c>
      <c r="F49" s="13" t="s">
        <v>123</v>
      </c>
      <c r="G49" s="13" t="s">
        <v>121</v>
      </c>
      <c r="H49" s="13" t="s">
        <v>122</v>
      </c>
      <c r="I49" s="13">
        <v>221153</v>
      </c>
      <c r="J49" s="13" t="s">
        <v>567</v>
      </c>
      <c r="K49" s="13">
        <v>221153</v>
      </c>
      <c r="L49" s="13" t="s">
        <v>293</v>
      </c>
      <c r="M49" s="13" t="s">
        <v>294</v>
      </c>
      <c r="N49" s="13">
        <v>451304</v>
      </c>
      <c r="O49" s="13" t="s">
        <v>568</v>
      </c>
      <c r="P49" s="13">
        <v>695409</v>
      </c>
      <c r="Q49" s="13" t="s">
        <v>569</v>
      </c>
      <c r="R49" s="13" t="s">
        <v>296</v>
      </c>
      <c r="S49" s="13" t="s">
        <v>579</v>
      </c>
      <c r="T49" s="13" t="s">
        <v>579</v>
      </c>
      <c r="U49" s="13" t="s">
        <v>298</v>
      </c>
      <c r="V49" s="13" t="s">
        <v>299</v>
      </c>
      <c r="W49" s="13">
        <v>541</v>
      </c>
      <c r="X49" s="13" t="s">
        <v>318</v>
      </c>
      <c r="Y49" s="13">
        <v>353383239</v>
      </c>
      <c r="Z49" s="13" t="s">
        <v>553</v>
      </c>
      <c r="AA49" s="13" t="s">
        <v>572</v>
      </c>
      <c r="AB49" s="15">
        <v>42000</v>
      </c>
      <c r="AC49" s="13" t="s">
        <v>535</v>
      </c>
      <c r="AD49" s="13">
        <v>24</v>
      </c>
      <c r="AE49" s="13" t="s">
        <v>304</v>
      </c>
      <c r="AF49" s="13" t="s">
        <v>573</v>
      </c>
      <c r="AG49" s="13" t="s">
        <v>574</v>
      </c>
      <c r="AH49" s="13" t="s">
        <v>333</v>
      </c>
      <c r="AI49" s="13" t="s">
        <v>538</v>
      </c>
      <c r="AJ49" s="15">
        <v>2240</v>
      </c>
      <c r="AK49" s="15">
        <v>2240</v>
      </c>
      <c r="AL49" s="13" t="s">
        <v>550</v>
      </c>
      <c r="AM49" s="15">
        <v>36799.54</v>
      </c>
      <c r="AN49" s="15">
        <v>12480.46</v>
      </c>
      <c r="AO49" s="15">
        <v>49280</v>
      </c>
      <c r="AP49" s="15">
        <v>5200.46</v>
      </c>
      <c r="AQ49" s="15">
        <v>172.54</v>
      </c>
      <c r="AR49" s="15">
        <v>5373</v>
      </c>
      <c r="AS49" s="15">
        <v>0</v>
      </c>
      <c r="AT49" s="15">
        <v>0</v>
      </c>
      <c r="AU49" s="15">
        <v>0</v>
      </c>
      <c r="AV49" s="13">
        <v>22</v>
      </c>
      <c r="AW49" s="13" t="s">
        <v>310</v>
      </c>
      <c r="AX49" s="13" t="s">
        <v>355</v>
      </c>
      <c r="AY49" s="13" t="s">
        <v>310</v>
      </c>
      <c r="AZ49" s="13" t="s">
        <v>310</v>
      </c>
      <c r="BA49" s="13" t="s">
        <v>310</v>
      </c>
      <c r="BB49" s="13" t="s">
        <v>312</v>
      </c>
      <c r="BC49" s="13" t="s">
        <v>310</v>
      </c>
      <c r="BD49" s="13" t="s">
        <v>310</v>
      </c>
      <c r="BE49" s="15">
        <v>0</v>
      </c>
      <c r="BF49" s="13" t="s">
        <v>579</v>
      </c>
      <c r="BG49" s="13" t="s">
        <v>580</v>
      </c>
      <c r="BH49" s="23" t="s">
        <v>314</v>
      </c>
      <c r="BI49" s="14" t="s">
        <v>10</v>
      </c>
      <c r="BJ49" s="24">
        <v>45926</v>
      </c>
      <c r="BK49" s="12"/>
      <c r="BL49" s="14" t="s">
        <v>12</v>
      </c>
      <c r="BM49" s="26" t="s">
        <v>13</v>
      </c>
      <c r="BN49" s="27" t="s">
        <v>15</v>
      </c>
      <c r="BO49" s="12" t="s">
        <v>25</v>
      </c>
      <c r="BP49" s="12"/>
      <c r="BQ49" s="28"/>
      <c r="BR49" s="29" t="s">
        <v>349</v>
      </c>
    </row>
    <row r="50" spans="1:70" s="1" customFormat="1" ht="15" hidden="1" customHeight="1">
      <c r="A50" s="12">
        <v>46</v>
      </c>
      <c r="B50" s="13" t="s">
        <v>291</v>
      </c>
      <c r="C50" s="13" t="s">
        <v>131</v>
      </c>
      <c r="D50" s="13" t="s">
        <v>125</v>
      </c>
      <c r="E50" s="13" t="s">
        <v>124</v>
      </c>
      <c r="F50" s="13" t="s">
        <v>123</v>
      </c>
      <c r="G50" s="13" t="s">
        <v>121</v>
      </c>
      <c r="H50" s="13" t="s">
        <v>122</v>
      </c>
      <c r="I50" s="13">
        <v>221153</v>
      </c>
      <c r="J50" s="13" t="s">
        <v>567</v>
      </c>
      <c r="K50" s="13">
        <v>221153</v>
      </c>
      <c r="L50" s="13" t="s">
        <v>293</v>
      </c>
      <c r="M50" s="13" t="s">
        <v>294</v>
      </c>
      <c r="N50" s="13">
        <v>451304</v>
      </c>
      <c r="O50" s="13" t="s">
        <v>568</v>
      </c>
      <c r="P50" s="13">
        <v>695409</v>
      </c>
      <c r="Q50" s="13" t="s">
        <v>569</v>
      </c>
      <c r="R50" s="13" t="s">
        <v>296</v>
      </c>
      <c r="S50" s="13" t="s">
        <v>581</v>
      </c>
      <c r="T50" s="13" t="s">
        <v>581</v>
      </c>
      <c r="U50" s="13" t="s">
        <v>298</v>
      </c>
      <c r="V50" s="13" t="s">
        <v>299</v>
      </c>
      <c r="W50" s="13">
        <v>541</v>
      </c>
      <c r="X50" s="13" t="s">
        <v>318</v>
      </c>
      <c r="Y50" s="13">
        <v>353386575</v>
      </c>
      <c r="Z50" s="13" t="s">
        <v>582</v>
      </c>
      <c r="AA50" s="13" t="s">
        <v>572</v>
      </c>
      <c r="AB50" s="15">
        <v>42000</v>
      </c>
      <c r="AC50" s="13" t="s">
        <v>535</v>
      </c>
      <c r="AD50" s="13">
        <v>24</v>
      </c>
      <c r="AE50" s="13" t="s">
        <v>304</v>
      </c>
      <c r="AF50" s="13" t="s">
        <v>573</v>
      </c>
      <c r="AG50" s="13" t="s">
        <v>574</v>
      </c>
      <c r="AH50" s="13" t="s">
        <v>333</v>
      </c>
      <c r="AI50" s="13" t="s">
        <v>538</v>
      </c>
      <c r="AJ50" s="15">
        <v>2240</v>
      </c>
      <c r="AK50" s="15">
        <v>2240</v>
      </c>
      <c r="AL50" s="13" t="s">
        <v>550</v>
      </c>
      <c r="AM50" s="15">
        <v>36799.54</v>
      </c>
      <c r="AN50" s="15">
        <v>12480.46</v>
      </c>
      <c r="AO50" s="15">
        <v>49280</v>
      </c>
      <c r="AP50" s="15">
        <v>5200.46</v>
      </c>
      <c r="AQ50" s="15">
        <v>172.54</v>
      </c>
      <c r="AR50" s="15">
        <v>5373</v>
      </c>
      <c r="AS50" s="15">
        <v>0</v>
      </c>
      <c r="AT50" s="15">
        <v>0</v>
      </c>
      <c r="AU50" s="15">
        <v>0</v>
      </c>
      <c r="AV50" s="13">
        <v>22</v>
      </c>
      <c r="AW50" s="13" t="s">
        <v>310</v>
      </c>
      <c r="AX50" s="13" t="s">
        <v>355</v>
      </c>
      <c r="AY50" s="13" t="s">
        <v>310</v>
      </c>
      <c r="AZ50" s="13" t="s">
        <v>310</v>
      </c>
      <c r="BA50" s="13" t="s">
        <v>310</v>
      </c>
      <c r="BB50" s="13" t="s">
        <v>312</v>
      </c>
      <c r="BC50" s="13" t="s">
        <v>310</v>
      </c>
      <c r="BD50" s="13" t="s">
        <v>310</v>
      </c>
      <c r="BE50" s="15">
        <v>0</v>
      </c>
      <c r="BF50" s="13" t="s">
        <v>581</v>
      </c>
      <c r="BG50" s="13" t="s">
        <v>583</v>
      </c>
      <c r="BH50" s="23" t="s">
        <v>314</v>
      </c>
      <c r="BI50" s="14" t="s">
        <v>10</v>
      </c>
      <c r="BJ50" s="24">
        <v>45926</v>
      </c>
      <c r="BK50" s="12"/>
      <c r="BL50" s="14" t="s">
        <v>12</v>
      </c>
      <c r="BM50" s="26" t="s">
        <v>13</v>
      </c>
      <c r="BN50" s="27" t="s">
        <v>15</v>
      </c>
      <c r="BO50" s="12" t="s">
        <v>25</v>
      </c>
      <c r="BP50" s="12"/>
      <c r="BQ50" s="28"/>
      <c r="BR50" s="29" t="s">
        <v>349</v>
      </c>
    </row>
    <row r="51" spans="1:70" s="1" customFormat="1" ht="15" hidden="1" customHeight="1">
      <c r="A51" s="12">
        <v>47</v>
      </c>
      <c r="B51" s="13" t="s">
        <v>291</v>
      </c>
      <c r="C51" s="13" t="s">
        <v>131</v>
      </c>
      <c r="D51" s="13" t="s">
        <v>125</v>
      </c>
      <c r="E51" s="13" t="s">
        <v>124</v>
      </c>
      <c r="F51" s="13" t="s">
        <v>123</v>
      </c>
      <c r="G51" s="13" t="s">
        <v>121</v>
      </c>
      <c r="H51" s="13" t="s">
        <v>122</v>
      </c>
      <c r="I51" s="13">
        <v>221153</v>
      </c>
      <c r="J51" s="13" t="s">
        <v>567</v>
      </c>
      <c r="K51" s="13">
        <v>221153</v>
      </c>
      <c r="L51" s="13" t="s">
        <v>293</v>
      </c>
      <c r="M51" s="13" t="s">
        <v>294</v>
      </c>
      <c r="N51" s="13">
        <v>451304</v>
      </c>
      <c r="O51" s="13" t="s">
        <v>568</v>
      </c>
      <c r="P51" s="13">
        <v>695409</v>
      </c>
      <c r="Q51" s="13" t="s">
        <v>569</v>
      </c>
      <c r="R51" s="13" t="s">
        <v>296</v>
      </c>
      <c r="S51" s="13" t="s">
        <v>584</v>
      </c>
      <c r="T51" s="13" t="s">
        <v>584</v>
      </c>
      <c r="U51" s="13" t="s">
        <v>298</v>
      </c>
      <c r="V51" s="13" t="s">
        <v>299</v>
      </c>
      <c r="W51" s="13">
        <v>541</v>
      </c>
      <c r="X51" s="13" t="s">
        <v>300</v>
      </c>
      <c r="Y51" s="13">
        <v>353720907</v>
      </c>
      <c r="Z51" s="13" t="s">
        <v>585</v>
      </c>
      <c r="AA51" s="13" t="s">
        <v>586</v>
      </c>
      <c r="AB51" s="15">
        <v>42000</v>
      </c>
      <c r="AC51" s="13" t="s">
        <v>535</v>
      </c>
      <c r="AD51" s="13">
        <v>24</v>
      </c>
      <c r="AE51" s="13" t="s">
        <v>304</v>
      </c>
      <c r="AF51" s="13" t="s">
        <v>587</v>
      </c>
      <c r="AG51" s="13" t="s">
        <v>588</v>
      </c>
      <c r="AH51" s="13" t="s">
        <v>333</v>
      </c>
      <c r="AI51" s="13" t="s">
        <v>589</v>
      </c>
      <c r="AJ51" s="15">
        <v>2240</v>
      </c>
      <c r="AK51" s="15">
        <v>2240</v>
      </c>
      <c r="AL51" s="13" t="s">
        <v>550</v>
      </c>
      <c r="AM51" s="15">
        <v>34908.6</v>
      </c>
      <c r="AN51" s="15">
        <v>12131.4</v>
      </c>
      <c r="AO51" s="15">
        <v>47040</v>
      </c>
      <c r="AP51" s="15">
        <v>7091.4</v>
      </c>
      <c r="AQ51" s="15">
        <v>311.60000000000002</v>
      </c>
      <c r="AR51" s="15">
        <v>7403</v>
      </c>
      <c r="AS51" s="15">
        <v>0</v>
      </c>
      <c r="AT51" s="15">
        <v>0</v>
      </c>
      <c r="AU51" s="15">
        <v>0</v>
      </c>
      <c r="AV51" s="13">
        <v>21</v>
      </c>
      <c r="AW51" s="13" t="s">
        <v>310</v>
      </c>
      <c r="AX51" s="13" t="s">
        <v>355</v>
      </c>
      <c r="AY51" s="13" t="s">
        <v>310</v>
      </c>
      <c r="AZ51" s="13" t="s">
        <v>310</v>
      </c>
      <c r="BA51" s="13" t="s">
        <v>310</v>
      </c>
      <c r="BB51" s="13" t="s">
        <v>312</v>
      </c>
      <c r="BC51" s="13" t="s">
        <v>310</v>
      </c>
      <c r="BD51" s="13" t="s">
        <v>310</v>
      </c>
      <c r="BE51" s="15">
        <v>0</v>
      </c>
      <c r="BF51" s="13" t="s">
        <v>584</v>
      </c>
      <c r="BG51" s="13" t="s">
        <v>590</v>
      </c>
      <c r="BH51" s="23" t="s">
        <v>314</v>
      </c>
      <c r="BI51" s="14" t="s">
        <v>10</v>
      </c>
      <c r="BJ51" s="24">
        <v>45926</v>
      </c>
      <c r="BK51" s="12"/>
      <c r="BL51" s="14" t="s">
        <v>12</v>
      </c>
      <c r="BM51" s="26" t="s">
        <v>13</v>
      </c>
      <c r="BN51" s="27" t="s">
        <v>15</v>
      </c>
      <c r="BO51" s="12" t="s">
        <v>25</v>
      </c>
      <c r="BP51" s="12"/>
      <c r="BQ51" s="28"/>
      <c r="BR51" s="29" t="s">
        <v>349</v>
      </c>
    </row>
    <row r="52" spans="1:70" s="1" customFormat="1" ht="15" hidden="1" customHeight="1">
      <c r="A52" s="12">
        <v>48</v>
      </c>
      <c r="B52" s="13" t="s">
        <v>291</v>
      </c>
      <c r="C52" s="13" t="s">
        <v>131</v>
      </c>
      <c r="D52" s="13" t="s">
        <v>125</v>
      </c>
      <c r="E52" s="13" t="s">
        <v>124</v>
      </c>
      <c r="F52" s="13" t="s">
        <v>123</v>
      </c>
      <c r="G52" s="13" t="s">
        <v>121</v>
      </c>
      <c r="H52" s="13" t="s">
        <v>122</v>
      </c>
      <c r="I52" s="13">
        <v>221153</v>
      </c>
      <c r="J52" s="13" t="s">
        <v>567</v>
      </c>
      <c r="K52" s="13">
        <v>221153</v>
      </c>
      <c r="L52" s="13" t="s">
        <v>293</v>
      </c>
      <c r="M52" s="13" t="s">
        <v>294</v>
      </c>
      <c r="N52" s="13">
        <v>451304</v>
      </c>
      <c r="O52" s="13" t="s">
        <v>568</v>
      </c>
      <c r="P52" s="13">
        <v>695409</v>
      </c>
      <c r="Q52" s="13" t="s">
        <v>569</v>
      </c>
      <c r="R52" s="13" t="s">
        <v>296</v>
      </c>
      <c r="S52" s="13" t="s">
        <v>591</v>
      </c>
      <c r="T52" s="13" t="s">
        <v>591</v>
      </c>
      <c r="U52" s="13" t="s">
        <v>298</v>
      </c>
      <c r="V52" s="13" t="s">
        <v>299</v>
      </c>
      <c r="W52" s="13">
        <v>541</v>
      </c>
      <c r="X52" s="13" t="s">
        <v>300</v>
      </c>
      <c r="Y52" s="13">
        <v>353721164</v>
      </c>
      <c r="Z52" s="13" t="s">
        <v>592</v>
      </c>
      <c r="AA52" s="13" t="s">
        <v>586</v>
      </c>
      <c r="AB52" s="15">
        <v>42000</v>
      </c>
      <c r="AC52" s="13" t="s">
        <v>535</v>
      </c>
      <c r="AD52" s="13">
        <v>24</v>
      </c>
      <c r="AE52" s="13" t="s">
        <v>304</v>
      </c>
      <c r="AF52" s="13" t="s">
        <v>587</v>
      </c>
      <c r="AG52" s="13" t="s">
        <v>588</v>
      </c>
      <c r="AH52" s="13" t="s">
        <v>333</v>
      </c>
      <c r="AI52" s="13" t="s">
        <v>589</v>
      </c>
      <c r="AJ52" s="15">
        <v>2240</v>
      </c>
      <c r="AK52" s="15">
        <v>2240</v>
      </c>
      <c r="AL52" s="13" t="s">
        <v>550</v>
      </c>
      <c r="AM52" s="15">
        <v>34908.6</v>
      </c>
      <c r="AN52" s="15">
        <v>12131.4</v>
      </c>
      <c r="AO52" s="15">
        <v>47040</v>
      </c>
      <c r="AP52" s="15">
        <v>7091.4</v>
      </c>
      <c r="AQ52" s="15">
        <v>311.60000000000002</v>
      </c>
      <c r="AR52" s="15">
        <v>7403</v>
      </c>
      <c r="AS52" s="15">
        <v>0</v>
      </c>
      <c r="AT52" s="15">
        <v>0</v>
      </c>
      <c r="AU52" s="15">
        <v>0</v>
      </c>
      <c r="AV52" s="13">
        <v>21</v>
      </c>
      <c r="AW52" s="13" t="s">
        <v>310</v>
      </c>
      <c r="AX52" s="13" t="s">
        <v>355</v>
      </c>
      <c r="AY52" s="13" t="s">
        <v>310</v>
      </c>
      <c r="AZ52" s="13" t="s">
        <v>310</v>
      </c>
      <c r="BA52" s="13" t="s">
        <v>310</v>
      </c>
      <c r="BB52" s="13" t="s">
        <v>312</v>
      </c>
      <c r="BC52" s="13" t="s">
        <v>310</v>
      </c>
      <c r="BD52" s="13" t="s">
        <v>310</v>
      </c>
      <c r="BE52" s="15">
        <v>0</v>
      </c>
      <c r="BF52" s="13" t="s">
        <v>591</v>
      </c>
      <c r="BG52" s="13" t="s">
        <v>593</v>
      </c>
      <c r="BH52" s="23" t="s">
        <v>314</v>
      </c>
      <c r="BI52" s="14" t="s">
        <v>10</v>
      </c>
      <c r="BJ52" s="24">
        <v>45926</v>
      </c>
      <c r="BK52" s="12"/>
      <c r="BL52" s="14" t="s">
        <v>12</v>
      </c>
      <c r="BM52" s="26" t="s">
        <v>13</v>
      </c>
      <c r="BN52" s="27" t="s">
        <v>15</v>
      </c>
      <c r="BO52" s="12" t="s">
        <v>25</v>
      </c>
      <c r="BP52" s="12"/>
      <c r="BQ52" s="28"/>
      <c r="BR52" s="29" t="s">
        <v>349</v>
      </c>
    </row>
    <row r="53" spans="1:70" s="1" customFormat="1" ht="15" hidden="1" customHeight="1">
      <c r="A53" s="12">
        <v>49</v>
      </c>
      <c r="B53" s="13" t="s">
        <v>291</v>
      </c>
      <c r="C53" s="13" t="s">
        <v>131</v>
      </c>
      <c r="D53" s="13" t="s">
        <v>125</v>
      </c>
      <c r="E53" s="13" t="s">
        <v>124</v>
      </c>
      <c r="F53" s="13" t="s">
        <v>123</v>
      </c>
      <c r="G53" s="13" t="s">
        <v>121</v>
      </c>
      <c r="H53" s="13" t="s">
        <v>122</v>
      </c>
      <c r="I53" s="13">
        <v>21196</v>
      </c>
      <c r="J53" s="13" t="s">
        <v>292</v>
      </c>
      <c r="K53" s="13">
        <v>21196</v>
      </c>
      <c r="L53" s="13" t="s">
        <v>293</v>
      </c>
      <c r="M53" s="13" t="s">
        <v>294</v>
      </c>
      <c r="N53" s="13">
        <v>30668</v>
      </c>
      <c r="O53" s="13" t="s">
        <v>594</v>
      </c>
      <c r="P53" s="13">
        <v>751961</v>
      </c>
      <c r="Q53" s="13" t="s">
        <v>595</v>
      </c>
      <c r="R53" s="13" t="s">
        <v>296</v>
      </c>
      <c r="S53" s="13" t="s">
        <v>596</v>
      </c>
      <c r="T53" s="13" t="s">
        <v>596</v>
      </c>
      <c r="U53" s="13" t="s">
        <v>298</v>
      </c>
      <c r="V53" s="13" t="s">
        <v>299</v>
      </c>
      <c r="W53" s="13">
        <v>541</v>
      </c>
      <c r="X53" s="13" t="s">
        <v>318</v>
      </c>
      <c r="Y53" s="13">
        <v>354567882</v>
      </c>
      <c r="Z53" s="13" t="s">
        <v>597</v>
      </c>
      <c r="AA53" s="13" t="s">
        <v>598</v>
      </c>
      <c r="AB53" s="15">
        <v>42000</v>
      </c>
      <c r="AC53" s="13" t="s">
        <v>303</v>
      </c>
      <c r="AD53" s="13">
        <v>24</v>
      </c>
      <c r="AE53" s="13" t="s">
        <v>304</v>
      </c>
      <c r="AF53" s="13" t="s">
        <v>599</v>
      </c>
      <c r="AG53" s="13" t="s">
        <v>600</v>
      </c>
      <c r="AH53" s="13" t="s">
        <v>333</v>
      </c>
      <c r="AI53" s="13" t="s">
        <v>601</v>
      </c>
      <c r="AJ53" s="15">
        <v>2240</v>
      </c>
      <c r="AK53" s="15">
        <v>2240</v>
      </c>
      <c r="AL53" s="13" t="s">
        <v>378</v>
      </c>
      <c r="AM53" s="15">
        <v>33691.78</v>
      </c>
      <c r="AN53" s="15">
        <v>11108.22</v>
      </c>
      <c r="AO53" s="15">
        <v>44800</v>
      </c>
      <c r="AP53" s="15">
        <v>8308.2199999999993</v>
      </c>
      <c r="AQ53" s="15">
        <v>430.78</v>
      </c>
      <c r="AR53" s="15">
        <v>8739</v>
      </c>
      <c r="AS53" s="15">
        <v>0</v>
      </c>
      <c r="AT53" s="15">
        <v>0</v>
      </c>
      <c r="AU53" s="15">
        <v>0</v>
      </c>
      <c r="AV53" s="13">
        <v>20</v>
      </c>
      <c r="AW53" s="13" t="s">
        <v>310</v>
      </c>
      <c r="AX53" s="13" t="s">
        <v>355</v>
      </c>
      <c r="AY53" s="13" t="s">
        <v>310</v>
      </c>
      <c r="AZ53" s="13" t="s">
        <v>310</v>
      </c>
      <c r="BA53" s="13" t="s">
        <v>310</v>
      </c>
      <c r="BB53" s="13" t="s">
        <v>312</v>
      </c>
      <c r="BC53" s="13" t="s">
        <v>310</v>
      </c>
      <c r="BD53" s="13" t="s">
        <v>310</v>
      </c>
      <c r="BE53" s="15">
        <v>0</v>
      </c>
      <c r="BF53" s="13" t="s">
        <v>596</v>
      </c>
      <c r="BG53" s="13" t="s">
        <v>602</v>
      </c>
      <c r="BH53" s="23" t="s">
        <v>314</v>
      </c>
      <c r="BI53" s="14" t="s">
        <v>10</v>
      </c>
      <c r="BJ53" s="24">
        <v>45925</v>
      </c>
      <c r="BK53" s="12"/>
      <c r="BL53" s="14" t="s">
        <v>12</v>
      </c>
      <c r="BM53" s="26" t="s">
        <v>13</v>
      </c>
      <c r="BN53" s="27" t="s">
        <v>15</v>
      </c>
      <c r="BO53" s="12" t="s">
        <v>25</v>
      </c>
      <c r="BP53" s="12"/>
      <c r="BQ53" s="28"/>
      <c r="BR53" s="29" t="s">
        <v>349</v>
      </c>
    </row>
    <row r="54" spans="1:70" s="1" customFormat="1" ht="15" hidden="1" customHeight="1">
      <c r="A54" s="12">
        <v>50</v>
      </c>
      <c r="B54" s="13" t="s">
        <v>291</v>
      </c>
      <c r="C54" s="13" t="s">
        <v>131</v>
      </c>
      <c r="D54" s="13" t="s">
        <v>125</v>
      </c>
      <c r="E54" s="13" t="s">
        <v>124</v>
      </c>
      <c r="F54" s="13" t="s">
        <v>123</v>
      </c>
      <c r="G54" s="13" t="s">
        <v>121</v>
      </c>
      <c r="H54" s="13" t="s">
        <v>122</v>
      </c>
      <c r="I54" s="13">
        <v>21196</v>
      </c>
      <c r="J54" s="13" t="s">
        <v>292</v>
      </c>
      <c r="K54" s="13">
        <v>21196</v>
      </c>
      <c r="L54" s="13" t="s">
        <v>293</v>
      </c>
      <c r="M54" s="13" t="s">
        <v>294</v>
      </c>
      <c r="N54" s="13">
        <v>30668</v>
      </c>
      <c r="O54" s="13" t="s">
        <v>594</v>
      </c>
      <c r="P54" s="13">
        <v>751961</v>
      </c>
      <c r="Q54" s="13" t="s">
        <v>595</v>
      </c>
      <c r="R54" s="13" t="s">
        <v>296</v>
      </c>
      <c r="S54" s="13" t="s">
        <v>603</v>
      </c>
      <c r="T54" s="13" t="s">
        <v>603</v>
      </c>
      <c r="U54" s="13" t="s">
        <v>298</v>
      </c>
      <c r="V54" s="13" t="s">
        <v>299</v>
      </c>
      <c r="W54" s="13">
        <v>541</v>
      </c>
      <c r="X54" s="13" t="s">
        <v>318</v>
      </c>
      <c r="Y54" s="13">
        <v>354567933</v>
      </c>
      <c r="Z54" s="13" t="s">
        <v>604</v>
      </c>
      <c r="AA54" s="13" t="s">
        <v>598</v>
      </c>
      <c r="AB54" s="15">
        <v>42000</v>
      </c>
      <c r="AC54" s="13" t="s">
        <v>303</v>
      </c>
      <c r="AD54" s="13">
        <v>24</v>
      </c>
      <c r="AE54" s="13" t="s">
        <v>304</v>
      </c>
      <c r="AF54" s="13" t="s">
        <v>599</v>
      </c>
      <c r="AG54" s="13" t="s">
        <v>600</v>
      </c>
      <c r="AH54" s="13" t="s">
        <v>333</v>
      </c>
      <c r="AI54" s="13" t="s">
        <v>601</v>
      </c>
      <c r="AJ54" s="15">
        <v>2240</v>
      </c>
      <c r="AK54" s="15">
        <v>2240</v>
      </c>
      <c r="AL54" s="13" t="s">
        <v>378</v>
      </c>
      <c r="AM54" s="15">
        <v>33691.78</v>
      </c>
      <c r="AN54" s="15">
        <v>11108.22</v>
      </c>
      <c r="AO54" s="15">
        <v>44800</v>
      </c>
      <c r="AP54" s="15">
        <v>8308.2199999999993</v>
      </c>
      <c r="AQ54" s="15">
        <v>430.78</v>
      </c>
      <c r="AR54" s="15">
        <v>8739</v>
      </c>
      <c r="AS54" s="15">
        <v>0</v>
      </c>
      <c r="AT54" s="15">
        <v>0</v>
      </c>
      <c r="AU54" s="15">
        <v>0</v>
      </c>
      <c r="AV54" s="13">
        <v>20</v>
      </c>
      <c r="AW54" s="13" t="s">
        <v>310</v>
      </c>
      <c r="AX54" s="13" t="s">
        <v>355</v>
      </c>
      <c r="AY54" s="13" t="s">
        <v>310</v>
      </c>
      <c r="AZ54" s="13" t="s">
        <v>310</v>
      </c>
      <c r="BA54" s="13" t="s">
        <v>310</v>
      </c>
      <c r="BB54" s="13" t="s">
        <v>312</v>
      </c>
      <c r="BC54" s="13" t="s">
        <v>310</v>
      </c>
      <c r="BD54" s="13" t="s">
        <v>310</v>
      </c>
      <c r="BE54" s="15">
        <v>0</v>
      </c>
      <c r="BF54" s="13" t="s">
        <v>603</v>
      </c>
      <c r="BG54" s="13" t="s">
        <v>605</v>
      </c>
      <c r="BH54" s="23" t="s">
        <v>314</v>
      </c>
      <c r="BI54" s="14" t="s">
        <v>10</v>
      </c>
      <c r="BJ54" s="24">
        <v>45925</v>
      </c>
      <c r="BK54" s="12"/>
      <c r="BL54" s="14" t="s">
        <v>12</v>
      </c>
      <c r="BM54" s="26" t="s">
        <v>13</v>
      </c>
      <c r="BN54" s="27" t="s">
        <v>15</v>
      </c>
      <c r="BO54" s="12" t="s">
        <v>25</v>
      </c>
      <c r="BP54" s="12"/>
      <c r="BQ54" s="28"/>
      <c r="BR54" s="29" t="s">
        <v>349</v>
      </c>
    </row>
    <row r="55" spans="1:70" s="1" customFormat="1" ht="15" hidden="1" customHeight="1">
      <c r="A55" s="12">
        <v>51</v>
      </c>
      <c r="B55" s="13" t="s">
        <v>291</v>
      </c>
      <c r="C55" s="13" t="s">
        <v>131</v>
      </c>
      <c r="D55" s="13" t="s">
        <v>125</v>
      </c>
      <c r="E55" s="13" t="s">
        <v>124</v>
      </c>
      <c r="F55" s="13" t="s">
        <v>123</v>
      </c>
      <c r="G55" s="13" t="s">
        <v>121</v>
      </c>
      <c r="H55" s="13" t="s">
        <v>122</v>
      </c>
      <c r="I55" s="13">
        <v>21196</v>
      </c>
      <c r="J55" s="13" t="s">
        <v>292</v>
      </c>
      <c r="K55" s="13">
        <v>21196</v>
      </c>
      <c r="L55" s="13" t="s">
        <v>293</v>
      </c>
      <c r="M55" s="13" t="s">
        <v>294</v>
      </c>
      <c r="N55" s="13">
        <v>30668</v>
      </c>
      <c r="O55" s="13" t="s">
        <v>594</v>
      </c>
      <c r="P55" s="13">
        <v>751961</v>
      </c>
      <c r="Q55" s="13" t="s">
        <v>595</v>
      </c>
      <c r="R55" s="13" t="s">
        <v>296</v>
      </c>
      <c r="S55" s="13" t="s">
        <v>606</v>
      </c>
      <c r="T55" s="13" t="s">
        <v>606</v>
      </c>
      <c r="U55" s="13" t="s">
        <v>298</v>
      </c>
      <c r="V55" s="13" t="s">
        <v>299</v>
      </c>
      <c r="W55" s="13">
        <v>541</v>
      </c>
      <c r="X55" s="13" t="s">
        <v>318</v>
      </c>
      <c r="Y55" s="13">
        <v>354568259</v>
      </c>
      <c r="Z55" s="13" t="s">
        <v>607</v>
      </c>
      <c r="AA55" s="13" t="s">
        <v>598</v>
      </c>
      <c r="AB55" s="15">
        <v>42000</v>
      </c>
      <c r="AC55" s="13" t="s">
        <v>303</v>
      </c>
      <c r="AD55" s="13">
        <v>24</v>
      </c>
      <c r="AE55" s="13" t="s">
        <v>304</v>
      </c>
      <c r="AF55" s="13" t="s">
        <v>599</v>
      </c>
      <c r="AG55" s="13" t="s">
        <v>600</v>
      </c>
      <c r="AH55" s="13" t="s">
        <v>333</v>
      </c>
      <c r="AI55" s="13" t="s">
        <v>601</v>
      </c>
      <c r="AJ55" s="15">
        <v>2240</v>
      </c>
      <c r="AK55" s="15">
        <v>2240</v>
      </c>
      <c r="AL55" s="13" t="s">
        <v>378</v>
      </c>
      <c r="AM55" s="15">
        <v>33691.78</v>
      </c>
      <c r="AN55" s="15">
        <v>11108.22</v>
      </c>
      <c r="AO55" s="15">
        <v>44800</v>
      </c>
      <c r="AP55" s="15">
        <v>8308.2199999999993</v>
      </c>
      <c r="AQ55" s="15">
        <v>430.78</v>
      </c>
      <c r="AR55" s="15">
        <v>8739</v>
      </c>
      <c r="AS55" s="15">
        <v>0</v>
      </c>
      <c r="AT55" s="15">
        <v>0</v>
      </c>
      <c r="AU55" s="15">
        <v>0</v>
      </c>
      <c r="AV55" s="13">
        <v>20</v>
      </c>
      <c r="AW55" s="13" t="s">
        <v>310</v>
      </c>
      <c r="AX55" s="13" t="s">
        <v>355</v>
      </c>
      <c r="AY55" s="13" t="s">
        <v>310</v>
      </c>
      <c r="AZ55" s="13" t="s">
        <v>310</v>
      </c>
      <c r="BA55" s="13" t="s">
        <v>310</v>
      </c>
      <c r="BB55" s="13" t="s">
        <v>312</v>
      </c>
      <c r="BC55" s="13" t="s">
        <v>310</v>
      </c>
      <c r="BD55" s="13" t="s">
        <v>310</v>
      </c>
      <c r="BE55" s="15">
        <v>0</v>
      </c>
      <c r="BF55" s="13" t="s">
        <v>606</v>
      </c>
      <c r="BG55" s="13" t="s">
        <v>608</v>
      </c>
      <c r="BH55" s="23" t="s">
        <v>314</v>
      </c>
      <c r="BI55" s="14" t="s">
        <v>10</v>
      </c>
      <c r="BJ55" s="24">
        <v>45925</v>
      </c>
      <c r="BK55" s="12"/>
      <c r="BL55" s="14" t="s">
        <v>12</v>
      </c>
      <c r="BM55" s="26" t="s">
        <v>13</v>
      </c>
      <c r="BN55" s="27" t="s">
        <v>15</v>
      </c>
      <c r="BO55" s="12" t="s">
        <v>25</v>
      </c>
      <c r="BP55" s="12"/>
      <c r="BQ55" s="28"/>
      <c r="BR55" s="29" t="s">
        <v>349</v>
      </c>
    </row>
    <row r="56" spans="1:70" s="1" customFormat="1" ht="15" hidden="1" customHeight="1">
      <c r="A56" s="12">
        <v>52</v>
      </c>
      <c r="B56" s="13" t="s">
        <v>291</v>
      </c>
      <c r="C56" s="13" t="s">
        <v>131</v>
      </c>
      <c r="D56" s="13" t="s">
        <v>125</v>
      </c>
      <c r="E56" s="13" t="s">
        <v>124</v>
      </c>
      <c r="F56" s="13" t="s">
        <v>123</v>
      </c>
      <c r="G56" s="13" t="s">
        <v>121</v>
      </c>
      <c r="H56" s="13" t="s">
        <v>122</v>
      </c>
      <c r="I56" s="13">
        <v>21196</v>
      </c>
      <c r="J56" s="13" t="s">
        <v>292</v>
      </c>
      <c r="K56" s="13">
        <v>21196</v>
      </c>
      <c r="L56" s="13" t="s">
        <v>293</v>
      </c>
      <c r="M56" s="13" t="s">
        <v>294</v>
      </c>
      <c r="N56" s="13">
        <v>30668</v>
      </c>
      <c r="O56" s="13" t="s">
        <v>594</v>
      </c>
      <c r="P56" s="13">
        <v>751961</v>
      </c>
      <c r="Q56" s="13" t="s">
        <v>595</v>
      </c>
      <c r="R56" s="13" t="s">
        <v>296</v>
      </c>
      <c r="S56" s="13" t="s">
        <v>609</v>
      </c>
      <c r="T56" s="13" t="s">
        <v>609</v>
      </c>
      <c r="U56" s="13" t="s">
        <v>298</v>
      </c>
      <c r="V56" s="13" t="s">
        <v>299</v>
      </c>
      <c r="W56" s="13">
        <v>541</v>
      </c>
      <c r="X56" s="13" t="s">
        <v>318</v>
      </c>
      <c r="Y56" s="13">
        <v>354569016</v>
      </c>
      <c r="Z56" s="13" t="s">
        <v>610</v>
      </c>
      <c r="AA56" s="13" t="s">
        <v>598</v>
      </c>
      <c r="AB56" s="15">
        <v>42000</v>
      </c>
      <c r="AC56" s="13" t="s">
        <v>303</v>
      </c>
      <c r="AD56" s="13">
        <v>24</v>
      </c>
      <c r="AE56" s="13" t="s">
        <v>304</v>
      </c>
      <c r="AF56" s="13" t="s">
        <v>599</v>
      </c>
      <c r="AG56" s="13" t="s">
        <v>600</v>
      </c>
      <c r="AH56" s="13" t="s">
        <v>333</v>
      </c>
      <c r="AI56" s="13" t="s">
        <v>601</v>
      </c>
      <c r="AJ56" s="15">
        <v>2240</v>
      </c>
      <c r="AK56" s="15">
        <v>2240</v>
      </c>
      <c r="AL56" s="13" t="s">
        <v>378</v>
      </c>
      <c r="AM56" s="15">
        <v>33691.78</v>
      </c>
      <c r="AN56" s="15">
        <v>11108.22</v>
      </c>
      <c r="AO56" s="15">
        <v>44800</v>
      </c>
      <c r="AP56" s="15">
        <v>8308.2199999999993</v>
      </c>
      <c r="AQ56" s="15">
        <v>430.78</v>
      </c>
      <c r="AR56" s="15">
        <v>8739</v>
      </c>
      <c r="AS56" s="15">
        <v>0</v>
      </c>
      <c r="AT56" s="15">
        <v>0</v>
      </c>
      <c r="AU56" s="15">
        <v>0</v>
      </c>
      <c r="AV56" s="13">
        <v>20</v>
      </c>
      <c r="AW56" s="13" t="s">
        <v>310</v>
      </c>
      <c r="AX56" s="13" t="s">
        <v>355</v>
      </c>
      <c r="AY56" s="13" t="s">
        <v>310</v>
      </c>
      <c r="AZ56" s="13" t="s">
        <v>310</v>
      </c>
      <c r="BA56" s="13" t="s">
        <v>310</v>
      </c>
      <c r="BB56" s="13" t="s">
        <v>312</v>
      </c>
      <c r="BC56" s="13" t="s">
        <v>310</v>
      </c>
      <c r="BD56" s="13" t="s">
        <v>310</v>
      </c>
      <c r="BE56" s="15">
        <v>0</v>
      </c>
      <c r="BF56" s="13" t="s">
        <v>609</v>
      </c>
      <c r="BG56" s="13" t="s">
        <v>611</v>
      </c>
      <c r="BH56" s="23" t="s">
        <v>314</v>
      </c>
      <c r="BI56" s="14" t="s">
        <v>10</v>
      </c>
      <c r="BJ56" s="24">
        <v>45925</v>
      </c>
      <c r="BK56" s="12"/>
      <c r="BL56" s="14" t="s">
        <v>12</v>
      </c>
      <c r="BM56" s="26" t="s">
        <v>13</v>
      </c>
      <c r="BN56" s="27" t="s">
        <v>15</v>
      </c>
      <c r="BO56" s="12" t="s">
        <v>25</v>
      </c>
      <c r="BP56" s="12"/>
      <c r="BQ56" s="28"/>
      <c r="BR56" s="29" t="s">
        <v>349</v>
      </c>
    </row>
    <row r="57" spans="1:70" s="1" customFormat="1" ht="15" hidden="1" customHeight="1">
      <c r="A57" s="12">
        <v>53</v>
      </c>
      <c r="B57" s="13" t="s">
        <v>291</v>
      </c>
      <c r="C57" s="13" t="s">
        <v>131</v>
      </c>
      <c r="D57" s="13" t="s">
        <v>125</v>
      </c>
      <c r="E57" s="13" t="s">
        <v>124</v>
      </c>
      <c r="F57" s="13" t="s">
        <v>123</v>
      </c>
      <c r="G57" s="13" t="s">
        <v>121</v>
      </c>
      <c r="H57" s="13" t="s">
        <v>122</v>
      </c>
      <c r="I57" s="13">
        <v>21196</v>
      </c>
      <c r="J57" s="13" t="s">
        <v>292</v>
      </c>
      <c r="K57" s="13">
        <v>21196</v>
      </c>
      <c r="L57" s="13" t="s">
        <v>293</v>
      </c>
      <c r="M57" s="13" t="s">
        <v>294</v>
      </c>
      <c r="N57" s="13">
        <v>30668</v>
      </c>
      <c r="O57" s="13" t="s">
        <v>594</v>
      </c>
      <c r="P57" s="13">
        <v>751961</v>
      </c>
      <c r="Q57" s="13" t="s">
        <v>595</v>
      </c>
      <c r="R57" s="13" t="s">
        <v>296</v>
      </c>
      <c r="S57" s="13" t="s">
        <v>612</v>
      </c>
      <c r="T57" s="13" t="s">
        <v>612</v>
      </c>
      <c r="U57" s="13" t="s">
        <v>298</v>
      </c>
      <c r="V57" s="13" t="s">
        <v>299</v>
      </c>
      <c r="W57" s="13">
        <v>541</v>
      </c>
      <c r="X57" s="13" t="s">
        <v>318</v>
      </c>
      <c r="Y57" s="13">
        <v>356616602</v>
      </c>
      <c r="Z57" s="13" t="s">
        <v>613</v>
      </c>
      <c r="AA57" s="13" t="s">
        <v>398</v>
      </c>
      <c r="AB57" s="15">
        <v>36000</v>
      </c>
      <c r="AC57" s="13" t="s">
        <v>303</v>
      </c>
      <c r="AD57" s="13">
        <v>24</v>
      </c>
      <c r="AE57" s="13" t="s">
        <v>304</v>
      </c>
      <c r="AF57" s="13" t="s">
        <v>399</v>
      </c>
      <c r="AG57" s="13" t="s">
        <v>400</v>
      </c>
      <c r="AH57" s="13" t="s">
        <v>333</v>
      </c>
      <c r="AI57" s="13" t="s">
        <v>385</v>
      </c>
      <c r="AJ57" s="15">
        <v>1920</v>
      </c>
      <c r="AK57" s="15">
        <v>1920</v>
      </c>
      <c r="AL57" s="13" t="s">
        <v>614</v>
      </c>
      <c r="AM57" s="15">
        <v>21916.87</v>
      </c>
      <c r="AN57" s="15">
        <v>8803.1299999999992</v>
      </c>
      <c r="AO57" s="15">
        <v>30720</v>
      </c>
      <c r="AP57" s="15">
        <v>14083.13</v>
      </c>
      <c r="AQ57" s="15">
        <v>1353.87</v>
      </c>
      <c r="AR57" s="15">
        <v>15437</v>
      </c>
      <c r="AS57" s="15">
        <v>0</v>
      </c>
      <c r="AT57" s="15">
        <v>0</v>
      </c>
      <c r="AU57" s="15">
        <v>0</v>
      </c>
      <c r="AV57" s="13">
        <v>16</v>
      </c>
      <c r="AW57" s="13" t="s">
        <v>310</v>
      </c>
      <c r="AX57" s="13" t="s">
        <v>355</v>
      </c>
      <c r="AY57" s="13" t="s">
        <v>310</v>
      </c>
      <c r="AZ57" s="13" t="s">
        <v>310</v>
      </c>
      <c r="BA57" s="13" t="s">
        <v>310</v>
      </c>
      <c r="BB57" s="13" t="s">
        <v>312</v>
      </c>
      <c r="BC57" s="13" t="s">
        <v>310</v>
      </c>
      <c r="BD57" s="13" t="s">
        <v>310</v>
      </c>
      <c r="BE57" s="15">
        <v>0</v>
      </c>
      <c r="BF57" s="13" t="s">
        <v>612</v>
      </c>
      <c r="BG57" s="13" t="s">
        <v>615</v>
      </c>
      <c r="BH57" s="23" t="s">
        <v>314</v>
      </c>
      <c r="BI57" s="14" t="s">
        <v>10</v>
      </c>
      <c r="BJ57" s="24">
        <v>45925</v>
      </c>
      <c r="BK57" s="12"/>
      <c r="BL57" s="14" t="s">
        <v>12</v>
      </c>
      <c r="BM57" s="26" t="s">
        <v>13</v>
      </c>
      <c r="BN57" s="27" t="s">
        <v>15</v>
      </c>
      <c r="BO57" s="12" t="s">
        <v>25</v>
      </c>
      <c r="BP57" s="12"/>
      <c r="BQ57" s="28"/>
      <c r="BR57" s="29" t="s">
        <v>349</v>
      </c>
    </row>
    <row r="58" spans="1:70" s="1" customFormat="1" ht="15" hidden="1" customHeight="1">
      <c r="A58" s="12">
        <v>54</v>
      </c>
      <c r="B58" s="13" t="s">
        <v>291</v>
      </c>
      <c r="C58" s="13" t="s">
        <v>131</v>
      </c>
      <c r="D58" s="13" t="s">
        <v>125</v>
      </c>
      <c r="E58" s="13" t="s">
        <v>124</v>
      </c>
      <c r="F58" s="13" t="s">
        <v>123</v>
      </c>
      <c r="G58" s="13" t="s">
        <v>121</v>
      </c>
      <c r="H58" s="13" t="s">
        <v>122</v>
      </c>
      <c r="I58" s="13">
        <v>21196</v>
      </c>
      <c r="J58" s="13" t="s">
        <v>292</v>
      </c>
      <c r="K58" s="13">
        <v>21196</v>
      </c>
      <c r="L58" s="13" t="s">
        <v>293</v>
      </c>
      <c r="M58" s="13" t="s">
        <v>294</v>
      </c>
      <c r="N58" s="13">
        <v>30668</v>
      </c>
      <c r="O58" s="13" t="s">
        <v>594</v>
      </c>
      <c r="P58" s="13">
        <v>751961</v>
      </c>
      <c r="Q58" s="13" t="s">
        <v>595</v>
      </c>
      <c r="R58" s="13" t="s">
        <v>296</v>
      </c>
      <c r="S58" s="13" t="s">
        <v>616</v>
      </c>
      <c r="T58" s="13" t="s">
        <v>616</v>
      </c>
      <c r="U58" s="13" t="s">
        <v>298</v>
      </c>
      <c r="V58" s="13" t="s">
        <v>299</v>
      </c>
      <c r="W58" s="13">
        <v>541</v>
      </c>
      <c r="X58" s="13" t="s">
        <v>318</v>
      </c>
      <c r="Y58" s="13">
        <v>357001491</v>
      </c>
      <c r="Z58" s="13" t="s">
        <v>617</v>
      </c>
      <c r="AA58" s="13" t="s">
        <v>618</v>
      </c>
      <c r="AB58" s="15">
        <v>42000</v>
      </c>
      <c r="AC58" s="13" t="s">
        <v>303</v>
      </c>
      <c r="AD58" s="13">
        <v>24</v>
      </c>
      <c r="AE58" s="13" t="s">
        <v>403</v>
      </c>
      <c r="AF58" s="13" t="s">
        <v>619</v>
      </c>
      <c r="AG58" s="13" t="s">
        <v>620</v>
      </c>
      <c r="AH58" s="13" t="s">
        <v>333</v>
      </c>
      <c r="AI58" s="13" t="s">
        <v>406</v>
      </c>
      <c r="AJ58" s="15">
        <v>2240</v>
      </c>
      <c r="AK58" s="15">
        <v>2240</v>
      </c>
      <c r="AL58" s="13" t="s">
        <v>621</v>
      </c>
      <c r="AM58" s="15">
        <v>21842.959999999999</v>
      </c>
      <c r="AN58" s="15">
        <v>9517.0400000000009</v>
      </c>
      <c r="AO58" s="15">
        <v>31360</v>
      </c>
      <c r="AP58" s="15">
        <v>20157.04</v>
      </c>
      <c r="AQ58" s="15">
        <v>2398.96</v>
      </c>
      <c r="AR58" s="15">
        <v>22556</v>
      </c>
      <c r="AS58" s="15">
        <v>1812.01</v>
      </c>
      <c r="AT58" s="15">
        <v>427.99</v>
      </c>
      <c r="AU58" s="15">
        <v>2240</v>
      </c>
      <c r="AV58" s="13">
        <v>15</v>
      </c>
      <c r="AW58" s="13" t="s">
        <v>310</v>
      </c>
      <c r="AX58" s="13" t="s">
        <v>355</v>
      </c>
      <c r="AY58" s="13" t="s">
        <v>310</v>
      </c>
      <c r="AZ58" s="13" t="s">
        <v>310</v>
      </c>
      <c r="BA58" s="13" t="s">
        <v>310</v>
      </c>
      <c r="BB58" s="13" t="s">
        <v>312</v>
      </c>
      <c r="BC58" s="13" t="s">
        <v>310</v>
      </c>
      <c r="BD58" s="13" t="s">
        <v>310</v>
      </c>
      <c r="BE58" s="15">
        <v>0</v>
      </c>
      <c r="BF58" s="13" t="s">
        <v>616</v>
      </c>
      <c r="BG58" s="13" t="s">
        <v>622</v>
      </c>
      <c r="BH58" s="23" t="s">
        <v>314</v>
      </c>
      <c r="BI58" s="14" t="s">
        <v>10</v>
      </c>
      <c r="BJ58" s="24">
        <v>45925</v>
      </c>
      <c r="BK58" s="12"/>
      <c r="BL58" s="14" t="s">
        <v>12</v>
      </c>
      <c r="BM58" s="26" t="s">
        <v>13</v>
      </c>
      <c r="BN58" s="27" t="s">
        <v>15</v>
      </c>
      <c r="BO58" s="12" t="s">
        <v>25</v>
      </c>
      <c r="BP58" s="12"/>
      <c r="BQ58" s="28"/>
      <c r="BR58" s="29" t="s">
        <v>349</v>
      </c>
    </row>
    <row r="59" spans="1:70" s="1" customFormat="1" ht="15" hidden="1" customHeight="1">
      <c r="A59" s="12">
        <v>55</v>
      </c>
      <c r="B59" s="13" t="s">
        <v>291</v>
      </c>
      <c r="C59" s="13" t="s">
        <v>131</v>
      </c>
      <c r="D59" s="13" t="s">
        <v>125</v>
      </c>
      <c r="E59" s="13" t="s">
        <v>124</v>
      </c>
      <c r="F59" s="13" t="s">
        <v>123</v>
      </c>
      <c r="G59" s="13" t="s">
        <v>121</v>
      </c>
      <c r="H59" s="13" t="s">
        <v>122</v>
      </c>
      <c r="I59" s="13">
        <v>221153</v>
      </c>
      <c r="J59" s="13" t="s">
        <v>567</v>
      </c>
      <c r="K59" s="13">
        <v>221153</v>
      </c>
      <c r="L59" s="13" t="s">
        <v>293</v>
      </c>
      <c r="M59" s="13" t="s">
        <v>294</v>
      </c>
      <c r="N59" s="13">
        <v>451304</v>
      </c>
      <c r="O59" s="13" t="s">
        <v>568</v>
      </c>
      <c r="P59" s="13">
        <v>695409</v>
      </c>
      <c r="Q59" s="13" t="s">
        <v>569</v>
      </c>
      <c r="R59" s="13" t="s">
        <v>296</v>
      </c>
      <c r="S59" s="13" t="s">
        <v>623</v>
      </c>
      <c r="T59" s="13" t="s">
        <v>623</v>
      </c>
      <c r="U59" s="13" t="s">
        <v>298</v>
      </c>
      <c r="V59" s="13" t="s">
        <v>299</v>
      </c>
      <c r="W59" s="13">
        <v>0</v>
      </c>
      <c r="X59" s="13" t="s">
        <v>624</v>
      </c>
      <c r="Y59" s="13">
        <v>359496235</v>
      </c>
      <c r="Z59" s="13" t="s">
        <v>625</v>
      </c>
      <c r="AA59" s="13" t="s">
        <v>626</v>
      </c>
      <c r="AB59" s="15">
        <v>65000</v>
      </c>
      <c r="AC59" s="13" t="s">
        <v>535</v>
      </c>
      <c r="AD59" s="13">
        <v>24</v>
      </c>
      <c r="AE59" s="13" t="s">
        <v>627</v>
      </c>
      <c r="AF59" s="13" t="s">
        <v>587</v>
      </c>
      <c r="AG59" s="13" t="s">
        <v>588</v>
      </c>
      <c r="AH59" s="13" t="s">
        <v>333</v>
      </c>
      <c r="AI59" s="13" t="s">
        <v>628</v>
      </c>
      <c r="AJ59" s="15">
        <v>3460</v>
      </c>
      <c r="AK59" s="15">
        <v>3460</v>
      </c>
      <c r="AL59" s="13" t="s">
        <v>550</v>
      </c>
      <c r="AM59" s="15">
        <v>4816.3599999999997</v>
      </c>
      <c r="AN59" s="15">
        <v>2103.64</v>
      </c>
      <c r="AO59" s="15">
        <v>6920</v>
      </c>
      <c r="AP59" s="15">
        <v>60183.64</v>
      </c>
      <c r="AQ59" s="15">
        <v>15103.36</v>
      </c>
      <c r="AR59" s="15">
        <v>75287</v>
      </c>
      <c r="AS59" s="15">
        <v>0</v>
      </c>
      <c r="AT59" s="15">
        <v>0</v>
      </c>
      <c r="AU59" s="15">
        <v>0</v>
      </c>
      <c r="AV59" s="13">
        <v>2</v>
      </c>
      <c r="AW59" s="13" t="s">
        <v>310</v>
      </c>
      <c r="AX59" s="13" t="s">
        <v>355</v>
      </c>
      <c r="AY59" s="13" t="s">
        <v>310</v>
      </c>
      <c r="AZ59" s="13" t="s">
        <v>310</v>
      </c>
      <c r="BA59" s="13" t="s">
        <v>310</v>
      </c>
      <c r="BB59" s="13" t="s">
        <v>312</v>
      </c>
      <c r="BC59" s="13" t="s">
        <v>310</v>
      </c>
      <c r="BD59" s="13" t="s">
        <v>310</v>
      </c>
      <c r="BE59" s="15">
        <v>0</v>
      </c>
      <c r="BF59" s="13" t="s">
        <v>623</v>
      </c>
      <c r="BG59" s="13" t="s">
        <v>629</v>
      </c>
      <c r="BH59" s="23" t="s">
        <v>314</v>
      </c>
      <c r="BI59" s="14" t="s">
        <v>10</v>
      </c>
      <c r="BJ59" s="24">
        <v>45926</v>
      </c>
      <c r="BK59" s="12"/>
      <c r="BL59" s="14" t="s">
        <v>12</v>
      </c>
      <c r="BM59" s="26" t="s">
        <v>13</v>
      </c>
      <c r="BN59" s="27" t="s">
        <v>15</v>
      </c>
      <c r="BO59" s="12" t="s">
        <v>25</v>
      </c>
      <c r="BP59" s="12"/>
      <c r="BQ59" s="28"/>
      <c r="BR59" s="29" t="s">
        <v>349</v>
      </c>
    </row>
    <row r="60" spans="1:70" s="1" customFormat="1" ht="15" hidden="1" customHeight="1">
      <c r="A60" s="12">
        <v>56</v>
      </c>
      <c r="B60" s="13" t="s">
        <v>291</v>
      </c>
      <c r="C60" s="13" t="s">
        <v>131</v>
      </c>
      <c r="D60" s="13" t="s">
        <v>125</v>
      </c>
      <c r="E60" s="13" t="s">
        <v>124</v>
      </c>
      <c r="F60" s="13" t="s">
        <v>123</v>
      </c>
      <c r="G60" s="13" t="s">
        <v>121</v>
      </c>
      <c r="H60" s="13" t="s">
        <v>122</v>
      </c>
      <c r="I60" s="13">
        <v>221153</v>
      </c>
      <c r="J60" s="13" t="s">
        <v>567</v>
      </c>
      <c r="K60" s="13">
        <v>221153</v>
      </c>
      <c r="L60" s="13" t="s">
        <v>293</v>
      </c>
      <c r="M60" s="13" t="s">
        <v>294</v>
      </c>
      <c r="N60" s="13">
        <v>451304</v>
      </c>
      <c r="O60" s="13" t="s">
        <v>568</v>
      </c>
      <c r="P60" s="13">
        <v>695409</v>
      </c>
      <c r="Q60" s="13" t="s">
        <v>569</v>
      </c>
      <c r="R60" s="13" t="s">
        <v>296</v>
      </c>
      <c r="S60" s="13" t="s">
        <v>630</v>
      </c>
      <c r="T60" s="13" t="s">
        <v>630</v>
      </c>
      <c r="U60" s="13" t="s">
        <v>339</v>
      </c>
      <c r="V60" s="13" t="s">
        <v>299</v>
      </c>
      <c r="W60" s="13">
        <v>0</v>
      </c>
      <c r="X60" s="13" t="s">
        <v>624</v>
      </c>
      <c r="Y60" s="13">
        <v>359496718</v>
      </c>
      <c r="Z60" s="13" t="s">
        <v>631</v>
      </c>
      <c r="AA60" s="13" t="s">
        <v>632</v>
      </c>
      <c r="AB60" s="15">
        <v>42000</v>
      </c>
      <c r="AC60" s="13" t="s">
        <v>535</v>
      </c>
      <c r="AD60" s="13">
        <v>24</v>
      </c>
      <c r="AE60" s="13" t="s">
        <v>403</v>
      </c>
      <c r="AF60" s="13" t="s">
        <v>633</v>
      </c>
      <c r="AG60" s="13" t="s">
        <v>634</v>
      </c>
      <c r="AH60" s="13" t="s">
        <v>333</v>
      </c>
      <c r="AI60" s="13" t="s">
        <v>628</v>
      </c>
      <c r="AJ60" s="15">
        <v>2240</v>
      </c>
      <c r="AK60" s="15">
        <v>2240</v>
      </c>
      <c r="AL60" s="13" t="s">
        <v>550</v>
      </c>
      <c r="AM60" s="15">
        <v>3266.21</v>
      </c>
      <c r="AN60" s="15">
        <v>1213.79</v>
      </c>
      <c r="AO60" s="15">
        <v>4480</v>
      </c>
      <c r="AP60" s="15">
        <v>38733.79</v>
      </c>
      <c r="AQ60" s="15">
        <v>9648.2099999999991</v>
      </c>
      <c r="AR60" s="15">
        <v>48382</v>
      </c>
      <c r="AS60" s="15">
        <v>0</v>
      </c>
      <c r="AT60" s="15">
        <v>0</v>
      </c>
      <c r="AU60" s="15">
        <v>0</v>
      </c>
      <c r="AV60" s="13">
        <v>2</v>
      </c>
      <c r="AW60" s="13" t="s">
        <v>310</v>
      </c>
      <c r="AX60" s="13" t="s">
        <v>355</v>
      </c>
      <c r="AY60" s="13" t="s">
        <v>310</v>
      </c>
      <c r="AZ60" s="13" t="s">
        <v>310</v>
      </c>
      <c r="BA60" s="13" t="s">
        <v>310</v>
      </c>
      <c r="BB60" s="13" t="s">
        <v>312</v>
      </c>
      <c r="BC60" s="13" t="s">
        <v>310</v>
      </c>
      <c r="BD60" s="13" t="s">
        <v>310</v>
      </c>
      <c r="BE60" s="15">
        <v>0</v>
      </c>
      <c r="BF60" s="13" t="s">
        <v>630</v>
      </c>
      <c r="BG60" s="13" t="s">
        <v>635</v>
      </c>
      <c r="BH60" s="23" t="s">
        <v>314</v>
      </c>
      <c r="BI60" s="14" t="s">
        <v>10</v>
      </c>
      <c r="BJ60" s="24">
        <v>45926</v>
      </c>
      <c r="BK60" s="12"/>
      <c r="BL60" s="14" t="s">
        <v>12</v>
      </c>
      <c r="BM60" s="26" t="s">
        <v>13</v>
      </c>
      <c r="BN60" s="27" t="s">
        <v>15</v>
      </c>
      <c r="BO60" s="12" t="s">
        <v>25</v>
      </c>
      <c r="BP60" s="12"/>
      <c r="BQ60" s="28"/>
      <c r="BR60" s="29" t="s">
        <v>349</v>
      </c>
    </row>
    <row r="61" spans="1:70" s="1" customFormat="1" ht="15" customHeight="1">
      <c r="A61" s="12">
        <v>57</v>
      </c>
      <c r="B61" s="13" t="s">
        <v>291</v>
      </c>
      <c r="C61" s="13" t="s">
        <v>131</v>
      </c>
      <c r="D61" s="13" t="s">
        <v>125</v>
      </c>
      <c r="E61" s="13" t="s">
        <v>124</v>
      </c>
      <c r="F61" s="13" t="s">
        <v>123</v>
      </c>
      <c r="G61" s="13" t="s">
        <v>121</v>
      </c>
      <c r="H61" s="13" t="s">
        <v>122</v>
      </c>
      <c r="I61" s="13">
        <v>221153</v>
      </c>
      <c r="J61" s="13" t="s">
        <v>567</v>
      </c>
      <c r="K61" s="13">
        <v>221153</v>
      </c>
      <c r="L61" s="13" t="s">
        <v>293</v>
      </c>
      <c r="M61" s="13" t="s">
        <v>294</v>
      </c>
      <c r="N61" s="13">
        <v>451304</v>
      </c>
      <c r="O61" s="13" t="s">
        <v>568</v>
      </c>
      <c r="P61" s="13">
        <v>695409</v>
      </c>
      <c r="Q61" s="13" t="s">
        <v>569</v>
      </c>
      <c r="R61" s="13" t="s">
        <v>296</v>
      </c>
      <c r="S61" s="13" t="s">
        <v>636</v>
      </c>
      <c r="T61" s="13" t="s">
        <v>636</v>
      </c>
      <c r="U61" s="13" t="s">
        <v>298</v>
      </c>
      <c r="V61" s="13" t="s">
        <v>299</v>
      </c>
      <c r="W61" s="13">
        <v>0</v>
      </c>
      <c r="X61" s="13" t="s">
        <v>624</v>
      </c>
      <c r="Y61" s="13">
        <v>359667328</v>
      </c>
      <c r="Z61" s="13" t="s">
        <v>637</v>
      </c>
      <c r="AA61" s="13" t="s">
        <v>638</v>
      </c>
      <c r="AB61" s="15">
        <v>70000</v>
      </c>
      <c r="AC61" s="13" t="s">
        <v>535</v>
      </c>
      <c r="AD61" s="13">
        <v>24</v>
      </c>
      <c r="AE61" s="13" t="s">
        <v>627</v>
      </c>
      <c r="AF61" s="13" t="s">
        <v>587</v>
      </c>
      <c r="AG61" s="13" t="s">
        <v>588</v>
      </c>
      <c r="AH61" s="13" t="s">
        <v>333</v>
      </c>
      <c r="AI61" s="13" t="s">
        <v>639</v>
      </c>
      <c r="AJ61" s="15">
        <v>3730</v>
      </c>
      <c r="AK61" s="15">
        <v>3730</v>
      </c>
      <c r="AL61" s="13" t="s">
        <v>310</v>
      </c>
      <c r="AM61" s="15">
        <v>0</v>
      </c>
      <c r="AN61" s="15">
        <v>0</v>
      </c>
      <c r="AO61" s="15">
        <v>0</v>
      </c>
      <c r="AP61" s="15">
        <v>70000</v>
      </c>
      <c r="AQ61" s="15">
        <v>19250</v>
      </c>
      <c r="AR61" s="15">
        <v>89250</v>
      </c>
      <c r="AS61" s="15">
        <v>0</v>
      </c>
      <c r="AT61" s="15">
        <v>0</v>
      </c>
      <c r="AU61" s="15">
        <v>0</v>
      </c>
      <c r="AV61" s="13" t="s">
        <v>310</v>
      </c>
      <c r="AW61" s="13" t="s">
        <v>310</v>
      </c>
      <c r="AX61" s="13" t="s">
        <v>355</v>
      </c>
      <c r="AY61" s="13" t="s">
        <v>310</v>
      </c>
      <c r="AZ61" s="13" t="s">
        <v>310</v>
      </c>
      <c r="BA61" s="13" t="s">
        <v>310</v>
      </c>
      <c r="BB61" s="13" t="s">
        <v>312</v>
      </c>
      <c r="BC61" s="13" t="s">
        <v>310</v>
      </c>
      <c r="BD61" s="13" t="s">
        <v>310</v>
      </c>
      <c r="BE61" s="15">
        <v>0</v>
      </c>
      <c r="BF61" s="13" t="s">
        <v>636</v>
      </c>
      <c r="BG61" s="13" t="s">
        <v>640</v>
      </c>
      <c r="BH61" s="23" t="s">
        <v>314</v>
      </c>
      <c r="BI61" s="14" t="s">
        <v>10</v>
      </c>
      <c r="BJ61" s="24">
        <v>45926</v>
      </c>
      <c r="BK61" s="12"/>
      <c r="BL61" s="14" t="s">
        <v>12</v>
      </c>
      <c r="BM61" s="26" t="s">
        <v>13</v>
      </c>
      <c r="BN61" s="27" t="s">
        <v>15</v>
      </c>
      <c r="BO61" s="12" t="s">
        <v>25</v>
      </c>
      <c r="BP61" s="12"/>
      <c r="BQ61" s="28"/>
      <c r="BR61" s="29" t="s">
        <v>349</v>
      </c>
    </row>
    <row r="62" spans="1:70" s="1" customFormat="1" ht="15" hidden="1" customHeight="1">
      <c r="A62" s="12">
        <v>58</v>
      </c>
      <c r="B62" s="13" t="s">
        <v>291</v>
      </c>
      <c r="C62" s="13" t="s">
        <v>131</v>
      </c>
      <c r="D62" s="13" t="s">
        <v>125</v>
      </c>
      <c r="E62" s="13" t="s">
        <v>124</v>
      </c>
      <c r="F62" s="13" t="s">
        <v>123</v>
      </c>
      <c r="G62" s="13" t="s">
        <v>121</v>
      </c>
      <c r="H62" s="13" t="s">
        <v>122</v>
      </c>
      <c r="I62" s="13">
        <v>221145</v>
      </c>
      <c r="J62" s="13" t="s">
        <v>641</v>
      </c>
      <c r="K62" s="13">
        <v>221145</v>
      </c>
      <c r="L62" s="13" t="s">
        <v>642</v>
      </c>
      <c r="M62" s="13" t="s">
        <v>643</v>
      </c>
      <c r="N62" s="13">
        <v>475169</v>
      </c>
      <c r="O62" s="13" t="s">
        <v>217</v>
      </c>
      <c r="P62" s="13">
        <v>744022</v>
      </c>
      <c r="Q62" s="13" t="s">
        <v>644</v>
      </c>
      <c r="R62" s="13" t="s">
        <v>296</v>
      </c>
      <c r="S62" s="13" t="s">
        <v>218</v>
      </c>
      <c r="T62" s="13" t="s">
        <v>218</v>
      </c>
      <c r="U62" s="13" t="s">
        <v>298</v>
      </c>
      <c r="V62" s="13" t="s">
        <v>299</v>
      </c>
      <c r="W62" s="13">
        <v>541</v>
      </c>
      <c r="X62" s="13" t="s">
        <v>300</v>
      </c>
      <c r="Y62" s="13">
        <v>354415964</v>
      </c>
      <c r="Z62" s="13" t="s">
        <v>219</v>
      </c>
      <c r="AA62" s="13" t="s">
        <v>220</v>
      </c>
      <c r="AB62" s="15">
        <v>42000</v>
      </c>
      <c r="AC62" s="13" t="s">
        <v>645</v>
      </c>
      <c r="AD62" s="13">
        <v>24</v>
      </c>
      <c r="AE62" s="13" t="s">
        <v>304</v>
      </c>
      <c r="AF62" s="13" t="s">
        <v>432</v>
      </c>
      <c r="AG62" s="13" t="s">
        <v>646</v>
      </c>
      <c r="AH62" s="13" t="s">
        <v>333</v>
      </c>
      <c r="AI62" s="13" t="s">
        <v>647</v>
      </c>
      <c r="AJ62" s="15">
        <v>2240</v>
      </c>
      <c r="AK62" s="15">
        <v>2240</v>
      </c>
      <c r="AL62" s="13" t="s">
        <v>648</v>
      </c>
      <c r="AM62" s="15">
        <v>31087.57</v>
      </c>
      <c r="AN62" s="15">
        <v>11472.43</v>
      </c>
      <c r="AO62" s="15">
        <v>42560</v>
      </c>
      <c r="AP62" s="15">
        <v>10912.43</v>
      </c>
      <c r="AQ62" s="15">
        <v>713.57</v>
      </c>
      <c r="AR62" s="15">
        <v>11626</v>
      </c>
      <c r="AS62" s="15">
        <v>2008.3</v>
      </c>
      <c r="AT62" s="15">
        <v>231.7</v>
      </c>
      <c r="AU62" s="15">
        <v>2240</v>
      </c>
      <c r="AV62" s="13">
        <v>20</v>
      </c>
      <c r="AW62" s="13" t="s">
        <v>310</v>
      </c>
      <c r="AX62" s="13" t="s">
        <v>417</v>
      </c>
      <c r="AY62" s="13" t="s">
        <v>310</v>
      </c>
      <c r="AZ62" s="13" t="s">
        <v>310</v>
      </c>
      <c r="BA62" s="13" t="s">
        <v>310</v>
      </c>
      <c r="BB62" s="13" t="s">
        <v>312</v>
      </c>
      <c r="BC62" s="13" t="s">
        <v>310</v>
      </c>
      <c r="BD62" s="13" t="s">
        <v>310</v>
      </c>
      <c r="BE62" s="15">
        <v>0</v>
      </c>
      <c r="BF62" s="13" t="s">
        <v>218</v>
      </c>
      <c r="BG62" s="13" t="s">
        <v>649</v>
      </c>
      <c r="BH62" s="23" t="s">
        <v>314</v>
      </c>
      <c r="BI62" s="14" t="s">
        <v>10</v>
      </c>
      <c r="BJ62" s="24">
        <v>45926</v>
      </c>
      <c r="BK62" s="12"/>
      <c r="BL62" s="14" t="s">
        <v>12</v>
      </c>
      <c r="BM62" s="26" t="s">
        <v>13</v>
      </c>
      <c r="BN62" s="27" t="s">
        <v>23</v>
      </c>
      <c r="BO62" s="12" t="s">
        <v>16</v>
      </c>
      <c r="BP62" s="12">
        <v>8240</v>
      </c>
      <c r="BQ62" s="28" t="s">
        <v>24</v>
      </c>
      <c r="BR62" s="29" t="s">
        <v>221</v>
      </c>
    </row>
    <row r="63" spans="1:70" s="1" customFormat="1" ht="15" hidden="1" customHeight="1">
      <c r="A63" s="12">
        <v>59</v>
      </c>
      <c r="B63" s="14" t="s">
        <v>291</v>
      </c>
      <c r="C63" s="14" t="s">
        <v>131</v>
      </c>
      <c r="D63" s="14" t="s">
        <v>125</v>
      </c>
      <c r="E63" s="14" t="s">
        <v>124</v>
      </c>
      <c r="F63" s="14" t="s">
        <v>123</v>
      </c>
      <c r="G63" s="12" t="s">
        <v>121</v>
      </c>
      <c r="H63" s="14" t="s">
        <v>122</v>
      </c>
      <c r="I63" s="12">
        <v>201200</v>
      </c>
      <c r="J63" s="14" t="s">
        <v>650</v>
      </c>
      <c r="K63" s="12">
        <v>201200</v>
      </c>
      <c r="L63" s="12" t="s">
        <v>651</v>
      </c>
      <c r="M63" s="14" t="s">
        <v>652</v>
      </c>
      <c r="N63" s="12">
        <v>442571</v>
      </c>
      <c r="O63" s="12" t="s">
        <v>653</v>
      </c>
      <c r="P63" s="12">
        <v>718967</v>
      </c>
      <c r="Q63" s="14" t="s">
        <v>654</v>
      </c>
      <c r="R63" s="14" t="s">
        <v>296</v>
      </c>
      <c r="S63" s="12" t="s">
        <v>655</v>
      </c>
      <c r="T63" s="12" t="s">
        <v>655</v>
      </c>
      <c r="U63" s="12" t="s">
        <v>298</v>
      </c>
      <c r="V63" s="12" t="s">
        <v>299</v>
      </c>
      <c r="W63" s="12">
        <v>541</v>
      </c>
      <c r="X63" s="14" t="s">
        <v>300</v>
      </c>
      <c r="Y63" s="12">
        <v>353207833</v>
      </c>
      <c r="Z63" s="14" t="s">
        <v>656</v>
      </c>
      <c r="AA63" s="16" t="s">
        <v>657</v>
      </c>
      <c r="AB63" s="12">
        <v>42000</v>
      </c>
      <c r="AC63" s="16" t="s">
        <v>535</v>
      </c>
      <c r="AD63" s="12">
        <v>24</v>
      </c>
      <c r="AE63" s="12" t="s">
        <v>304</v>
      </c>
      <c r="AF63" s="12" t="s">
        <v>658</v>
      </c>
      <c r="AG63" s="16" t="s">
        <v>659</v>
      </c>
      <c r="AH63" s="12" t="s">
        <v>333</v>
      </c>
      <c r="AI63" s="16" t="s">
        <v>660</v>
      </c>
      <c r="AJ63" s="12">
        <v>2240</v>
      </c>
      <c r="AK63" s="12">
        <v>2240</v>
      </c>
      <c r="AL63" s="16" t="s">
        <v>335</v>
      </c>
      <c r="AM63" s="12">
        <v>35213.72</v>
      </c>
      <c r="AN63" s="17">
        <v>11826.28</v>
      </c>
      <c r="AO63" s="17">
        <v>47040</v>
      </c>
      <c r="AP63" s="17">
        <v>6786.28</v>
      </c>
      <c r="AQ63" s="17">
        <v>296.72000000000003</v>
      </c>
      <c r="AR63" s="17">
        <v>7083</v>
      </c>
      <c r="AS63" s="17">
        <v>4236.32</v>
      </c>
      <c r="AT63" s="17">
        <v>243.68</v>
      </c>
      <c r="AU63" s="17">
        <v>4480</v>
      </c>
      <c r="AV63" s="12">
        <v>23</v>
      </c>
      <c r="AW63" s="12" t="s">
        <v>310</v>
      </c>
      <c r="AX63" s="12" t="s">
        <v>407</v>
      </c>
      <c r="AY63" s="16" t="s">
        <v>310</v>
      </c>
      <c r="AZ63" s="12" t="s">
        <v>310</v>
      </c>
      <c r="BA63" s="12" t="s">
        <v>310</v>
      </c>
      <c r="BB63" s="12" t="s">
        <v>312</v>
      </c>
      <c r="BC63" s="12" t="s">
        <v>310</v>
      </c>
      <c r="BD63" s="16" t="s">
        <v>310</v>
      </c>
      <c r="BE63" s="12">
        <v>0</v>
      </c>
      <c r="BF63" s="14" t="s">
        <v>655</v>
      </c>
      <c r="BG63" s="12" t="s">
        <v>661</v>
      </c>
      <c r="BH63" s="23" t="s">
        <v>314</v>
      </c>
      <c r="BI63" s="14" t="s">
        <v>10</v>
      </c>
      <c r="BJ63" s="24">
        <v>45926</v>
      </c>
      <c r="BK63" s="12"/>
      <c r="BL63" s="14" t="s">
        <v>20</v>
      </c>
      <c r="BM63" s="26" t="s">
        <v>30</v>
      </c>
      <c r="BN63" s="27" t="s">
        <v>23</v>
      </c>
      <c r="BO63" s="12" t="s">
        <v>33</v>
      </c>
      <c r="BP63" s="12"/>
      <c r="BQ63" s="28"/>
      <c r="BR63" s="29" t="s">
        <v>662</v>
      </c>
    </row>
    <row r="64" spans="1:70" s="1" customFormat="1" ht="15" hidden="1" customHeight="1">
      <c r="A64" s="12">
        <v>60</v>
      </c>
      <c r="B64" s="14" t="s">
        <v>291</v>
      </c>
      <c r="C64" s="14" t="s">
        <v>131</v>
      </c>
      <c r="D64" s="14" t="s">
        <v>125</v>
      </c>
      <c r="E64" s="14" t="s">
        <v>124</v>
      </c>
      <c r="F64" s="14" t="s">
        <v>123</v>
      </c>
      <c r="G64" s="12" t="s">
        <v>121</v>
      </c>
      <c r="H64" s="14" t="s">
        <v>122</v>
      </c>
      <c r="I64" s="12">
        <v>201200</v>
      </c>
      <c r="J64" s="14" t="s">
        <v>650</v>
      </c>
      <c r="K64" s="12">
        <v>201200</v>
      </c>
      <c r="L64" s="12" t="s">
        <v>663</v>
      </c>
      <c r="M64" s="14" t="s">
        <v>664</v>
      </c>
      <c r="N64" s="12">
        <v>501821</v>
      </c>
      <c r="O64" s="12" t="s">
        <v>665</v>
      </c>
      <c r="P64" s="12">
        <v>813218</v>
      </c>
      <c r="Q64" s="14" t="s">
        <v>666</v>
      </c>
      <c r="R64" s="14" t="s">
        <v>296</v>
      </c>
      <c r="S64" s="12" t="s">
        <v>667</v>
      </c>
      <c r="T64" s="12" t="s">
        <v>667</v>
      </c>
      <c r="U64" s="12" t="s">
        <v>339</v>
      </c>
      <c r="V64" s="12" t="s">
        <v>299</v>
      </c>
      <c r="W64" s="12">
        <v>541</v>
      </c>
      <c r="X64" s="14" t="s">
        <v>318</v>
      </c>
      <c r="Y64" s="12">
        <v>355757865</v>
      </c>
      <c r="Z64" s="14" t="s">
        <v>214</v>
      </c>
      <c r="AA64" s="16" t="s">
        <v>668</v>
      </c>
      <c r="AB64" s="12">
        <v>42000</v>
      </c>
      <c r="AC64" s="16" t="s">
        <v>535</v>
      </c>
      <c r="AD64" s="12">
        <v>24</v>
      </c>
      <c r="AE64" s="12" t="s">
        <v>304</v>
      </c>
      <c r="AF64" s="12" t="s">
        <v>669</v>
      </c>
      <c r="AG64" s="16" t="s">
        <v>670</v>
      </c>
      <c r="AH64" s="12" t="s">
        <v>333</v>
      </c>
      <c r="AI64" s="16" t="s">
        <v>441</v>
      </c>
      <c r="AJ64" s="12">
        <v>2240</v>
      </c>
      <c r="AK64" s="12">
        <v>2240</v>
      </c>
      <c r="AL64" s="16" t="s">
        <v>502</v>
      </c>
      <c r="AM64" s="12">
        <v>18697.68</v>
      </c>
      <c r="AN64" s="17">
        <v>8182.32</v>
      </c>
      <c r="AO64" s="17">
        <v>26880</v>
      </c>
      <c r="AP64" s="17">
        <v>23302.32</v>
      </c>
      <c r="AQ64" s="17">
        <v>3258.68</v>
      </c>
      <c r="AR64" s="17">
        <v>26561</v>
      </c>
      <c r="AS64" s="17">
        <v>11072.06</v>
      </c>
      <c r="AT64" s="17">
        <v>2367.94</v>
      </c>
      <c r="AU64" s="17">
        <v>13440</v>
      </c>
      <c r="AV64" s="12">
        <v>18</v>
      </c>
      <c r="AW64" s="12" t="s">
        <v>310</v>
      </c>
      <c r="AX64" s="12" t="s">
        <v>310</v>
      </c>
      <c r="AY64" s="16" t="s">
        <v>310</v>
      </c>
      <c r="AZ64" s="12" t="s">
        <v>310</v>
      </c>
      <c r="BA64" s="12" t="s">
        <v>310</v>
      </c>
      <c r="BB64" s="12" t="s">
        <v>312</v>
      </c>
      <c r="BC64" s="12" t="s">
        <v>310</v>
      </c>
      <c r="BD64" s="16" t="s">
        <v>310</v>
      </c>
      <c r="BE64" s="12">
        <v>0</v>
      </c>
      <c r="BF64" s="14" t="s">
        <v>667</v>
      </c>
      <c r="BG64" s="12" t="s">
        <v>671</v>
      </c>
      <c r="BH64" s="23" t="s">
        <v>672</v>
      </c>
      <c r="BI64" s="14" t="s">
        <v>10</v>
      </c>
      <c r="BJ64" s="24">
        <v>45925</v>
      </c>
      <c r="BK64" s="12"/>
      <c r="BL64" s="14" t="s">
        <v>12</v>
      </c>
      <c r="BM64" s="26" t="s">
        <v>13</v>
      </c>
      <c r="BN64" s="27" t="s">
        <v>15</v>
      </c>
      <c r="BO64" s="12" t="s">
        <v>16</v>
      </c>
      <c r="BP64" s="12">
        <v>2480</v>
      </c>
      <c r="BQ64" s="28" t="s">
        <v>7</v>
      </c>
      <c r="BR64" s="29" t="s">
        <v>673</v>
      </c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5">
      <filters>
        <filter val="ANITA KUMARI"/>
      </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2025-05-06T06:37:00Z</cp:lastPrinted>
  <dcterms:created xsi:type="dcterms:W3CDTF">2023-04-07T11:05:00Z</dcterms:created>
  <dcterms:modified xsi:type="dcterms:W3CDTF">2025-10-31T04:02:47Z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2A46EFA297EB460EBABD898A966F9512_12</vt:lpwstr>
  </property>
  <property fmtid="{D5CDD505-2E9C-101B-9397-08002B2CF9AE}" pid="3" name="KSOProductBuildVer">
    <vt:lpwstr>1033-12.2.0.22549</vt:lpwstr>
  </property>
</Properties>
</file>