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F0070132.SSFL\Desktop\My Files\_Pavithra\_F25-26\_Fraud\_JUL\16-Jul-25\Daurala\"/>
    </mc:Choice>
  </mc:AlternateContent>
  <xr:revisionPtr revIDLastSave="0" documentId="13_ncr:1_{5797FC45-3982-4F22-93C5-88BA2696278B}" xr6:coauthVersionLast="47" xr6:coauthVersionMax="47" xr10:uidLastSave="{00000000-0000-0000-0000-000000000000}"/>
  <bookViews>
    <workbookView xWindow="-108" yWindow="-108" windowWidth="23256" windowHeight="12456" tabRatio="937" activeTab="5" xr2:uid="{00000000-000D-0000-FFFF-FFFF00000000}"/>
  </bookViews>
  <sheets>
    <sheet name="Fraud Investigation Report" sheetId="7" r:id="rId1"/>
    <sheet name="Physical Cash" sheetId="23" r:id="rId2"/>
    <sheet name="Staff Cash Embezzlement" sheetId="24" r:id="rId3"/>
    <sheet name="Borrower Wise Details" sheetId="20" r:id="rId4"/>
    <sheet name="Sheet1" sheetId="25" r:id="rId5"/>
    <sheet name="Sheet2" sheetId="26" r:id="rId6"/>
    <sheet name="Sheet3" sheetId="27" r:id="rId7"/>
    <sheet name="Loan Outstanding ReportDetailed" sheetId="21" r:id="rId8"/>
    <sheet name="Bakup sheet" sheetId="22" state="hidden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</externalReferences>
  <definedNames>
    <definedName name="_xlnm._FilterDatabase" localSheetId="3" hidden="1">'Borrower Wise Details'!$A$4:$AB$8</definedName>
    <definedName name="_xlnm._FilterDatabase" localSheetId="0" hidden="1">'Fraud Investigation Report'!$A$4:$AD$4</definedName>
    <definedName name="_xlnm._FilterDatabase" localSheetId="7" hidden="1">'Loan Outstanding ReportDetailed'!$A$5:$BL$110</definedName>
    <definedName name="_xlnm._FilterDatabase" localSheetId="2" hidden="1">'Staff Cash Embezzlement'!$A$4:$T$4</definedName>
    <definedName name="ABS" localSheetId="1">[1]Backup!$S$2:$S$56</definedName>
    <definedName name="ABS">[2]Backup!$S$2:$S$56</definedName>
    <definedName name="BBDV" localSheetId="1">[1]Backup!$Q$2:$Q$18</definedName>
    <definedName name="BBDV">[2]Backup!$Q$2:$Q$16</definedName>
    <definedName name="BBDV2" localSheetId="1">[1]Backup!$R$2:$R$9</definedName>
    <definedName name="BBDV2">[2]Backup!$R$2:$R$9</definedName>
    <definedName name="BCColumn">[3]BC_List!$C$1:$C$175</definedName>
    <definedName name="BCNames">[3]BC_List!$A$2:$A$10</definedName>
    <definedName name="BCode" localSheetId="1">[1]Backup!$AG$2:$AG$1588</definedName>
    <definedName name="BCode">[2]Backup!$AG$2:$AG$1244</definedName>
    <definedName name="BCStart">[3]BC_List!$C$1</definedName>
    <definedName name="BJP" localSheetId="1">[1]Backup!$U$2:$U$4</definedName>
    <definedName name="BJP">[2]Backup!$U$2:$U$4</definedName>
    <definedName name="branch">#REF!</definedName>
    <definedName name="BSAK">[2]Backup!$N$2:$N$5</definedName>
    <definedName name="BSLSL">[4]Backup!#REF!</definedName>
    <definedName name="CashManagement">#REF!</definedName>
    <definedName name="CashMisappropriation">#REF!</definedName>
    <definedName name="CashMisappropriationbyStaff">#REF!</definedName>
    <definedName name="centermeeting">#REF!</definedName>
    <definedName name="CenterMeetingProcess">#REF!</definedName>
    <definedName name="CMPA" localSheetId="1">[1]Backup!$B$2:$B$5</definedName>
    <definedName name="CMPA">[2]Backup!$B$2:$B$5</definedName>
    <definedName name="CMS">#REF!</definedName>
    <definedName name="defaultreason">[3]Options_Master!$G$14:$G$26</definedName>
    <definedName name="Documentation">#REF!</definedName>
    <definedName name="Dropdown">[5]Backend!$J$2:$J$51</definedName>
    <definedName name="ECA" localSheetId="1">[1]Backup!$A$2:$A$7</definedName>
    <definedName name="ECA">[2]Backup!$A$2:$A$7</definedName>
    <definedName name="EMPST">#REF!</definedName>
    <definedName name="EOD" localSheetId="1">[1]Backup!$AB$2:$AB$17</definedName>
    <definedName name="EOD">[2]Backup!$AB$2:$AB$17</definedName>
    <definedName name="EVIS" localSheetId="1">[1]Backup!$Z$2:$Z$43</definedName>
    <definedName name="EVIS">[2]Backup!$Z$2:$Z$43</definedName>
    <definedName name="FID" localSheetId="3">'[6]Backup-Dropdowns'!$I$2:$I$4</definedName>
    <definedName name="FID" localSheetId="2">'[6]Backup-Dropdowns'!$I$2:$I$4</definedName>
    <definedName name="FID">#REF!</definedName>
    <definedName name="FieldVerification">#REF!</definedName>
    <definedName name="FRT" localSheetId="1">[1]Backup!$AC$2:$AC$8</definedName>
    <definedName name="FRT">[2]Backup!$AC$2:$AC$8</definedName>
    <definedName name="FV">#REF!</definedName>
    <definedName name="FVBA" localSheetId="1">[1]Backup!$G$2:$G$10</definedName>
    <definedName name="FVBA">[2]Backup!$G$2:$G$10</definedName>
    <definedName name="FVD" localSheetId="1">[1]Backup!$H$2:$H$12</definedName>
    <definedName name="FVD">[2]Backup!$H$2:$H$12</definedName>
    <definedName name="FVPV" localSheetId="1">[1]Backup!$F$2:$F$8</definedName>
    <definedName name="FVPV">[2]Backup!$F$2:$F$8</definedName>
    <definedName name="HighRiskIssues">#REF!</definedName>
    <definedName name="InBranchProcess">#REF!</definedName>
    <definedName name="KYCONE" localSheetId="1">[1]Backup!$J$2:$J$12</definedName>
    <definedName name="KYCONE">[2]Backup!$J$2:$J$12</definedName>
    <definedName name="KYCONE1" localSheetId="1">[1]Backup!$K$2:$K$9</definedName>
    <definedName name="KYCONE1">[2]Backup!$K$2:$K$9</definedName>
    <definedName name="KYCSN" localSheetId="1">[1]Backup!$O$2:$O$17</definedName>
    <definedName name="KYCSN">[2]Backup!$O$2:$O$16</definedName>
    <definedName name="KYCSN2" localSheetId="1">[1]Backup!$P$2:$P$9</definedName>
    <definedName name="KYCSN2">[2]Backup!$P$2:$P$9</definedName>
    <definedName name="KYCTWO">[2]Backup!$L$2:$L$12</definedName>
    <definedName name="LCAB" localSheetId="1">[1]Backup!$C$2:$C$8</definedName>
    <definedName name="LCAB">[2]Backup!$C$2:$C$8</definedName>
    <definedName name="LCALC" localSheetId="1">[1]Backup!$D$2:$D$9</definedName>
    <definedName name="LCALC">[2]Backup!$D$2:$D$9</definedName>
    <definedName name="LCP" localSheetId="1">[1]Backup!$E$2:$E$4</definedName>
    <definedName name="LCP">[2]Backup!$E$2:$E$4</definedName>
    <definedName name="LDAM" localSheetId="1">[1]Backup!$V$2:$V$5</definedName>
    <definedName name="LDAM">[2]Backup!$V$2:$V$5</definedName>
    <definedName name="OSV" localSheetId="1">[1]Backup!$T$2:$T$5</definedName>
    <definedName name="OSV">[2]Backup!$T$2:$T$5</definedName>
    <definedName name="_xlnm.Print_Area" localSheetId="1">'Physical Cash'!$A$1:$E$30</definedName>
    <definedName name="RBLBRColumn">[3]BC_List!$F$1:$F$1175</definedName>
    <definedName name="RBLStart">[3]BC_List!$F$1</definedName>
    <definedName name="Reviewer">[3]Options_Master!$M$2:$M$50</definedName>
    <definedName name="SDAS" localSheetId="1">[1]Backup!$AA$2:$AA$12</definedName>
    <definedName name="SDAS">[2]Backup!$AA$2:$AA$12</definedName>
    <definedName name="SelBCBr">[3]Options_Master!$D$2:$D$3</definedName>
    <definedName name="SKE" localSheetId="1">[1]Backup!$I$2:$I$7</definedName>
    <definedName name="SKE">[2]Backup!$I$2:$I$7</definedName>
    <definedName name="Staffstatus">#REF!</definedName>
    <definedName name="Type" localSheetId="3">'[6]Backup-Dropdowns'!$A$2:$A$8</definedName>
    <definedName name="Type" localSheetId="2">'[6]Backup-Dropdowns'!$A$2:$A$8</definedName>
    <definedName name="Type">#REF!</definedName>
    <definedName name="VECA" localSheetId="3">[4]Backup!#REF!</definedName>
    <definedName name="VECA" localSheetId="2">[4]Backup!#REF!</definedName>
    <definedName name="VECA">[4]Backup!#REF!</definedName>
    <definedName name="VOUCHERV" localSheetId="3">[4]Backup!#REF!</definedName>
    <definedName name="VOUCHERV" localSheetId="2">[4]Backup!#REF!</definedName>
    <definedName name="VOUCHERV">[4]Backup!#REF!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6" i="27" l="1"/>
  <c r="G16" i="27"/>
  <c r="G13" i="27" a="1"/>
  <c r="G13" i="27" s="1"/>
  <c r="H12" i="27"/>
  <c r="G12" i="27"/>
  <c r="M16" i="27"/>
  <c r="P12" i="27"/>
  <c r="L12" i="27"/>
  <c r="N13" i="27" s="1"/>
  <c r="J8" i="27"/>
  <c r="J7" i="27"/>
  <c r="J6" i="27"/>
  <c r="J5" i="27"/>
  <c r="M5" i="27" s="1"/>
  <c r="M17" i="27" s="1"/>
  <c r="N14" i="27" s="1"/>
  <c r="X5" i="20"/>
  <c r="U8" i="20"/>
  <c r="U7" i="20"/>
  <c r="U6" i="20"/>
  <c r="U5" i="20"/>
  <c r="R5" i="24"/>
  <c r="P5" i="24"/>
  <c r="C23" i="23"/>
  <c r="E19" i="23"/>
  <c r="C19" i="23"/>
  <c r="E18" i="23"/>
  <c r="C18" i="23"/>
  <c r="E17" i="23"/>
  <c r="C17" i="23"/>
  <c r="E16" i="23"/>
  <c r="C16" i="23"/>
  <c r="E15" i="23"/>
  <c r="C15" i="23"/>
  <c r="E14" i="23"/>
  <c r="C14" i="23"/>
  <c r="E13" i="23"/>
  <c r="C13" i="23"/>
  <c r="E12" i="23"/>
  <c r="C12" i="23"/>
  <c r="E11" i="23"/>
  <c r="C11" i="23"/>
  <c r="E10" i="23"/>
  <c r="C10" i="23"/>
  <c r="AA5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<sst xmlns="http://schemas.openxmlformats.org/spreadsheetml/2006/main" count="3599" uniqueCount="598">
  <si>
    <t>Spandana Sphoorty Financial Limited</t>
  </si>
  <si>
    <t>Internal Audit Department</t>
  </si>
  <si>
    <t>Fraud Investigation Report Tracker Ver 1.3</t>
  </si>
  <si>
    <t>Fraud Investigation Details (To be filled by Internal Audit)</t>
  </si>
  <si>
    <t>Sr. No.</t>
  </si>
  <si>
    <r>
      <rPr>
        <b/>
        <sz val="10"/>
        <rFont val="Calibri"/>
        <family val="2"/>
        <scheme val="minor"/>
      </rPr>
      <t>Financial Year/Quarter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</si>
  <si>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Branch Code</t>
  </si>
  <si>
    <t>Branch Name</t>
  </si>
  <si>
    <t>State</t>
  </si>
  <si>
    <t>Zone</t>
  </si>
  <si>
    <r>
      <rPr>
        <b/>
        <sz val="10"/>
        <rFont val="Calibri"/>
        <family val="2"/>
        <scheme val="minor"/>
      </rPr>
      <t>Date of Identification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</si>
  <si>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rPr>
        <b/>
        <sz val="10"/>
        <rFont val="Calibri"/>
        <family val="2"/>
        <scheme val="minor"/>
      </rPr>
      <t>Identified by
(</t>
    </r>
    <r>
      <rPr>
        <b/>
        <sz val="10"/>
        <color rgb="FFFF0000"/>
        <rFont val="Calibri"/>
        <family val="2"/>
        <scheme val="minor"/>
      </rPr>
      <t>IA/Business/HR/IT etc</t>
    </r>
    <r>
      <rPr>
        <b/>
        <sz val="10"/>
        <rFont val="Calibri"/>
        <family val="2"/>
        <scheme val="minor"/>
      </rPr>
      <t>)</t>
    </r>
  </si>
  <si>
    <r>
      <rPr>
        <b/>
        <sz val="10"/>
        <rFont val="Calibri"/>
        <family val="2"/>
        <scheme val="minor"/>
      </rPr>
      <t>Date of Complaint Raised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</si>
  <si>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t>Compliant Number</t>
  </si>
  <si>
    <t>Initial No. of Borrowers Identified</t>
  </si>
  <si>
    <t>Preliminary Fraud Amount</t>
  </si>
  <si>
    <t>Preliminary Fraud Amount Recovered</t>
  </si>
  <si>
    <r>
      <rPr>
        <b/>
        <sz val="10"/>
        <rFont val="Calibri"/>
        <family val="2"/>
        <scheme val="minor"/>
      </rPr>
      <t>Name of the Staff Involved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rFont val="Calibri"/>
        <family val="2"/>
        <scheme val="minor"/>
      </rPr>
      <t>)</t>
    </r>
  </si>
  <si>
    <r>
      <rPr>
        <b/>
        <sz val="10"/>
        <rFont val="Calibri"/>
        <family val="2"/>
        <scheme val="minor"/>
      </rPr>
      <t>Employee Designation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rFont val="Calibri"/>
        <family val="2"/>
        <scheme val="minor"/>
      </rPr>
      <t>)</t>
    </r>
  </si>
  <si>
    <r>
      <rPr>
        <b/>
        <sz val="10"/>
        <rFont val="Calibri"/>
        <family val="2"/>
        <scheme val="minor"/>
      </rPr>
      <t>Employee Code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rFont val="Calibri"/>
        <family val="2"/>
        <scheme val="minor"/>
      </rPr>
      <t>)</t>
    </r>
  </si>
  <si>
    <r>
      <rPr>
        <b/>
        <sz val="10"/>
        <rFont val="Calibri"/>
        <family val="2"/>
        <scheme val="minor"/>
      </rPr>
      <t>Employee Current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</si>
  <si>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r>
      <rPr>
        <b/>
        <sz val="10"/>
        <rFont val="Calibri"/>
        <family val="2"/>
        <scheme val="minor"/>
      </rPr>
      <t>Employee Current Status on IA Verification Date
(</t>
    </r>
    <r>
      <rPr>
        <b/>
        <sz val="10"/>
        <color rgb="FFFF0000"/>
        <rFont val="Calibri"/>
        <family val="2"/>
        <scheme val="minor"/>
      </rPr>
      <t>Except Available</t>
    </r>
    <r>
      <rPr>
        <b/>
        <sz val="10"/>
        <rFont val="Calibri"/>
        <family val="2"/>
        <scheme val="minor"/>
      </rPr>
      <t>)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 xml:space="preserve">) </t>
    </r>
  </si>
  <si>
    <r>
      <rPr>
        <b/>
        <sz val="10"/>
        <rFont val="Calibri"/>
        <family val="2"/>
        <scheme val="minor"/>
      </rPr>
      <t>Type of Compliant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</si>
  <si>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r>
      <rPr>
        <b/>
        <sz val="10"/>
        <rFont val="Calibri"/>
        <family val="2"/>
        <scheme val="minor"/>
      </rPr>
      <t>Multiple Complaints
 (</t>
    </r>
    <r>
      <rPr>
        <b/>
        <sz val="10"/>
        <color rgb="FFFF0000"/>
        <rFont val="Calibri"/>
        <family val="2"/>
        <scheme val="minor"/>
      </rPr>
      <t>If more than one</t>
    </r>
    <r>
      <rPr>
        <b/>
        <sz val="10"/>
        <rFont val="Calibri"/>
        <family val="2"/>
        <scheme val="minor"/>
      </rPr>
      <t>)
(Exp: Collection/Preclosure Misappropriation)</t>
    </r>
  </si>
  <si>
    <r>
      <rPr>
        <b/>
        <sz val="10"/>
        <rFont val="Calibri"/>
        <family val="2"/>
        <scheme val="minor"/>
      </rPr>
      <t>Fraud Investigation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</si>
  <si>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r>
      <rPr>
        <b/>
        <sz val="10"/>
        <rFont val="Calibri"/>
        <family val="2"/>
        <scheme val="minor"/>
      </rPr>
      <t>Start Date of Fraud Investigation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</si>
  <si>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rPr>
        <b/>
        <sz val="10"/>
        <rFont val="Calibri"/>
        <family val="2"/>
        <scheme val="minor"/>
      </rPr>
      <t>End Date of Fraud Investigation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</si>
  <si>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t>Total No. of Borrowers Verified</t>
  </si>
  <si>
    <r>
      <rPr>
        <b/>
        <sz val="10"/>
        <rFont val="Calibri"/>
        <family val="2"/>
        <scheme val="minor"/>
      </rPr>
      <t>Total Fraud Amount
(</t>
    </r>
    <r>
      <rPr>
        <b/>
        <sz val="10"/>
        <color rgb="FFFF0000"/>
        <rFont val="Calibri"/>
        <family val="2"/>
        <scheme val="minor"/>
      </rPr>
      <t>Post Investigation</t>
    </r>
    <r>
      <rPr>
        <b/>
        <sz val="10"/>
        <rFont val="Calibri"/>
        <family val="2"/>
        <scheme val="minor"/>
      </rPr>
      <t>)</t>
    </r>
  </si>
  <si>
    <r>
      <rPr>
        <b/>
        <sz val="10"/>
        <color rgb="FF000000"/>
        <rFont val="Calibri"/>
        <family val="2"/>
        <scheme val="minor"/>
      </rPr>
      <t>Amount Recovered
(</t>
    </r>
    <r>
      <rPr>
        <b/>
        <sz val="10"/>
        <color rgb="FFFF0000"/>
        <rFont val="Calibri"/>
        <family val="2"/>
        <scheme val="minor"/>
      </rPr>
      <t>On or before</t>
    </r>
    <r>
      <rPr>
        <b/>
        <sz val="10"/>
        <color rgb="FF000000"/>
        <rFont val="Calibri"/>
        <family val="2"/>
        <scheme val="minor"/>
      </rPr>
      <t xml:space="preserve"> </t>
    </r>
    <r>
      <rPr>
        <b/>
        <sz val="10"/>
        <color rgb="FFFF0000"/>
        <rFont val="Calibri"/>
        <family val="2"/>
        <scheme val="minor"/>
      </rPr>
      <t>Fraud</t>
    </r>
    <r>
      <rPr>
        <b/>
        <sz val="10"/>
        <color rgb="FF000000"/>
        <rFont val="Calibri"/>
        <family val="2"/>
        <scheme val="minor"/>
      </rPr>
      <t xml:space="preserve"> </t>
    </r>
    <r>
      <rPr>
        <b/>
        <sz val="10"/>
        <color rgb="FFFF0000"/>
        <rFont val="Calibri"/>
        <family val="2"/>
        <scheme val="minor"/>
      </rPr>
      <t>Investigation</t>
    </r>
    <r>
      <rPr>
        <b/>
        <sz val="10"/>
        <color rgb="FF000000"/>
        <rFont val="Calibri"/>
        <family val="2"/>
        <scheme val="minor"/>
      </rPr>
      <t>)</t>
    </r>
  </si>
  <si>
    <r>
      <rPr>
        <b/>
        <sz val="10"/>
        <rFont val="Calibri"/>
        <family val="2"/>
        <scheme val="minor"/>
      </rPr>
      <t>Net Fraud Amount
(</t>
    </r>
    <r>
      <rPr>
        <b/>
        <sz val="10"/>
        <color rgb="FFFF0000"/>
        <rFont val="Calibri"/>
        <family val="2"/>
        <scheme val="minor"/>
      </rPr>
      <t>To be Recovered</t>
    </r>
    <r>
      <rPr>
        <b/>
        <sz val="10"/>
        <rFont val="Calibri"/>
        <family val="2"/>
        <scheme val="minor"/>
      </rPr>
      <t>)</t>
    </r>
  </si>
  <si>
    <t>No. of Borrowers Affected</t>
  </si>
  <si>
    <r>
      <rPr>
        <b/>
        <sz val="10"/>
        <rFont val="Calibri"/>
        <family val="2"/>
        <scheme val="minor"/>
      </rPr>
      <t>Audit Report Submitted Date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</si>
  <si>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t>IA Observations</t>
  </si>
  <si>
    <t>Q1 25-26</t>
  </si>
  <si>
    <t>UP3439</t>
  </si>
  <si>
    <t>Daurala</t>
  </si>
  <si>
    <t>Uttar Pradesh</t>
  </si>
  <si>
    <t>North</t>
  </si>
  <si>
    <t>Bussiness</t>
  </si>
  <si>
    <t>F2526-00167</t>
  </si>
  <si>
    <t>Parshant Kumar</t>
  </si>
  <si>
    <t>Loan Officer</t>
  </si>
  <si>
    <t>SF0091130</t>
  </si>
  <si>
    <t>Suspended</t>
  </si>
  <si>
    <t>Pre-closure amount Misappropriation</t>
  </si>
  <si>
    <t>Collection Misappropriation</t>
  </si>
  <si>
    <t>Completed-Report Submitted</t>
  </si>
  <si>
    <r>
      <t xml:space="preserve">The conclusion of the investigation is that </t>
    </r>
    <r>
      <rPr>
        <b/>
        <sz val="10"/>
        <rFont val="Calibri"/>
        <family val="2"/>
        <scheme val="minor"/>
      </rPr>
      <t>LO Prashant Kumar/SF0091130</t>
    </r>
    <r>
      <rPr>
        <sz val="10"/>
        <rFont val="Calibri"/>
        <family val="2"/>
        <scheme val="minor"/>
      </rPr>
      <t xml:space="preserve"> has collected amount of pre closure and EIW and dposited it partally in compayny account but misappropriated the same.
Fraud details are as below - 
Total fraud amount - </t>
    </r>
    <r>
      <rPr>
        <b/>
        <sz val="10"/>
        <rFont val="Calibri"/>
        <family val="2"/>
        <scheme val="minor"/>
      </rPr>
      <t xml:space="preserve">₹ 23120.00
</t>
    </r>
    <r>
      <rPr>
        <sz val="10"/>
        <rFont val="Calibri"/>
        <family val="2"/>
        <scheme val="minor"/>
      </rPr>
      <t xml:space="preserve">Recoved amount - </t>
    </r>
    <r>
      <rPr>
        <b/>
        <sz val="10"/>
        <rFont val="Calibri"/>
        <family val="2"/>
        <scheme val="minor"/>
      </rPr>
      <t>₹ 3350.00</t>
    </r>
    <r>
      <rPr>
        <sz val="10"/>
        <rFont val="Calibri"/>
        <family val="2"/>
        <scheme val="minor"/>
      </rPr>
      <t xml:space="preserve">
Net Fraud amount - </t>
    </r>
    <r>
      <rPr>
        <b/>
        <sz val="10"/>
        <rFont val="Calibri"/>
        <family val="2"/>
        <scheme val="minor"/>
      </rPr>
      <t>₹ 19770.00</t>
    </r>
  </si>
  <si>
    <t>Cluster Name</t>
  </si>
  <si>
    <t>Area</t>
  </si>
  <si>
    <t>Region</t>
  </si>
  <si>
    <t>Modinagar</t>
  </si>
  <si>
    <t>Meerut</t>
  </si>
  <si>
    <r>
      <rPr>
        <b/>
        <sz val="10"/>
        <rFont val="Calibri"/>
        <family val="2"/>
        <scheme val="minor"/>
      </rPr>
      <t>FIMO Opening Balance Date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</si>
  <si>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rPr>
        <b/>
        <sz val="10"/>
        <rFont val="Calibri"/>
        <family val="2"/>
        <scheme val="minor"/>
      </rPr>
      <t>Denomination Register Date 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</si>
  <si>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rPr>
        <b/>
        <sz val="10"/>
        <rFont val="Calibri"/>
        <family val="2"/>
        <scheme val="minor"/>
      </rPr>
      <t>Date of Verification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</si>
  <si>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rPr>
        <b/>
        <sz val="10"/>
        <rFont val="Calibri"/>
        <family val="2"/>
        <scheme val="minor"/>
      </rPr>
      <t>Time of Verification 
(24 Hrs.) (</t>
    </r>
    <r>
      <rPr>
        <b/>
        <sz val="10"/>
        <color rgb="FFFF0000"/>
        <rFont val="Calibri"/>
        <family val="2"/>
        <scheme val="minor"/>
      </rPr>
      <t>HH:MM</t>
    </r>
    <r>
      <rPr>
        <b/>
        <sz val="10"/>
        <rFont val="Calibri"/>
        <family val="2"/>
        <scheme val="minor"/>
      </rPr>
      <t>)</t>
    </r>
  </si>
  <si>
    <t>Physical Cash Verification Certificate</t>
  </si>
  <si>
    <t>Note Denomination</t>
  </si>
  <si>
    <r>
      <rPr>
        <b/>
        <u/>
        <sz val="10"/>
        <rFont val="Calibri"/>
        <family val="2"/>
        <scheme val="minor"/>
      </rPr>
      <t xml:space="preserve">Cash as per </t>
    </r>
    <r>
      <rPr>
        <b/>
        <u/>
        <sz val="10"/>
        <color rgb="FFFF0000"/>
        <rFont val="Calibri"/>
        <family val="2"/>
        <scheme val="minor"/>
      </rPr>
      <t>FIMO</t>
    </r>
  </si>
  <si>
    <t>Cash as per Physical Verification</t>
  </si>
  <si>
    <t>Number</t>
  </si>
  <si>
    <t>Amount (Rs.)</t>
  </si>
  <si>
    <t>All Coins</t>
  </si>
  <si>
    <t>Total</t>
  </si>
  <si>
    <t>Denomination Register Opening Cash Balance</t>
  </si>
  <si>
    <t>Petty Expenses</t>
  </si>
  <si>
    <t>Collection Amount</t>
  </si>
  <si>
    <t>Bank Deposit Amount</t>
  </si>
  <si>
    <r>
      <rPr>
        <b/>
        <sz val="10"/>
        <rFont val="Calibri"/>
        <family val="2"/>
        <scheme val="minor"/>
      </rPr>
      <t>Counter Fiet Notes (</t>
    </r>
    <r>
      <rPr>
        <b/>
        <sz val="10"/>
        <color rgb="FFFF0000"/>
        <rFont val="Calibri"/>
        <family val="2"/>
        <scheme val="minor"/>
      </rPr>
      <t>If Any</t>
    </r>
    <r>
      <rPr>
        <b/>
        <sz val="10"/>
        <rFont val="Calibri"/>
        <family val="2"/>
        <scheme val="minor"/>
      </rPr>
      <t>)
Mention Denomination in Remarks</t>
    </r>
  </si>
  <si>
    <r>
      <rPr>
        <b/>
        <sz val="10"/>
        <color theme="1"/>
        <rFont val="Calibri"/>
        <family val="2"/>
        <scheme val="minor"/>
      </rPr>
      <t xml:space="preserve">Availability of Deposit Slip </t>
    </r>
    <r>
      <rPr>
        <sz val="10"/>
        <color theme="1"/>
        <rFont val="Calibri"/>
        <family val="2"/>
        <scheme val="minor"/>
      </rPr>
      <t>(</t>
    </r>
    <r>
      <rPr>
        <b/>
        <sz val="10"/>
        <color rgb="FFFF0000"/>
        <rFont val="Calibri"/>
        <family val="2"/>
        <scheme val="minor"/>
      </rPr>
      <t>Drop Down</t>
    </r>
    <r>
      <rPr>
        <sz val="10"/>
        <color theme="1"/>
        <rFont val="Calibri"/>
        <family val="2"/>
        <scheme val="minor"/>
      </rPr>
      <t>)</t>
    </r>
  </si>
  <si>
    <r>
      <rPr>
        <b/>
        <sz val="10"/>
        <rFont val="Calibri"/>
        <family val="2"/>
        <scheme val="minor"/>
      </rPr>
      <t>Difference (</t>
    </r>
    <r>
      <rPr>
        <b/>
        <sz val="10"/>
        <color rgb="FFFF0000"/>
        <rFont val="Calibri"/>
        <family val="2"/>
        <scheme val="minor"/>
      </rPr>
      <t>Excess/Short</t>
    </r>
    <r>
      <rPr>
        <b/>
        <sz val="10"/>
        <rFont val="Calibri"/>
        <family val="2"/>
        <scheme val="minor"/>
      </rPr>
      <t>)</t>
    </r>
  </si>
  <si>
    <t>Digital payment in Branch staff personal account</t>
  </si>
  <si>
    <t>Auditor Remarks for the Differences</t>
  </si>
  <si>
    <t>Explanation provided by Branch Manager</t>
  </si>
  <si>
    <t>Auditor Name</t>
  </si>
  <si>
    <t>Auditor Emp ID</t>
  </si>
  <si>
    <t>Branch Incharge Name</t>
  </si>
  <si>
    <t>Branch Incharge Emp ID</t>
  </si>
  <si>
    <r>
      <rPr>
        <b/>
        <sz val="10"/>
        <color theme="1"/>
        <rFont val="Calibri"/>
        <family val="2"/>
        <scheme val="minor"/>
      </rPr>
      <t>Branch Incharge Designation
 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theme="1"/>
        <rFont val="Calibri"/>
        <family val="2"/>
        <scheme val="minor"/>
      </rPr>
      <t>)</t>
    </r>
  </si>
  <si>
    <t>Nitin Kumar</t>
  </si>
  <si>
    <t>SF0078921</t>
  </si>
  <si>
    <t>Amit Sharma</t>
  </si>
  <si>
    <t>SF0088010</t>
  </si>
  <si>
    <t>Branch Manager</t>
  </si>
  <si>
    <t>Signature:</t>
  </si>
  <si>
    <t>Signature &amp; Branch Seal</t>
  </si>
  <si>
    <t>Safe Keys Handled by
(Drop Down)</t>
  </si>
  <si>
    <t>Dual Staff</t>
  </si>
  <si>
    <r>
      <rPr>
        <b/>
        <sz val="10"/>
        <rFont val="Calibri"/>
        <family val="2"/>
        <scheme val="minor"/>
      </rPr>
      <t>Updation of Key Register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</si>
  <si>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Available &amp; Updated</t>
  </si>
  <si>
    <t>"Right" Key Number</t>
  </si>
  <si>
    <t>474551 G1</t>
  </si>
  <si>
    <t>"Left" Key Number</t>
  </si>
  <si>
    <t>474551 G2</t>
  </si>
  <si>
    <t>"Right" Key Holder Name (Physical)</t>
  </si>
  <si>
    <t>"Left" Key Holder Name (Physical)</t>
  </si>
  <si>
    <t>Sourbh Camiree</t>
  </si>
  <si>
    <t>"Right" Key Holder Emp ID (Physical)</t>
  </si>
  <si>
    <t>"Left" Key Holder Emp ID (Physical)</t>
  </si>
  <si>
    <t>SF0073475</t>
  </si>
  <si>
    <t>"Right" Key Holder Designation (Physical)</t>
  </si>
  <si>
    <t>"Left" Key Holder Designation (Physical)</t>
  </si>
  <si>
    <t>BQM</t>
  </si>
  <si>
    <t>Cash Embezzlement by Branch Staff</t>
  </si>
  <si>
    <t>Type of Fraud Amount</t>
  </si>
  <si>
    <t>Branch ID</t>
  </si>
  <si>
    <r>
      <rPr>
        <b/>
        <sz val="10"/>
        <color theme="1"/>
        <rFont val="Calibri"/>
        <family val="2"/>
        <scheme val="minor"/>
      </rPr>
      <t>Fradulent Staff Name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color theme="1"/>
        <rFont val="Calibri"/>
        <family val="2"/>
        <scheme val="minor"/>
      </rPr>
      <t>)</t>
    </r>
  </si>
  <si>
    <t>Fradulent Staff Emp ID</t>
  </si>
  <si>
    <r>
      <rPr>
        <b/>
        <sz val="10"/>
        <color theme="1"/>
        <rFont val="Calibri"/>
        <family val="2"/>
        <scheme val="minor"/>
      </rPr>
      <t>Fraudulent Staff Designation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color theme="1"/>
        <rFont val="Calibri"/>
        <family val="2"/>
        <scheme val="minor"/>
      </rPr>
      <t>)</t>
    </r>
  </si>
  <si>
    <t>Complaint Number</t>
  </si>
  <si>
    <t>Disbursed Loan Amount Recollected</t>
  </si>
  <si>
    <t>Advance Amount</t>
  </si>
  <si>
    <t>Pre-Closure Amount</t>
  </si>
  <si>
    <t>Commission</t>
  </si>
  <si>
    <t>Safe Locker Cash</t>
  </si>
  <si>
    <t>Other Amount</t>
  </si>
  <si>
    <r>
      <rPr>
        <b/>
        <sz val="10"/>
        <color theme="1"/>
        <rFont val="Calibri"/>
        <family val="2"/>
        <scheme val="minor"/>
      </rPr>
      <t>Total Fraud Amount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</si>
  <si>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rPr>
        <b/>
        <sz val="10"/>
        <color theme="1"/>
        <rFont val="Calibri"/>
        <family val="2"/>
        <scheme val="minor"/>
      </rPr>
      <t>Recovery Amount
(</t>
    </r>
    <r>
      <rPr>
        <b/>
        <sz val="10"/>
        <color rgb="FFFF0000"/>
        <rFont val="Calibri"/>
        <family val="2"/>
        <scheme val="minor"/>
      </rPr>
      <t>If Any</t>
    </r>
    <r>
      <rPr>
        <b/>
        <sz val="10"/>
        <color theme="1"/>
        <rFont val="Calibri"/>
        <family val="2"/>
        <scheme val="minor"/>
      </rPr>
      <t>)</t>
    </r>
  </si>
  <si>
    <r>
      <rPr>
        <b/>
        <sz val="10"/>
        <color theme="1"/>
        <rFont val="Calibri"/>
        <family val="2"/>
        <scheme val="minor"/>
      </rPr>
      <t>Net Fraud Amount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</si>
  <si>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t>Details of Other Amount</t>
  </si>
  <si>
    <r>
      <rPr>
        <b/>
        <sz val="10"/>
        <rFont val="Calibri"/>
        <family val="2"/>
        <scheme val="minor"/>
      </rPr>
      <t>Police Complant/FIR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</si>
  <si>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No Action Taken</t>
  </si>
  <si>
    <t>Borrower wise Details (for all Cases)</t>
  </si>
  <si>
    <r>
      <rPr>
        <b/>
        <sz val="10"/>
        <color theme="1"/>
        <rFont val="Calibri"/>
        <family val="2"/>
        <scheme val="minor"/>
      </rPr>
      <t>Branch Code
(</t>
    </r>
    <r>
      <rPr>
        <b/>
        <sz val="10"/>
        <color rgb="FFFF0000"/>
        <rFont val="Calibri"/>
        <family val="2"/>
        <scheme val="minor"/>
      </rPr>
      <t>As per Branch list</t>
    </r>
    <r>
      <rPr>
        <b/>
        <sz val="10"/>
        <color theme="1"/>
        <rFont val="Calibri"/>
        <family val="2"/>
        <scheme val="minor"/>
      </rPr>
      <t>)</t>
    </r>
  </si>
  <si>
    <r>
      <rPr>
        <b/>
        <sz val="10"/>
        <color theme="1"/>
        <rFont val="Calibri"/>
        <family val="2"/>
        <scheme val="minor"/>
      </rPr>
      <t>Branch Name
(</t>
    </r>
    <r>
      <rPr>
        <b/>
        <sz val="10"/>
        <color rgb="FFFF0000"/>
        <rFont val="Calibri"/>
        <family val="2"/>
        <scheme val="minor"/>
      </rPr>
      <t>As per Branch list</t>
    </r>
    <r>
      <rPr>
        <b/>
        <sz val="10"/>
        <color theme="1"/>
        <rFont val="Calibri"/>
        <family val="2"/>
        <scheme val="minor"/>
      </rPr>
      <t>)</t>
    </r>
  </si>
  <si>
    <t>Complaint No.</t>
  </si>
  <si>
    <r>
      <rPr>
        <b/>
        <sz val="10"/>
        <color theme="1"/>
        <rFont val="Calibri"/>
        <family val="2"/>
        <scheme val="minor"/>
      </rPr>
      <t>Date of IA Visit
(</t>
    </r>
    <r>
      <rPr>
        <b/>
        <sz val="10"/>
        <color rgb="FFFF0000"/>
        <rFont val="Calibri"/>
        <family val="2"/>
        <scheme val="minor"/>
      </rPr>
      <t>DD/MMM/YY</t>
    </r>
    <r>
      <rPr>
        <b/>
        <sz val="10"/>
        <color theme="1"/>
        <rFont val="Calibri"/>
        <family val="2"/>
        <scheme val="minor"/>
      </rPr>
      <t>)</t>
    </r>
  </si>
  <si>
    <r>
      <rPr>
        <b/>
        <sz val="10"/>
        <color theme="1"/>
        <rFont val="Calibri"/>
        <family val="2"/>
        <scheme val="minor"/>
      </rPr>
      <t>Fradulent Staff Name
(</t>
    </r>
    <r>
      <rPr>
        <b/>
        <sz val="10"/>
        <color rgb="FFFF0000"/>
        <rFont val="Calibri"/>
        <family val="2"/>
        <scheme val="minor"/>
      </rPr>
      <t>As per staff master list</t>
    </r>
    <r>
      <rPr>
        <b/>
        <sz val="10"/>
        <color theme="1"/>
        <rFont val="Calibri"/>
        <family val="2"/>
        <scheme val="minor"/>
      </rPr>
      <t>)</t>
    </r>
  </si>
  <si>
    <r>
      <rPr>
        <b/>
        <sz val="10"/>
        <color theme="1"/>
        <rFont val="Calibri"/>
        <family val="2"/>
        <scheme val="minor"/>
      </rPr>
      <t>Fradulent Staff Emp. ID
(</t>
    </r>
    <r>
      <rPr>
        <b/>
        <sz val="10"/>
        <color rgb="FFFF0000"/>
        <rFont val="Calibri"/>
        <family val="2"/>
        <scheme val="minor"/>
      </rPr>
      <t>As per staff master list</t>
    </r>
    <r>
      <rPr>
        <b/>
        <sz val="10"/>
        <color theme="1"/>
        <rFont val="Calibri"/>
        <family val="2"/>
        <scheme val="minor"/>
      </rPr>
      <t>)</t>
    </r>
  </si>
  <si>
    <r>
      <rPr>
        <b/>
        <sz val="10"/>
        <color theme="1"/>
        <rFont val="Calibri"/>
        <family val="2"/>
        <scheme val="minor"/>
      </rPr>
      <t>Fraudulent Staff Designation
(</t>
    </r>
    <r>
      <rPr>
        <b/>
        <sz val="10"/>
        <color rgb="FFFF0000"/>
        <rFont val="Calibri"/>
        <family val="2"/>
        <scheme val="minor"/>
      </rPr>
      <t>As per staff master list</t>
    </r>
    <r>
      <rPr>
        <b/>
        <sz val="10"/>
        <color theme="1"/>
        <rFont val="Calibri"/>
        <family val="2"/>
        <scheme val="minor"/>
      </rPr>
      <t>)</t>
    </r>
  </si>
  <si>
    <t>Center Number</t>
  </si>
  <si>
    <t>Customer ID</t>
  </si>
  <si>
    <t>Borrower Name</t>
  </si>
  <si>
    <t>Loan ID</t>
  </si>
  <si>
    <r>
      <rPr>
        <b/>
        <sz val="10"/>
        <color theme="1"/>
        <rFont val="Calibri"/>
        <family val="2"/>
        <scheme val="minor"/>
      </rPr>
      <t>Date of Disbursement as per FIMO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color theme="1"/>
        <rFont val="Calibri"/>
        <family val="2"/>
        <scheme val="minor"/>
      </rPr>
      <t>)</t>
    </r>
  </si>
  <si>
    <t>Disbursed Amount as per FIMO</t>
  </si>
  <si>
    <t>Installment Amount as per FIMO</t>
  </si>
  <si>
    <r>
      <rPr>
        <b/>
        <sz val="10"/>
        <color theme="1"/>
        <rFont val="Calibri"/>
        <family val="2"/>
        <scheme val="minor"/>
      </rPr>
      <t>Type of Amount Collected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theme="1"/>
        <rFont val="Calibri"/>
        <family val="2"/>
        <scheme val="minor"/>
      </rPr>
      <t>)</t>
    </r>
  </si>
  <si>
    <r>
      <rPr>
        <b/>
        <sz val="10"/>
        <color theme="1"/>
        <rFont val="Calibri"/>
        <family val="2"/>
        <scheme val="minor"/>
      </rPr>
      <t>Date of Collection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color theme="1"/>
        <rFont val="Calibri"/>
        <family val="2"/>
        <scheme val="minor"/>
      </rPr>
      <t>)</t>
    </r>
  </si>
  <si>
    <r>
      <rPr>
        <b/>
        <sz val="10"/>
        <color theme="1"/>
        <rFont val="Calibri"/>
        <family val="2"/>
        <scheme val="minor"/>
      </rPr>
      <t>Amount Collected
(</t>
    </r>
    <r>
      <rPr>
        <b/>
        <sz val="10"/>
        <color rgb="FFFF0000"/>
        <rFont val="Calibri"/>
        <family val="2"/>
        <scheme val="minor"/>
      </rPr>
      <t>Gross Fraud</t>
    </r>
    <r>
      <rPr>
        <b/>
        <sz val="10"/>
        <color theme="1"/>
        <rFont val="Calibri"/>
        <family val="2"/>
        <scheme val="minor"/>
      </rPr>
      <t>)</t>
    </r>
  </si>
  <si>
    <t>Amount Recovered &amp; Accounted in FIMO</t>
  </si>
  <si>
    <r>
      <rPr>
        <b/>
        <sz val="10"/>
        <color theme="1"/>
        <rFont val="Calibri"/>
        <family val="2"/>
        <scheme val="minor"/>
      </rPr>
      <t>Amount Recovered But "</t>
    </r>
    <r>
      <rPr>
        <b/>
        <sz val="10"/>
        <color rgb="FFFF0000"/>
        <rFont val="Calibri"/>
        <family val="2"/>
        <scheme val="minor"/>
      </rPr>
      <t>Not</t>
    </r>
    <r>
      <rPr>
        <b/>
        <sz val="10"/>
        <color theme="1"/>
        <rFont val="Calibri"/>
        <family val="2"/>
        <scheme val="minor"/>
      </rPr>
      <t>" Accounted in FIMO</t>
    </r>
  </si>
  <si>
    <r>
      <rPr>
        <b/>
        <sz val="10"/>
        <color theme="1"/>
        <rFont val="Calibri"/>
        <family val="2"/>
        <scheme val="minor"/>
      </rPr>
      <t>Difference Amount
(</t>
    </r>
    <r>
      <rPr>
        <b/>
        <sz val="10"/>
        <color rgb="FFFF0000"/>
        <rFont val="Calibri"/>
        <family val="2"/>
        <scheme val="minor"/>
      </rPr>
      <t>Net Fraud</t>
    </r>
    <r>
      <rPr>
        <b/>
        <sz val="10"/>
        <color theme="1"/>
        <rFont val="Calibri"/>
        <family val="2"/>
        <scheme val="minor"/>
      </rPr>
      <t>)</t>
    </r>
  </si>
  <si>
    <t>Availability of Evidence</t>
  </si>
  <si>
    <r>
      <rPr>
        <b/>
        <sz val="10"/>
        <color theme="1"/>
        <rFont val="Calibri"/>
        <family val="2"/>
        <scheme val="minor"/>
      </rPr>
      <t>Remarks
(</t>
    </r>
    <r>
      <rPr>
        <b/>
        <sz val="10"/>
        <color rgb="FFFF0000"/>
        <rFont val="Calibri"/>
        <family val="2"/>
        <scheme val="minor"/>
      </rPr>
      <t>If Applicable</t>
    </r>
    <r>
      <rPr>
        <b/>
        <sz val="10"/>
        <color theme="1"/>
        <rFont val="Calibri"/>
        <family val="2"/>
        <scheme val="minor"/>
      </rPr>
      <t>)</t>
    </r>
  </si>
  <si>
    <t>KARNAWAL C1</t>
  </si>
  <si>
    <t>SSF5435809</t>
  </si>
  <si>
    <t>SUMITRA</t>
  </si>
  <si>
    <t>03-Feb-2024</t>
  </si>
  <si>
    <t>Pre-Closure</t>
  </si>
  <si>
    <t>24/2/2025</t>
  </si>
  <si>
    <t>Loan Card</t>
  </si>
  <si>
    <r>
      <rPr>
        <sz val="10"/>
        <color theme="1"/>
        <rFont val="Calibri"/>
        <family val="2"/>
        <scheme val="minor"/>
      </rPr>
      <t xml:space="preserve">As per loan card and borrower written statement she has paid </t>
    </r>
    <r>
      <rPr>
        <b/>
        <sz val="10"/>
        <color theme="1"/>
        <rFont val="Calibri"/>
        <family val="2"/>
        <scheme val="minor"/>
      </rPr>
      <t>₹ 14070</t>
    </r>
    <r>
      <rPr>
        <sz val="10"/>
        <color theme="1"/>
        <rFont val="Calibri"/>
        <family val="2"/>
        <scheme val="minor"/>
      </rPr>
      <t xml:space="preserve"> to </t>
    </r>
    <r>
      <rPr>
        <b/>
        <sz val="10"/>
        <color theme="1"/>
        <rFont val="Calibri"/>
        <family val="2"/>
        <scheme val="minor"/>
      </rPr>
      <t>LO Prashant Kumar/SF0091130</t>
    </r>
    <r>
      <rPr>
        <sz val="10"/>
        <color theme="1"/>
        <rFont val="Calibri"/>
        <family val="2"/>
        <scheme val="minor"/>
      </rPr>
      <t xml:space="preserve"> for pre closure but he did not updated this amount in FIMO. Further he continued paying her EWI form </t>
    </r>
    <r>
      <rPr>
        <b/>
        <sz val="10"/>
        <color theme="1"/>
        <rFont val="Calibri"/>
        <family val="2"/>
        <scheme val="minor"/>
      </rPr>
      <t>3 Mar 25</t>
    </r>
    <r>
      <rPr>
        <sz val="10"/>
        <color theme="1"/>
        <rFont val="Calibri"/>
        <family val="2"/>
        <scheme val="minor"/>
      </rPr>
      <t xml:space="preserve"> to </t>
    </r>
    <r>
      <rPr>
        <b/>
        <sz val="10"/>
        <color theme="1"/>
        <rFont val="Calibri"/>
        <family val="2"/>
        <scheme val="minor"/>
      </rPr>
      <t>31 Mar 25</t>
    </r>
    <r>
      <rPr>
        <sz val="10"/>
        <color theme="1"/>
        <rFont val="Calibri"/>
        <family val="2"/>
        <scheme val="minor"/>
      </rPr>
      <t xml:space="preserve">. which becomes </t>
    </r>
    <r>
      <rPr>
        <b/>
        <sz val="10"/>
        <color theme="1"/>
        <rFont val="Calibri"/>
        <family val="2"/>
        <scheme val="minor"/>
      </rPr>
      <t>₹ 3350</t>
    </r>
    <r>
      <rPr>
        <sz val="10"/>
        <color theme="1"/>
        <rFont val="Calibri"/>
        <family val="2"/>
        <scheme val="minor"/>
      </rPr>
      <t xml:space="preserve">.
</t>
    </r>
    <r>
      <rPr>
        <b/>
        <sz val="10"/>
        <color theme="1"/>
        <rFont val="Calibri"/>
        <family val="2"/>
        <scheme val="minor"/>
      </rPr>
      <t>Borrower written statement and loan card is available as evidence and the member has a DPD of 16 days</t>
    </r>
  </si>
  <si>
    <t>EKRI IKARI C1</t>
  </si>
  <si>
    <t>SSF4941672</t>
  </si>
  <si>
    <t>MUSKAN</t>
  </si>
  <si>
    <t>29-Nov-2023</t>
  </si>
  <si>
    <t>Installment</t>
  </si>
  <si>
    <t>26/12/2025</t>
  </si>
  <si>
    <t>Digital Payment</t>
  </si>
  <si>
    <r>
      <rPr>
        <sz val="10"/>
        <color theme="1"/>
        <rFont val="Calibri"/>
        <family val="2"/>
        <scheme val="minor"/>
      </rPr>
      <t xml:space="preserve">AS per digital pay snap she has paid </t>
    </r>
    <r>
      <rPr>
        <b/>
        <sz val="10"/>
        <color theme="1"/>
        <rFont val="Calibri"/>
        <family val="2"/>
        <scheme val="minor"/>
      </rPr>
      <t>₹ 1680</t>
    </r>
    <r>
      <rPr>
        <sz val="10"/>
        <color theme="1"/>
        <rFont val="Calibri"/>
        <family val="2"/>
        <scheme val="minor"/>
      </rPr>
      <t xml:space="preserve"> as EWI dated </t>
    </r>
    <r>
      <rPr>
        <b/>
        <sz val="10"/>
        <color theme="1"/>
        <rFont val="Calibri"/>
        <family val="2"/>
        <scheme val="minor"/>
      </rPr>
      <t xml:space="preserve">26 Dec 25 </t>
    </r>
    <r>
      <rPr>
        <sz val="10"/>
        <color theme="1"/>
        <rFont val="Calibri"/>
        <family val="2"/>
        <scheme val="minor"/>
      </rPr>
      <t>to</t>
    </r>
    <r>
      <rPr>
        <b/>
        <sz val="10"/>
        <color theme="1"/>
        <rFont val="Calibri"/>
        <family val="2"/>
        <scheme val="minor"/>
      </rPr>
      <t xml:space="preserve"> LO Prashant Kumar/SF0091130 </t>
    </r>
    <r>
      <rPr>
        <sz val="10"/>
        <color theme="1"/>
        <rFont val="Calibri"/>
        <family val="2"/>
        <scheme val="minor"/>
      </rPr>
      <t xml:space="preserve">but he did not update this amount in FIMO. 
</t>
    </r>
    <r>
      <rPr>
        <b/>
        <sz val="10"/>
        <color theme="1"/>
        <rFont val="Calibri"/>
        <family val="2"/>
        <scheme val="minor"/>
      </rPr>
      <t>Digital pay snap is available as evidance and the member has a DPD of 167 days</t>
    </r>
  </si>
  <si>
    <t>SSF5071820</t>
  </si>
  <si>
    <t>KUSHALI BHANU PAWAR</t>
  </si>
  <si>
    <t>12-Dec-2023</t>
  </si>
  <si>
    <t>13/02/2025</t>
  </si>
  <si>
    <r>
      <rPr>
        <sz val="10"/>
        <color theme="1"/>
        <rFont val="Calibri"/>
        <family val="2"/>
        <scheme val="minor"/>
      </rPr>
      <t xml:space="preserve">AS per digital pay snap she has paid </t>
    </r>
    <r>
      <rPr>
        <b/>
        <sz val="10"/>
        <color theme="1"/>
        <rFont val="Calibri"/>
        <family val="2"/>
        <scheme val="minor"/>
      </rPr>
      <t>₹ 2680</t>
    </r>
    <r>
      <rPr>
        <sz val="10"/>
        <color theme="1"/>
        <rFont val="Calibri"/>
        <family val="2"/>
        <scheme val="minor"/>
      </rPr>
      <t xml:space="preserve"> as EWI dated </t>
    </r>
    <r>
      <rPr>
        <b/>
        <sz val="10"/>
        <color theme="1"/>
        <rFont val="Calibri"/>
        <family val="2"/>
        <scheme val="minor"/>
      </rPr>
      <t xml:space="preserve">13 Feb 25 </t>
    </r>
    <r>
      <rPr>
        <sz val="10"/>
        <color theme="1"/>
        <rFont val="Calibri"/>
        <family val="2"/>
        <scheme val="minor"/>
      </rPr>
      <t>to</t>
    </r>
    <r>
      <rPr>
        <b/>
        <sz val="10"/>
        <color theme="1"/>
        <rFont val="Calibri"/>
        <family val="2"/>
        <scheme val="minor"/>
      </rPr>
      <t xml:space="preserve"> LO Prashant Kumar/SF0091130 </t>
    </r>
    <r>
      <rPr>
        <sz val="10"/>
        <color theme="1"/>
        <rFont val="Calibri"/>
        <family val="2"/>
        <scheme val="minor"/>
      </rPr>
      <t xml:space="preserve">but he did not update this amount in FIMO. 
</t>
    </r>
    <r>
      <rPr>
        <b/>
        <sz val="10"/>
        <color theme="1"/>
        <rFont val="Calibri"/>
        <family val="2"/>
        <scheme val="minor"/>
      </rPr>
      <t>Digital pay snap is available as evidance and the member has a DPD of 76 days</t>
    </r>
  </si>
  <si>
    <t>17/04/2025</t>
  </si>
  <si>
    <t>EKRI IKARI C2</t>
  </si>
  <si>
    <t>SSF5463483</t>
  </si>
  <si>
    <t>SARESH</t>
  </si>
  <si>
    <t>07-Feb-2024</t>
  </si>
  <si>
    <r>
      <rPr>
        <sz val="10"/>
        <color theme="1"/>
        <rFont val="Calibri"/>
        <family val="2"/>
        <scheme val="minor"/>
      </rPr>
      <t xml:space="preserve">As per loan card and borrower written statement she has paid </t>
    </r>
    <r>
      <rPr>
        <b/>
        <sz val="10"/>
        <color theme="1"/>
        <rFont val="Calibri"/>
        <family val="2"/>
        <scheme val="minor"/>
      </rPr>
      <t>₹ 670</t>
    </r>
    <r>
      <rPr>
        <sz val="10"/>
        <color theme="1"/>
        <rFont val="Calibri"/>
        <family val="2"/>
        <scheme val="minor"/>
      </rPr>
      <t xml:space="preserve"> as EWI to </t>
    </r>
    <r>
      <rPr>
        <b/>
        <sz val="10"/>
        <color theme="1"/>
        <rFont val="Calibri"/>
        <family val="2"/>
        <scheme val="minor"/>
      </rPr>
      <t>LO Prashant Kumar/SF0091130</t>
    </r>
    <r>
      <rPr>
        <sz val="10"/>
        <color theme="1"/>
        <rFont val="Calibri"/>
        <family val="2"/>
        <scheme val="minor"/>
      </rPr>
      <t xml:space="preserve"> dated </t>
    </r>
    <r>
      <rPr>
        <b/>
        <sz val="10"/>
        <color theme="1"/>
        <rFont val="Calibri"/>
        <family val="2"/>
        <scheme val="minor"/>
      </rPr>
      <t>10 Oct 24, 14 Nov 24, 9 Jan 25, 6 Feb 25, 13 Feb 25, 27 Feb 25</t>
    </r>
    <r>
      <rPr>
        <sz val="10"/>
        <color theme="1"/>
        <rFont val="Calibri"/>
        <family val="2"/>
        <scheme val="minor"/>
      </rPr>
      <t xml:space="preserve"> and </t>
    </r>
    <r>
      <rPr>
        <b/>
        <sz val="10"/>
        <color theme="1"/>
        <rFont val="Calibri"/>
        <family val="2"/>
        <scheme val="minor"/>
      </rPr>
      <t xml:space="preserve">20 Mar 25 </t>
    </r>
    <r>
      <rPr>
        <sz val="10"/>
        <color theme="1"/>
        <rFont val="Calibri"/>
        <family val="2"/>
        <scheme val="minor"/>
      </rPr>
      <t xml:space="preserve">which becomes </t>
    </r>
    <r>
      <rPr>
        <b/>
        <sz val="10"/>
        <color theme="1"/>
        <rFont val="Calibri"/>
        <family val="2"/>
        <scheme val="minor"/>
      </rPr>
      <t>₹ 4690.</t>
    </r>
    <r>
      <rPr>
        <sz val="10"/>
        <color theme="1"/>
        <rFont val="Calibri"/>
        <family val="2"/>
        <scheme val="minor"/>
      </rPr>
      <t xml:space="preserve"> but he did not updated this amount in FIMO.
</t>
    </r>
    <r>
      <rPr>
        <b/>
        <sz val="10"/>
        <color theme="1"/>
        <rFont val="Calibri"/>
        <family val="2"/>
        <scheme val="minor"/>
      </rPr>
      <t>Loan card is available and the borrower has a DPD of 34 days</t>
    </r>
  </si>
  <si>
    <t>Loan Outstanding Report Detailed as on:</t>
  </si>
  <si>
    <t>Report generation date &amp; time:</t>
  </si>
  <si>
    <t>Cluster</t>
  </si>
  <si>
    <t>Village Id</t>
  </si>
  <si>
    <t>Village Name</t>
  </si>
  <si>
    <t>Village ID</t>
  </si>
  <si>
    <t>CSR EMP ID</t>
  </si>
  <si>
    <t>CSR NAME</t>
  </si>
  <si>
    <t>Center Id</t>
  </si>
  <si>
    <t>Group ID</t>
  </si>
  <si>
    <t>Group Name</t>
  </si>
  <si>
    <t>Product Name</t>
  </si>
  <si>
    <t>Customer Id</t>
  </si>
  <si>
    <t>Caste</t>
  </si>
  <si>
    <t>Religion</t>
  </si>
  <si>
    <t>PPI Score</t>
  </si>
  <si>
    <t>Loan purpose</t>
  </si>
  <si>
    <t>Loan No.</t>
  </si>
  <si>
    <t>Customer Name</t>
  </si>
  <si>
    <t>Disb date</t>
  </si>
  <si>
    <t>Loan Amount</t>
  </si>
  <si>
    <t>Center Meeting Date</t>
  </si>
  <si>
    <t>No of Instalments</t>
  </si>
  <si>
    <t>Loan Cycle</t>
  </si>
  <si>
    <t>First Installment Date</t>
  </si>
  <si>
    <t>First EMI amount</t>
  </si>
  <si>
    <t>Second EMI amount</t>
  </si>
  <si>
    <t>Last Repaid Date</t>
  </si>
  <si>
    <t>Principal Amount Collection</t>
  </si>
  <si>
    <t>Interest Collection</t>
  </si>
  <si>
    <t>Total Collection</t>
  </si>
  <si>
    <t>Outstanding Principal Amount</t>
  </si>
  <si>
    <t>Outstanding Interest Amount</t>
  </si>
  <si>
    <t>Outstanding Total</t>
  </si>
  <si>
    <t>Over Due Prin</t>
  </si>
  <si>
    <t>Over Due Int</t>
  </si>
  <si>
    <t>Over Due Total</t>
  </si>
  <si>
    <t>No. of Installments Paid</t>
  </si>
  <si>
    <t>OD days</t>
  </si>
  <si>
    <t>Ageing Bucket</t>
  </si>
  <si>
    <t>Last Prepayment Date</t>
  </si>
  <si>
    <t>Prepayment Prin</t>
  </si>
  <si>
    <t>Prepayment Interest</t>
  </si>
  <si>
    <t>Loan Status</t>
  </si>
  <si>
    <t>Death Flag</t>
  </si>
  <si>
    <t>Woff date</t>
  </si>
  <si>
    <t>Woff Amount</t>
  </si>
  <si>
    <r>
      <rPr>
        <b/>
        <sz val="10"/>
        <color rgb="FF000000"/>
        <rFont val="Calibri"/>
        <family val="2"/>
        <scheme val="minor"/>
      </rPr>
      <t>IA Visited Date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color rgb="FF000000"/>
        <rFont val="Calibri"/>
        <family val="2"/>
        <scheme val="minor"/>
      </rPr>
      <t>)</t>
    </r>
  </si>
  <si>
    <r>
      <rPr>
        <b/>
        <sz val="10"/>
        <color rgb="FF000000"/>
        <rFont val="Calibri"/>
        <family val="2"/>
        <scheme val="minor"/>
      </rPr>
      <t>IA Staff Name/ID
(</t>
    </r>
    <r>
      <rPr>
        <b/>
        <sz val="10"/>
        <color rgb="FFFF0000"/>
        <rFont val="Calibri"/>
        <family val="2"/>
        <scheme val="minor"/>
      </rPr>
      <t>Exp:Lakshmi/SF0076697</t>
    </r>
    <r>
      <rPr>
        <b/>
        <sz val="10"/>
        <color rgb="FF000000"/>
        <rFont val="Calibri"/>
        <family val="2"/>
        <scheme val="minor"/>
      </rPr>
      <t>)</t>
    </r>
  </si>
  <si>
    <r>
      <rPr>
        <b/>
        <sz val="10"/>
        <color rgb="FF000000"/>
        <rFont val="Calibri"/>
        <family val="2"/>
        <scheme val="minor"/>
      </rPr>
      <t>IA Visit/Verification Status?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</si>
  <si>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rPr>
        <b/>
        <sz val="10"/>
        <color rgb="FF000000"/>
        <rFont val="Calibri"/>
        <family val="2"/>
        <scheme val="minor"/>
      </rPr>
      <t>Confirmed By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</si>
  <si>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rPr>
        <b/>
        <sz val="10"/>
        <color rgb="FF000000"/>
        <rFont val="Calibri"/>
        <family val="2"/>
        <scheme val="minor"/>
      </rPr>
      <t>Availability of Loan Card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</si>
  <si>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rPr>
        <b/>
        <sz val="10"/>
        <color rgb="FF000000"/>
        <rFont val="Calibri"/>
        <family val="2"/>
        <scheme val="minor"/>
      </rPr>
      <t>Availability of Evidence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</si>
  <si>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rPr>
        <b/>
        <sz val="10"/>
        <color rgb="FF000000"/>
        <rFont val="Calibri"/>
        <family val="2"/>
        <scheme val="minor"/>
      </rPr>
      <t>If Multiple evidences, please update the details
(</t>
    </r>
    <r>
      <rPr>
        <b/>
        <sz val="10"/>
        <color rgb="FFFF0000"/>
        <rFont val="Calibri"/>
        <family val="2"/>
        <scheme val="minor"/>
      </rPr>
      <t>Ex:Loan Card, Digital Payment &amp; Borrower Written Statement</t>
    </r>
    <r>
      <rPr>
        <b/>
        <sz val="10"/>
        <color rgb="FF000000"/>
        <rFont val="Calibri"/>
        <family val="2"/>
        <scheme val="minor"/>
      </rPr>
      <t>)</t>
    </r>
  </si>
  <si>
    <r>
      <rPr>
        <b/>
        <sz val="10"/>
        <color rgb="FF000000"/>
        <rFont val="Calibri"/>
        <family val="2"/>
        <scheme val="minor"/>
      </rPr>
      <t>Cash Misappropriation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</si>
  <si>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rPr>
        <b/>
        <sz val="10"/>
        <color rgb="FF000000"/>
        <rFont val="Calibri"/>
        <family val="2"/>
        <scheme val="minor"/>
      </rPr>
      <t>Misappropriated Staff Name/EMP ID
(</t>
    </r>
    <r>
      <rPr>
        <b/>
        <sz val="10"/>
        <color rgb="FFFF0000"/>
        <rFont val="Calibri"/>
        <family val="2"/>
        <scheme val="minor"/>
      </rPr>
      <t>Ex:Lakshmi/SF0076697</t>
    </r>
    <r>
      <rPr>
        <b/>
        <sz val="10"/>
        <color rgb="FF000000"/>
        <rFont val="Calibri"/>
        <family val="2"/>
        <scheme val="minor"/>
      </rPr>
      <t>)</t>
    </r>
  </si>
  <si>
    <t>Misappropriated Amount in Rs.</t>
  </si>
  <si>
    <t>Modi Nagar</t>
  </si>
  <si>
    <t>KAKKEPUR</t>
  </si>
  <si>
    <t>SF0087617</t>
  </si>
  <si>
    <t>Deepanshu Sharma</t>
  </si>
  <si>
    <t>KAKKEPUR C1</t>
  </si>
  <si>
    <t>KAKKEPUR REENA C1 C1 G2</t>
  </si>
  <si>
    <t>Chetana Weekly</t>
  </si>
  <si>
    <t>SSF4663921</t>
  </si>
  <si>
    <t>OBC</t>
  </si>
  <si>
    <t>MUSLIM</t>
  </si>
  <si>
    <t>Animal Husbandry &amp; Poultry</t>
  </si>
  <si>
    <t>IMRANA</t>
  </si>
  <si>
    <t>30-Oct-2023</t>
  </si>
  <si>
    <t>1</t>
  </si>
  <si>
    <t>09-Nov-2023</t>
  </si>
  <si>
    <t>03-Oct-2024</t>
  </si>
  <si>
    <t>Open</t>
  </si>
  <si>
    <t>Nitin Kumar/SF0078921</t>
  </si>
  <si>
    <t>Visited</t>
  </si>
  <si>
    <t>Borrower Not Available</t>
  </si>
  <si>
    <t>Not Available</t>
  </si>
  <si>
    <t>NA</t>
  </si>
  <si>
    <t>During verification borrower not available at home.</t>
  </si>
  <si>
    <t>KAKKEPUR C1 Pooja1</t>
  </si>
  <si>
    <t>SSF4672233</t>
  </si>
  <si>
    <t>HINDU</t>
  </si>
  <si>
    <t>MAMTA DEVI</t>
  </si>
  <si>
    <t>26-Sep-2024</t>
  </si>
  <si>
    <t>Borrower</t>
  </si>
  <si>
    <t>No</t>
  </si>
  <si>
    <t>During verification borrower confirmation she had not paid her EWI due to financial Issue.</t>
  </si>
  <si>
    <t>LOHIYA</t>
  </si>
  <si>
    <t>LOHIYA C1</t>
  </si>
  <si>
    <t>LOHIYA C1 JARINA C1 G2</t>
  </si>
  <si>
    <t>SSF4802315</t>
  </si>
  <si>
    <t>MRS SABA</t>
  </si>
  <si>
    <t>08-Nov-2023</t>
  </si>
  <si>
    <t>15-Nov-2023</t>
  </si>
  <si>
    <t>09-Apr-2025</t>
  </si>
  <si>
    <t>16/04/2025</t>
  </si>
  <si>
    <t>Visit</t>
  </si>
  <si>
    <t>Avaialble</t>
  </si>
  <si>
    <t>During verification no observation.</t>
  </si>
  <si>
    <t>LOHIYA C1 Lohiya1</t>
  </si>
  <si>
    <t>SSF4802382</t>
  </si>
  <si>
    <t>MRS AJMI</t>
  </si>
  <si>
    <t>22-Nov-2023</t>
  </si>
  <si>
    <t>29-Jan-2025</t>
  </si>
  <si>
    <t>SSF4802425</t>
  </si>
  <si>
    <t>JARINA</t>
  </si>
  <si>
    <t>SSF4802644</t>
  </si>
  <si>
    <t>RUQSANA</t>
  </si>
  <si>
    <t>SSF4804130</t>
  </si>
  <si>
    <t>SC</t>
  </si>
  <si>
    <t>KOMAL SAINI</t>
  </si>
  <si>
    <t>SSF4804254</t>
  </si>
  <si>
    <t>ALKAMA</t>
  </si>
  <si>
    <t>SSF4806730</t>
  </si>
  <si>
    <t>PRAMISHA</t>
  </si>
  <si>
    <t>LOHIYA C1 RUQSANA C1 G3</t>
  </si>
  <si>
    <t>SSF4808173</t>
  </si>
  <si>
    <t>ZEENAT KHATUN</t>
  </si>
  <si>
    <t>SSF4808917</t>
  </si>
  <si>
    <t>SHASHI</t>
  </si>
  <si>
    <t>LOHIYA C1 SALMA C1 G5</t>
  </si>
  <si>
    <t>SSF4812268</t>
  </si>
  <si>
    <t>BILKIS</t>
  </si>
  <si>
    <t>SSF4812314</t>
  </si>
  <si>
    <t>RAKHI</t>
  </si>
  <si>
    <t>SSF4812328</t>
  </si>
  <si>
    <t>SOFIYA RIZVI</t>
  </si>
  <si>
    <t>SSF4836150</t>
  </si>
  <si>
    <t>KAISHAR</t>
  </si>
  <si>
    <t>LOHIYA c2 Savita C1 G4</t>
  </si>
  <si>
    <t>SSF4836166</t>
  </si>
  <si>
    <t>AAYSHA</t>
  </si>
  <si>
    <t>18-Sep-2024</t>
  </si>
  <si>
    <t>As per physicaly visit confirmation borrower is not paid her EWI.</t>
  </si>
  <si>
    <t>SSF4836200</t>
  </si>
  <si>
    <t>SAVITA</t>
  </si>
  <si>
    <t>SSF4836781</t>
  </si>
  <si>
    <t>SONIA</t>
  </si>
  <si>
    <t>EKRI IKARI</t>
  </si>
  <si>
    <t>EKRI IKARI C1 MUSTKIMA C1 G3</t>
  </si>
  <si>
    <t>SSF4859700</t>
  </si>
  <si>
    <t>MUSTKIMA</t>
  </si>
  <si>
    <t>30-Nov-2023</t>
  </si>
  <si>
    <t>12-Jul-2024</t>
  </si>
  <si>
    <t>Available</t>
  </si>
  <si>
    <t>During physical visit, borrower confimation she had not her loan EWI countinue.</t>
  </si>
  <si>
    <t>EKRI IKARI c2 sabiya C1 G6</t>
  </si>
  <si>
    <t>SSF4859788</t>
  </si>
  <si>
    <t>MRS RITU</t>
  </si>
  <si>
    <t>EKRI IKARI C1 Anit1</t>
  </si>
  <si>
    <t>SSF4859987</t>
  </si>
  <si>
    <t>SHAHANUMA</t>
  </si>
  <si>
    <t>23-Jan-2025</t>
  </si>
  <si>
    <t>SSF4860159</t>
  </si>
  <si>
    <t>AASHMEEN</t>
  </si>
  <si>
    <t>01-Mar-2025</t>
  </si>
  <si>
    <t>SSF4918013</t>
  </si>
  <si>
    <t>Agriculture &amp; Farming</t>
  </si>
  <si>
    <t>ANJANA</t>
  </si>
  <si>
    <t>13-Feb-2025</t>
  </si>
  <si>
    <t>SSF4918252</t>
  </si>
  <si>
    <t>MRS RANI</t>
  </si>
  <si>
    <t>10-Apr-2025</t>
  </si>
  <si>
    <t>SSF4918326</t>
  </si>
  <si>
    <t>REENA</t>
  </si>
  <si>
    <t>12-Apr-2025</t>
  </si>
  <si>
    <t>SSF4919056</t>
  </si>
  <si>
    <t>SAZIDA</t>
  </si>
  <si>
    <t>SSF4920891</t>
  </si>
  <si>
    <t>MRS MINA</t>
  </si>
  <si>
    <t>05-Sep-2024</t>
  </si>
  <si>
    <t>SSF4921089</t>
  </si>
  <si>
    <t>MRS RAJO</t>
  </si>
  <si>
    <t>EKRI IKARI c1kiran devi C1 G5</t>
  </si>
  <si>
    <t>SSF4926899</t>
  </si>
  <si>
    <t>KIRAN DEVI</t>
  </si>
  <si>
    <t>07-Dec-2023</t>
  </si>
  <si>
    <t>26-Dec-2024</t>
  </si>
  <si>
    <t>DURGESHPUR</t>
  </si>
  <si>
    <t>DURGESHPUR C1</t>
  </si>
  <si>
    <t>DURGESHPUR gita rani C1 G3</t>
  </si>
  <si>
    <t>SSF4929547</t>
  </si>
  <si>
    <t>NAFISA</t>
  </si>
  <si>
    <t>24-Nov-2023</t>
  </si>
  <si>
    <t>05-Dec-2023</t>
  </si>
  <si>
    <t>15-Apr-2025</t>
  </si>
  <si>
    <t>18/04/2025</t>
  </si>
  <si>
    <t>DURGESHPUR neelam C1 G5</t>
  </si>
  <si>
    <t>SSF4941383</t>
  </si>
  <si>
    <t>MRS BANO</t>
  </si>
  <si>
    <t>07-Nov-2024</t>
  </si>
  <si>
    <t>Digiatl Payment recepit</t>
  </si>
  <si>
    <t>Yes</t>
  </si>
  <si>
    <t>Parshant Kumar/SF0091130</t>
  </si>
  <si>
    <t>SSF4941713</t>
  </si>
  <si>
    <t>AASHA</t>
  </si>
  <si>
    <t>DURGESHPUR bharti C1 G2</t>
  </si>
  <si>
    <t>SSF4952620</t>
  </si>
  <si>
    <t>SHALU</t>
  </si>
  <si>
    <t>28-Nov-2023</t>
  </si>
  <si>
    <t>SSF4952762</t>
  </si>
  <si>
    <t>FARHA KHAN</t>
  </si>
  <si>
    <t>EKRI IKARI c1 sayda C1 G4</t>
  </si>
  <si>
    <t>SSF4962660</t>
  </si>
  <si>
    <t>MRS SANA</t>
  </si>
  <si>
    <t>30-May-2024</t>
  </si>
  <si>
    <t>SSF4966340</t>
  </si>
  <si>
    <t>SUNITA</t>
  </si>
  <si>
    <t>SSF4966357</t>
  </si>
  <si>
    <t>BALA DEVI</t>
  </si>
  <si>
    <t>29-Mar-2025</t>
  </si>
  <si>
    <t>SSF4975347</t>
  </si>
  <si>
    <t>SAYDA</t>
  </si>
  <si>
    <t>28-Nov-2024</t>
  </si>
  <si>
    <t>SSF4975993</t>
  </si>
  <si>
    <t>MUNESH</t>
  </si>
  <si>
    <t>03-Apr-2025</t>
  </si>
  <si>
    <t>SSF4979167</t>
  </si>
  <si>
    <t>ULFAT</t>
  </si>
  <si>
    <t>SSF4990855</t>
  </si>
  <si>
    <t>GULLO</t>
  </si>
  <si>
    <t>13-Dec-2023</t>
  </si>
  <si>
    <t>SSF4990901</t>
  </si>
  <si>
    <t>SALMA</t>
  </si>
  <si>
    <t>SSF4990944</t>
  </si>
  <si>
    <t>MSR GOLO</t>
  </si>
  <si>
    <t>SSF5005132</t>
  </si>
  <si>
    <t>KISAMAR</t>
  </si>
  <si>
    <t>04-Dec-2023</t>
  </si>
  <si>
    <t>14-Dec-2023</t>
  </si>
  <si>
    <t>SSF5025428</t>
  </si>
  <si>
    <t>ZAHIDA</t>
  </si>
  <si>
    <t>06-Dec-2023</t>
  </si>
  <si>
    <t>EKRI IKARI C2 Babro1</t>
  </si>
  <si>
    <t>SSF5025563</t>
  </si>
  <si>
    <t>AARFA</t>
  </si>
  <si>
    <t>29-Aug-2024</t>
  </si>
  <si>
    <t>SSF5025603</t>
  </si>
  <si>
    <t>SABIYA</t>
  </si>
  <si>
    <t>DURGESHPUR C1 SHALU C1 G6</t>
  </si>
  <si>
    <t>SSF5026976</t>
  </si>
  <si>
    <t xml:space="preserve">  RAFATKHAN</t>
  </si>
  <si>
    <t>19-Dec-2023</t>
  </si>
  <si>
    <t>21-Dec-2023</t>
  </si>
  <si>
    <t>22-Feb-2025</t>
  </si>
  <si>
    <t>Digital Payment recepit</t>
  </si>
  <si>
    <t>SSF5082399</t>
  </si>
  <si>
    <t>SHOFIYA</t>
  </si>
  <si>
    <t>27-Dec-2023</t>
  </si>
  <si>
    <t>SSF5105481</t>
  </si>
  <si>
    <t>ZBEDA</t>
  </si>
  <si>
    <t>16-Dec-2023</t>
  </si>
  <si>
    <t>28-Dec-2023</t>
  </si>
  <si>
    <t>KAKKEPUR MAMTA C2 C1 G3</t>
  </si>
  <si>
    <t>SSF5105561</t>
  </si>
  <si>
    <t>RUBEENA</t>
  </si>
  <si>
    <t>SSF5107094</t>
  </si>
  <si>
    <t>FARIN RIZVI</t>
  </si>
  <si>
    <t>18-Dec-2023</t>
  </si>
  <si>
    <t>SSF5137750</t>
  </si>
  <si>
    <t>SUSHEELA</t>
  </si>
  <si>
    <t>25-Dec-2023</t>
  </si>
  <si>
    <t>03-Jan-2024</t>
  </si>
  <si>
    <t>SSF5156247</t>
  </si>
  <si>
    <t xml:space="preserve">mrs HINA </t>
  </si>
  <si>
    <t>02-Jan-2024</t>
  </si>
  <si>
    <t>SSF5175379</t>
  </si>
  <si>
    <t>RUBINA</t>
  </si>
  <si>
    <t>04-Jan-2024</t>
  </si>
  <si>
    <t>SSF5185131</t>
  </si>
  <si>
    <t>30-Dec-2023</t>
  </si>
  <si>
    <t>10-Jan-2024</t>
  </si>
  <si>
    <t>13-Mar-2025</t>
  </si>
  <si>
    <t>Borrower death case.</t>
  </si>
  <si>
    <t>SSF5189044</t>
  </si>
  <si>
    <t>MRS UJRA</t>
  </si>
  <si>
    <t>SSF5228453</t>
  </si>
  <si>
    <t>RIHANA</t>
  </si>
  <si>
    <t>05-Jan-2024</t>
  </si>
  <si>
    <t>17-Jan-2024</t>
  </si>
  <si>
    <t>SSF5245194</t>
  </si>
  <si>
    <t>SABINA KHATOON</t>
  </si>
  <si>
    <t>06-Jan-2024</t>
  </si>
  <si>
    <t>16-Jan-2024</t>
  </si>
  <si>
    <t>SSF5246361</t>
  </si>
  <si>
    <t>AMRESH DEVI</t>
  </si>
  <si>
    <t>SSF5304410</t>
  </si>
  <si>
    <t>AAYSA</t>
  </si>
  <si>
    <t>24-Jan-2024</t>
  </si>
  <si>
    <t>SSF4802220</t>
  </si>
  <si>
    <t>GULISTA</t>
  </si>
  <si>
    <t>14-Dec-2024</t>
  </si>
  <si>
    <t>SSF5311411</t>
  </si>
  <si>
    <t>REKHA</t>
  </si>
  <si>
    <t>15-Jan-2024</t>
  </si>
  <si>
    <t>25-Jan-2024</t>
  </si>
  <si>
    <t>SSF5389786</t>
  </si>
  <si>
    <t>FARHIN</t>
  </si>
  <si>
    <t>01-Feb-2024</t>
  </si>
  <si>
    <t>SSF5398808</t>
  </si>
  <si>
    <t>SAIDA</t>
  </si>
  <si>
    <t>02-Feb-2024</t>
  </si>
  <si>
    <t>15-Feb-2024</t>
  </si>
  <si>
    <t>18-Dec-2024</t>
  </si>
  <si>
    <t>SSF5416797</t>
  </si>
  <si>
    <t>MADHU</t>
  </si>
  <si>
    <t>KARNAWAL</t>
  </si>
  <si>
    <t>KARNAWAL C1 Anita1</t>
  </si>
  <si>
    <t xml:space="preserve">sumitra </t>
  </si>
  <si>
    <t>12-Feb-2024</t>
  </si>
  <si>
    <t>31-Mar-2025</t>
  </si>
  <si>
    <t>Borrower written Statement</t>
  </si>
  <si>
    <t>SSF5435828</t>
  </si>
  <si>
    <t>ANITA</t>
  </si>
  <si>
    <t>14-Apr-2025</t>
  </si>
  <si>
    <t>SSF5436075</t>
  </si>
  <si>
    <t>PUNAM</t>
  </si>
  <si>
    <t>SSF5436457</t>
  </si>
  <si>
    <t>PRIYA</t>
  </si>
  <si>
    <t>KARNAWAL c1 manshi C1 G2</t>
  </si>
  <si>
    <t>SSF5445091</t>
  </si>
  <si>
    <t>MANSHI</t>
  </si>
  <si>
    <t>SSF5446130</t>
  </si>
  <si>
    <t>NIRMALA</t>
  </si>
  <si>
    <t>SSF5446142</t>
  </si>
  <si>
    <t>SAYNA</t>
  </si>
  <si>
    <t>SSF5446227</t>
  </si>
  <si>
    <t>NAZREEN</t>
  </si>
  <si>
    <t>SSF5446236</t>
  </si>
  <si>
    <t>SSF5463401</t>
  </si>
  <si>
    <t>pinki</t>
  </si>
  <si>
    <t>Loan  Card</t>
  </si>
  <si>
    <t>Borrower written statement</t>
  </si>
  <si>
    <t>SSF5463645</t>
  </si>
  <si>
    <t>06-Feb-2024</t>
  </si>
  <si>
    <t>SSF5568043</t>
  </si>
  <si>
    <t>14-Feb-2024</t>
  </si>
  <si>
    <t>22-Feb-2024</t>
  </si>
  <si>
    <t>SSF5683664</t>
  </si>
  <si>
    <t>FARZANA</t>
  </si>
  <si>
    <t>29-Feb-2024</t>
  </si>
  <si>
    <t>13-Mar-2024</t>
  </si>
  <si>
    <t>Unnati weekly</t>
  </si>
  <si>
    <t>SSF4613403</t>
  </si>
  <si>
    <t>NISHA</t>
  </si>
  <si>
    <t>11-Mar-2024</t>
  </si>
  <si>
    <t>0</t>
  </si>
  <si>
    <t>19-Mar-2024</t>
  </si>
  <si>
    <t>SSF4599980</t>
  </si>
  <si>
    <t>FAHRIN</t>
  </si>
  <si>
    <t>SSF4619975</t>
  </si>
  <si>
    <t xml:space="preserve">MRS SUMAN </t>
  </si>
  <si>
    <t>SSF4614640</t>
  </si>
  <si>
    <t>GITA RANI</t>
  </si>
  <si>
    <t>SSF4591050</t>
  </si>
  <si>
    <t>KAUSAR JAHA</t>
  </si>
  <si>
    <t>SSF4580316</t>
  </si>
  <si>
    <t>BHARTI</t>
  </si>
  <si>
    <t>11-Mar-2025</t>
  </si>
  <si>
    <t>Not available</t>
  </si>
  <si>
    <t>SSF4661293</t>
  </si>
  <si>
    <t>USHA DEVI</t>
  </si>
  <si>
    <t>13-Apr-2024</t>
  </si>
  <si>
    <t>25-Apr-2024</t>
  </si>
  <si>
    <t>SSF4742901</t>
  </si>
  <si>
    <t>PUSHPA</t>
  </si>
  <si>
    <t>SSF4630516</t>
  </si>
  <si>
    <t>NEELAM</t>
  </si>
  <si>
    <t>01-May-2024</t>
  </si>
  <si>
    <t>14-May-2024</t>
  </si>
  <si>
    <t>SSF6083566</t>
  </si>
  <si>
    <t>FARAHNA PRAVEEN</t>
  </si>
  <si>
    <t>02-May-2024</t>
  </si>
  <si>
    <t>SSF6419316</t>
  </si>
  <si>
    <t>GENERAL</t>
  </si>
  <si>
    <t>RUKIYA</t>
  </si>
  <si>
    <t>16-Aug-2024</t>
  </si>
  <si>
    <t>GL-1</t>
  </si>
  <si>
    <t>27-Aug-2024</t>
  </si>
  <si>
    <t>13-Aug-2024</t>
  </si>
  <si>
    <t>IL-1</t>
  </si>
  <si>
    <t>26-Aug-2024</t>
  </si>
  <si>
    <t>01-Nov-2024</t>
  </si>
  <si>
    <t>13-Nov-2024</t>
  </si>
  <si>
    <t>12-Sep-2024</t>
  </si>
  <si>
    <t>19-Sep-2024</t>
  </si>
  <si>
    <t>15-Oct-2024</t>
  </si>
  <si>
    <t>23-Oct-2024</t>
  </si>
  <si>
    <t>18-Oct-2024</t>
  </si>
  <si>
    <t>30-Oct-2024</t>
  </si>
  <si>
    <t>22-Oct-2024</t>
  </si>
  <si>
    <t xml:space="preserve">MRS HINA </t>
  </si>
  <si>
    <t>SSF4614641</t>
  </si>
  <si>
    <t>NIRAJ</t>
  </si>
  <si>
    <t>GL-2</t>
  </si>
  <si>
    <t>17-Oct-2024</t>
  </si>
  <si>
    <t>29-Oct-2024</t>
  </si>
  <si>
    <t>SSF4661269</t>
  </si>
  <si>
    <t>POOJA</t>
  </si>
  <si>
    <t>22-Nov-2024</t>
  </si>
  <si>
    <t>2</t>
  </si>
  <si>
    <t>05-Dec-2024</t>
  </si>
  <si>
    <r>
      <rPr>
        <b/>
        <sz val="10"/>
        <color rgb="FF000000"/>
        <rFont val="Calibri"/>
        <family val="2"/>
        <scheme val="minor"/>
      </rPr>
      <t>Customer met status (CPV)?
(</t>
    </r>
    <r>
      <rPr>
        <b/>
        <sz val="10"/>
        <color rgb="FFFF0000"/>
        <rFont val="Calibri"/>
        <family val="2"/>
        <scheme val="minor"/>
      </rPr>
      <t>Dropdown</t>
    </r>
    <r>
      <rPr>
        <b/>
        <sz val="10"/>
        <rFont val="Calibri"/>
        <family val="2"/>
        <scheme val="minor"/>
      </rPr>
      <t>)</t>
    </r>
  </si>
  <si>
    <t>Met with Borrower-at Center Meeting</t>
  </si>
  <si>
    <t>Met with Borrower-at Home</t>
  </si>
  <si>
    <t>Borrower not available during visit-Went outside(Confirmed by Group/Center Leader)</t>
  </si>
  <si>
    <t>Borrower not available during visit-Migrated(Confirmed by Group/Center Leader)</t>
  </si>
  <si>
    <t>Borrower not available during visit-Met with family member at home but not aware the loan details</t>
  </si>
  <si>
    <t>Borrower not available during visit-Met with family member at home but aware the loan details</t>
  </si>
  <si>
    <t>Borrower not traceable by LO/Branch In-charges(Physical/Phone)</t>
  </si>
  <si>
    <t>Borrower Death-Confirmed by family member</t>
  </si>
  <si>
    <t>Co-applicant Death-Confirmed by Borrower</t>
  </si>
  <si>
    <t>Others (Specified in Remarks)</t>
  </si>
  <si>
    <t>Remarks</t>
  </si>
  <si>
    <t>Preclosed</t>
  </si>
  <si>
    <t>Difference</t>
  </si>
  <si>
    <t>OD</t>
  </si>
  <si>
    <t>Upload</t>
  </si>
  <si>
    <t>Fraud</t>
  </si>
  <si>
    <t>Collection</t>
  </si>
  <si>
    <t>Other</t>
  </si>
  <si>
    <t>Diff</t>
  </si>
  <si>
    <t>Already Posted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</si>
</sst>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 * #,##0.00_ ;_ * \-#,##0.00_ ;_ * &quot;-&quot;??_ ;_ @_ "/>
    <numFmt numFmtId="166" formatCode="_(* #,##0.00_);_(* \(#,##0.00\);_(* &quot;-&quot;??_);_(@_)"/>
    <numFmt numFmtId="167" formatCode="_(* #,##0_);_(* \(#,##0\);_(* &quot;-&quot;??_);_(@_)"/>
    <numFmt numFmtId="168" formatCode="[$-10409]#,##0.00;\-#,##0.00"/>
    <numFmt numFmtId="169" formatCode="[$-409]dd/mmm/yy;@"/>
    <numFmt numFmtId="170" formatCode="[$-409]d/mmm/yy;@"/>
    <numFmt numFmtId="171" formatCode="[$-14009]dd/mm/yyyy;@"/>
    <numFmt numFmtId="172" formatCode="[$-409]h:mm\ AM/PM;@"/>
    <numFmt numFmtId="173" formatCode="&quot;₹&quot;\ #,##0"/>
    <numFmt numFmtId="174" formatCode="[$-10409]0.00"/>
  </numFmts>
  <fonts count="32">
    <font>
      <sz val="11"/>
      <color theme="1"/>
      <name val="Calibri"/>
      <charset val="134"/>
      <scheme val="minor"/>
    </font>
    <font>
      <b/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rgb="FF000000"/>
      <name val="Tahoma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theme="10"/>
      <name val="Calibri"/>
      <family val="2"/>
    </font>
    <font>
      <b/>
      <u/>
      <sz val="12"/>
      <name val="Calibri"/>
      <family val="2"/>
      <scheme val="minor"/>
    </font>
    <font>
      <b/>
      <u/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u/>
      <sz val="10"/>
      <color theme="10"/>
      <name val="Arial"/>
      <family val="2"/>
    </font>
    <font>
      <sz val="11"/>
      <color rgb="FF000000"/>
      <name val="Calibri"/>
      <family val="2"/>
      <scheme val="minor"/>
    </font>
    <font>
      <sz val="10"/>
      <color theme="1"/>
      <name val="Cambria"/>
      <family val="1"/>
    </font>
    <font>
      <b/>
      <sz val="10"/>
      <color rgb="FFFF0000"/>
      <name val="Calibri"/>
      <family val="2"/>
      <scheme val="minor"/>
    </font>
    <font>
      <b/>
      <u/>
      <sz val="10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000000"/>
      <name val="Tahoma"/>
      <family val="2"/>
    </font>
    <font>
      <sz val="10"/>
      <color rgb="FF000000"/>
      <name val="Tahoma"/>
      <family val="2"/>
    </font>
  </fonts>
  <fills count="15">
    <fill>
      <patternFill patternType="none"/>
    </fill>
    <fill>
      <patternFill patternType="gray125"/>
    </fill>
    <fill>
      <patternFill patternType="solid">
        <fgColor theme="2" tint="-9.9978637043366805E-2"/>
        <bgColor rgb="FFADD8E6"/>
      </patternFill>
    </fill>
    <fill>
      <patternFill patternType="solid">
        <fgColor theme="0"/>
        <bgColor indexed="64"/>
      </patternFill>
    </fill>
    <fill>
      <patternFill patternType="solid">
        <fgColor rgb="FFADD8E6"/>
        <bgColor rgb="FFADD8E6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B0C4DE"/>
        <bgColor rgb="FFB0C4DE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</borders>
  <cellStyleXfs count="31">
    <xf numFmtId="0" fontId="0" fillId="0" borderId="0"/>
    <xf numFmtId="43" fontId="29" fillId="0" borderId="0" applyFont="0" applyFill="0" applyBorder="0" applyAlignment="0" applyProtection="0"/>
    <xf numFmtId="166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1" fillId="0" borderId="0"/>
    <xf numFmtId="0" fontId="22" fillId="0" borderId="0"/>
    <xf numFmtId="0" fontId="23" fillId="0" borderId="0" applyNumberFormat="0" applyFill="0" applyBorder="0" applyAlignment="0" applyProtection="0">
      <alignment vertical="top"/>
      <protection locked="0"/>
    </xf>
    <xf numFmtId="0" fontId="24" fillId="0" borderId="0" applyNumberFormat="0" applyFill="0" applyBorder="0" applyAlignment="0" applyProtection="0">
      <alignment vertical="top"/>
      <protection locked="0"/>
    </xf>
    <xf numFmtId="0" fontId="25" fillId="0" borderId="0"/>
    <xf numFmtId="0" fontId="20" fillId="0" borderId="0"/>
    <xf numFmtId="0" fontId="25" fillId="0" borderId="0"/>
    <xf numFmtId="0" fontId="25" fillId="0" borderId="0"/>
    <xf numFmtId="0" fontId="25" fillId="0" borderId="0"/>
    <xf numFmtId="0" fontId="29" fillId="0" borderId="0"/>
    <xf numFmtId="0" fontId="25" fillId="0" borderId="0"/>
    <xf numFmtId="0" fontId="20" fillId="0" borderId="0">
      <protection locked="0"/>
    </xf>
    <xf numFmtId="0" fontId="25" fillId="0" borderId="0"/>
    <xf numFmtId="0" fontId="20" fillId="0" borderId="0" applyNumberFormat="0" applyFill="0" applyBorder="0" applyAlignment="0" applyProtection="0"/>
    <xf numFmtId="0" fontId="20" fillId="0" borderId="0">
      <protection locked="0"/>
    </xf>
    <xf numFmtId="0" fontId="25" fillId="0" borderId="0"/>
    <xf numFmtId="0" fontId="26" fillId="0" borderId="0"/>
    <xf numFmtId="0" fontId="20" fillId="0" borderId="0"/>
    <xf numFmtId="0" fontId="22" fillId="0" borderId="0"/>
    <xf numFmtId="0" fontId="25" fillId="0" borderId="0"/>
    <xf numFmtId="0" fontId="25" fillId="0" borderId="0"/>
    <xf numFmtId="167" fontId="2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9" fillId="0" borderId="0" applyFont="0" applyFill="0" applyBorder="0" applyAlignment="0" applyProtection="0"/>
  </cellStyleXfs>
  <cellXfs count="170">
    <xf numFmtId="0" fontId="0" fillId="0" borderId="0" xfId="0"/>
    <xf numFmtId="0" fontId="1" fillId="2" borderId="1" xfId="0" applyFont="1" applyFill="1" applyBorder="1" applyAlignment="1">
      <alignment horizontal="center" vertical="center" wrapText="1" readingOrder="1"/>
    </xf>
    <xf numFmtId="0" fontId="2" fillId="0" borderId="1" xfId="0" applyFont="1" applyBorder="1" applyAlignment="1">
      <alignment horizontal="left" vertical="center"/>
    </xf>
    <xf numFmtId="0" fontId="2" fillId="0" borderId="0" xfId="0" applyFont="1"/>
    <xf numFmtId="0" fontId="0" fillId="3" borderId="0" xfId="0" applyFill="1"/>
    <xf numFmtId="0" fontId="3" fillId="0" borderId="2" xfId="15" applyFont="1" applyBorder="1" applyAlignment="1" applyProtection="1">
      <alignment vertical="center"/>
    </xf>
    <xf numFmtId="0" fontId="3" fillId="0" borderId="3" xfId="15" applyFont="1" applyBorder="1" applyAlignment="1" applyProtection="1">
      <alignment vertical="center"/>
    </xf>
    <xf numFmtId="0" fontId="4" fillId="0" borderId="2" xfId="15" applyFont="1" applyBorder="1" applyAlignment="1" applyProtection="1">
      <alignment vertical="center"/>
    </xf>
    <xf numFmtId="0" fontId="4" fillId="0" borderId="3" xfId="15" applyFont="1" applyBorder="1" applyAlignment="1" applyProtection="1">
      <alignment vertical="center"/>
    </xf>
    <xf numFmtId="0" fontId="5" fillId="0" borderId="2" xfId="20" applyFont="1" applyBorder="1" applyAlignment="1">
      <alignment vertical="center"/>
    </xf>
    <xf numFmtId="0" fontId="5" fillId="0" borderId="3" xfId="20" applyFont="1" applyBorder="1" applyAlignment="1">
      <alignment vertical="center"/>
    </xf>
    <xf numFmtId="0" fontId="1" fillId="4" borderId="1" xfId="0" applyFont="1" applyFill="1" applyBorder="1" applyAlignment="1">
      <alignment horizontal="center" vertical="center" wrapText="1" readingOrder="1"/>
    </xf>
    <xf numFmtId="0" fontId="2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 readingOrder="1"/>
    </xf>
    <xf numFmtId="0" fontId="6" fillId="3" borderId="1" xfId="0" applyFont="1" applyFill="1" applyBorder="1" applyAlignment="1">
      <alignment horizontal="center" vertical="center" wrapText="1" readingOrder="1"/>
    </xf>
    <xf numFmtId="168" fontId="6" fillId="0" borderId="1" xfId="0" applyNumberFormat="1" applyFont="1" applyBorder="1" applyAlignment="1">
      <alignment horizontal="center" vertical="center" wrapText="1" readingOrder="1"/>
    </xf>
    <xf numFmtId="0" fontId="0" fillId="3" borderId="1" xfId="0" applyFill="1" applyBorder="1" applyAlignment="1">
      <alignment horizontal="center" vertical="center"/>
    </xf>
    <xf numFmtId="169" fontId="2" fillId="0" borderId="1" xfId="0" applyNumberFormat="1" applyFont="1" applyBorder="1" applyAlignment="1">
      <alignment horizontal="center" vertical="center"/>
    </xf>
    <xf numFmtId="0" fontId="3" fillId="0" borderId="4" xfId="15" applyFont="1" applyBorder="1" applyAlignment="1" applyProtection="1">
      <alignment vertical="center"/>
    </xf>
    <xf numFmtId="0" fontId="4" fillId="0" borderId="4" xfId="15" applyFont="1" applyBorder="1" applyAlignment="1" applyProtection="1">
      <alignment vertical="center"/>
    </xf>
    <xf numFmtId="0" fontId="5" fillId="0" borderId="4" xfId="20" applyFont="1" applyBorder="1" applyAlignment="1">
      <alignment vertical="center"/>
    </xf>
    <xf numFmtId="0" fontId="1" fillId="2" borderId="5" xfId="0" applyFont="1" applyFill="1" applyBorder="1" applyAlignment="1">
      <alignment horizontal="center" vertical="center" wrapText="1" readingOrder="1"/>
    </xf>
    <xf numFmtId="0" fontId="7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top" wrapText="1"/>
    </xf>
    <xf numFmtId="14" fontId="0" fillId="3" borderId="1" xfId="0" applyNumberFormat="1" applyFill="1" applyBorder="1" applyAlignment="1">
      <alignment horizontal="center" vertical="center"/>
    </xf>
    <xf numFmtId="0" fontId="3" fillId="0" borderId="6" xfId="15" applyFont="1" applyBorder="1" applyAlignment="1" applyProtection="1">
      <alignment vertical="center"/>
    </xf>
    <xf numFmtId="0" fontId="3" fillId="0" borderId="0" xfId="15" applyFont="1" applyAlignment="1" applyProtection="1">
      <alignment vertical="center"/>
    </xf>
    <xf numFmtId="0" fontId="4" fillId="0" borderId="6" xfId="15" applyFont="1" applyBorder="1" applyAlignment="1" applyProtection="1">
      <alignment vertical="center"/>
    </xf>
    <xf numFmtId="0" fontId="8" fillId="0" borderId="0" xfId="15" applyFont="1" applyAlignment="1" applyProtection="1">
      <alignment vertical="center" wrapText="1"/>
    </xf>
    <xf numFmtId="0" fontId="5" fillId="0" borderId="7" xfId="20" applyFont="1" applyBorder="1" applyAlignment="1">
      <alignment vertical="center"/>
    </xf>
    <xf numFmtId="0" fontId="2" fillId="0" borderId="8" xfId="20" applyFont="1" applyBorder="1"/>
    <xf numFmtId="0" fontId="5" fillId="5" borderId="1" xfId="15" applyFont="1" applyFill="1" applyBorder="1" applyAlignment="1" applyProtection="1">
      <alignment horizontal="center" vertical="center" wrapText="1"/>
    </xf>
    <xf numFmtId="0" fontId="5" fillId="5" borderId="1" xfId="20" applyFont="1" applyFill="1" applyBorder="1" applyAlignment="1">
      <alignment horizontal="center" vertical="center" wrapText="1"/>
    </xf>
    <xf numFmtId="0" fontId="5" fillId="5" borderId="9" xfId="20" applyFont="1" applyFill="1" applyBorder="1" applyAlignment="1">
      <alignment horizontal="center" vertical="center" wrapText="1"/>
    </xf>
    <xf numFmtId="0" fontId="2" fillId="0" borderId="9" xfId="2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 readingOrder="1"/>
    </xf>
    <xf numFmtId="0" fontId="2" fillId="0" borderId="9" xfId="20" applyFont="1" applyBorder="1" applyAlignment="1" applyProtection="1">
      <alignment horizontal="center" vertical="center" wrapText="1"/>
      <protection locked="0"/>
    </xf>
    <xf numFmtId="170" fontId="2" fillId="0" borderId="9" xfId="20" applyNumberFormat="1" applyFont="1" applyBorder="1" applyAlignment="1" applyProtection="1">
      <alignment horizontal="center" vertical="center" wrapText="1"/>
      <protection locked="0"/>
    </xf>
    <xf numFmtId="0" fontId="10" fillId="0" borderId="8" xfId="7" applyFont="1" applyBorder="1" applyAlignment="1" applyProtection="1">
      <alignment horizontal="center"/>
    </xf>
    <xf numFmtId="168" fontId="9" fillId="0" borderId="1" xfId="0" applyNumberFormat="1" applyFont="1" applyBorder="1" applyAlignment="1">
      <alignment horizontal="center" vertical="center" wrapText="1" readingOrder="1"/>
    </xf>
    <xf numFmtId="171" fontId="2" fillId="0" borderId="9" xfId="20" applyNumberFormat="1" applyFont="1" applyBorder="1" applyAlignment="1" applyProtection="1">
      <alignment horizontal="center" vertical="center" wrapText="1"/>
      <protection locked="0"/>
    </xf>
    <xf numFmtId="0" fontId="8" fillId="0" borderId="10" xfId="15" applyFont="1" applyBorder="1" applyAlignment="1" applyProtection="1">
      <alignment vertical="center" wrapText="1"/>
    </xf>
    <xf numFmtId="0" fontId="2" fillId="0" borderId="11" xfId="20" applyFont="1" applyBorder="1"/>
    <xf numFmtId="0" fontId="5" fillId="6" borderId="1" xfId="20" applyFont="1" applyFill="1" applyBorder="1" applyAlignment="1">
      <alignment horizontal="center" vertical="center" wrapText="1"/>
    </xf>
    <xf numFmtId="0" fontId="2" fillId="0" borderId="0" xfId="0" applyFont="1" applyAlignment="1">
      <alignment vertical="top" wrapText="1"/>
    </xf>
    <xf numFmtId="0" fontId="2" fillId="0" borderId="0" xfId="0" applyFont="1" applyAlignment="1">
      <alignment horizontal="center" vertical="center"/>
    </xf>
    <xf numFmtId="0" fontId="3" fillId="0" borderId="12" xfId="15" applyFont="1" applyBorder="1" applyAlignment="1" applyProtection="1">
      <alignment vertical="center"/>
    </xf>
    <xf numFmtId="0" fontId="3" fillId="0" borderId="13" xfId="15" applyFont="1" applyBorder="1" applyAlignment="1" applyProtection="1">
      <alignment vertical="center" wrapText="1"/>
    </xf>
    <xf numFmtId="0" fontId="3" fillId="0" borderId="0" xfId="15" applyFont="1" applyAlignment="1" applyProtection="1">
      <alignment vertical="center" wrapText="1"/>
    </xf>
    <xf numFmtId="0" fontId="11" fillId="8" borderId="2" xfId="20" applyFont="1" applyFill="1" applyBorder="1"/>
    <xf numFmtId="0" fontId="0" fillId="8" borderId="3" xfId="20" applyFont="1" applyFill="1" applyBorder="1"/>
    <xf numFmtId="0" fontId="5" fillId="5" borderId="9" xfId="15" applyFont="1" applyFill="1" applyBorder="1" applyAlignment="1" applyProtection="1">
      <alignment horizontal="center" vertical="center" wrapText="1"/>
    </xf>
    <xf numFmtId="0" fontId="2" fillId="0" borderId="1" xfId="20" applyFont="1" applyBorder="1" applyAlignment="1">
      <alignment horizontal="center" vertical="center" wrapText="1"/>
    </xf>
    <xf numFmtId="0" fontId="2" fillId="0" borderId="1" xfId="20" applyFont="1" applyBorder="1" applyAlignment="1" applyProtection="1">
      <alignment horizontal="center" vertical="center" wrapText="1"/>
      <protection locked="0"/>
    </xf>
    <xf numFmtId="2" fontId="2" fillId="0" borderId="1" xfId="20" applyNumberFormat="1" applyFont="1" applyBorder="1" applyAlignment="1" applyProtection="1">
      <alignment horizontal="center" vertical="center" wrapText="1"/>
      <protection locked="0"/>
    </xf>
    <xf numFmtId="2" fontId="2" fillId="7" borderId="1" xfId="0" applyNumberFormat="1" applyFont="1" applyFill="1" applyBorder="1" applyAlignment="1">
      <alignment horizontal="center" vertical="center"/>
    </xf>
    <xf numFmtId="0" fontId="5" fillId="9" borderId="4" xfId="20" applyFont="1" applyFill="1" applyBorder="1" applyAlignment="1">
      <alignment horizontal="center"/>
    </xf>
    <xf numFmtId="0" fontId="0" fillId="8" borderId="4" xfId="20" applyFont="1" applyFill="1" applyBorder="1"/>
    <xf numFmtId="0" fontId="8" fillId="8" borderId="1" xfId="0" applyFont="1" applyFill="1" applyBorder="1" applyAlignment="1">
      <alignment horizontal="center" vertical="center" wrapText="1"/>
    </xf>
    <xf numFmtId="0" fontId="2" fillId="0" borderId="1" xfId="2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horizontal="center"/>
    </xf>
    <xf numFmtId="0" fontId="12" fillId="0" borderId="7" xfId="0" applyFont="1" applyBorder="1" applyAlignment="1">
      <alignment horizontal="center"/>
    </xf>
    <xf numFmtId="0" fontId="13" fillId="0" borderId="11" xfId="6" applyFont="1" applyBorder="1" applyAlignment="1" applyProtection="1">
      <alignment horizontal="center"/>
    </xf>
    <xf numFmtId="0" fontId="8" fillId="5" borderId="1" xfId="21" applyFont="1" applyFill="1" applyBorder="1" applyAlignment="1" applyProtection="1">
      <alignment horizontal="center" vertical="center"/>
      <protection hidden="1"/>
    </xf>
    <xf numFmtId="0" fontId="7" fillId="10" borderId="1" xfId="18" applyFont="1" applyFill="1" applyBorder="1" applyAlignment="1">
      <alignment horizontal="center" vertical="center" wrapText="1"/>
      <protection locked="0"/>
    </xf>
    <xf numFmtId="0" fontId="7" fillId="0" borderId="1" xfId="21" applyFont="1" applyBorder="1" applyAlignment="1" applyProtection="1">
      <alignment horizontal="center" vertical="center" wrapText="1"/>
      <protection locked="0"/>
    </xf>
    <xf numFmtId="0" fontId="8" fillId="5" borderId="1" xfId="21" applyFont="1" applyFill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 wrapText="1"/>
      <protection locked="0"/>
    </xf>
    <xf numFmtId="170" fontId="2" fillId="0" borderId="1" xfId="0" applyNumberFormat="1" applyFont="1" applyBorder="1" applyAlignment="1" applyProtection="1">
      <alignment horizontal="center" vertical="center" wrapText="1"/>
      <protection locked="0"/>
    </xf>
    <xf numFmtId="172" fontId="2" fillId="0" borderId="1" xfId="0" applyNumberFormat="1" applyFont="1" applyBorder="1" applyAlignment="1" applyProtection="1">
      <alignment horizontal="center" vertical="center" wrapText="1"/>
      <protection locked="0"/>
    </xf>
    <xf numFmtId="0" fontId="15" fillId="10" borderId="4" xfId="21" applyFont="1" applyFill="1" applyBorder="1" applyAlignment="1">
      <alignment horizontal="center" vertical="center"/>
    </xf>
    <xf numFmtId="0" fontId="15" fillId="10" borderId="1" xfId="21" applyFont="1" applyFill="1" applyBorder="1" applyAlignment="1">
      <alignment horizontal="center" vertical="center"/>
    </xf>
    <xf numFmtId="0" fontId="7" fillId="10" borderId="9" xfId="21" applyFont="1" applyFill="1" applyBorder="1" applyAlignment="1">
      <alignment horizontal="center" vertical="center"/>
    </xf>
    <xf numFmtId="0" fontId="7" fillId="10" borderId="1" xfId="21" applyFont="1" applyFill="1" applyBorder="1" applyAlignment="1" applyProtection="1">
      <alignment horizontal="center" vertical="center"/>
      <protection locked="0"/>
    </xf>
    <xf numFmtId="37" fontId="16" fillId="10" borderId="1" xfId="1" applyNumberFormat="1" applyFont="1" applyFill="1" applyBorder="1" applyAlignment="1" applyProtection="1">
      <alignment horizontal="center" vertical="center"/>
      <protection hidden="1"/>
    </xf>
    <xf numFmtId="0" fontId="16" fillId="10" borderId="1" xfId="21" applyFont="1" applyFill="1" applyBorder="1" applyAlignment="1">
      <alignment horizontal="center" vertical="center"/>
    </xf>
    <xf numFmtId="0" fontId="16" fillId="10" borderId="1" xfId="21" applyFont="1" applyFill="1" applyBorder="1" applyAlignment="1" applyProtection="1">
      <alignment horizontal="center" vertical="center"/>
      <protection locked="0"/>
    </xf>
    <xf numFmtId="0" fontId="17" fillId="10" borderId="1" xfId="21" applyFont="1" applyFill="1" applyBorder="1" applyAlignment="1">
      <alignment horizontal="center" vertical="center"/>
    </xf>
    <xf numFmtId="0" fontId="16" fillId="10" borderId="1" xfId="21" applyFont="1" applyFill="1" applyBorder="1" applyAlignment="1" applyProtection="1">
      <alignment horizontal="center" vertical="center"/>
      <protection locked="0" hidden="1"/>
    </xf>
    <xf numFmtId="37" fontId="16" fillId="10" borderId="1" xfId="1" applyNumberFormat="1" applyFont="1" applyFill="1" applyBorder="1" applyAlignment="1" applyProtection="1">
      <alignment horizontal="center" vertical="center"/>
    </xf>
    <xf numFmtId="0" fontId="7" fillId="5" borderId="1" xfId="21" applyFont="1" applyFill="1" applyBorder="1" applyAlignment="1" applyProtection="1">
      <alignment horizontal="center" vertical="center"/>
      <protection hidden="1"/>
    </xf>
    <xf numFmtId="0" fontId="17" fillId="5" borderId="1" xfId="21" applyFont="1" applyFill="1" applyBorder="1" applyAlignment="1">
      <alignment horizontal="center" vertical="center"/>
    </xf>
    <xf numFmtId="173" fontId="17" fillId="5" borderId="1" xfId="1" applyNumberFormat="1" applyFont="1" applyFill="1" applyBorder="1" applyAlignment="1" applyProtection="1">
      <alignment horizontal="center" vertical="center"/>
      <protection hidden="1"/>
    </xf>
    <xf numFmtId="173" fontId="16" fillId="10" borderId="1" xfId="21" applyNumberFormat="1" applyFont="1" applyFill="1" applyBorder="1" applyAlignment="1" applyProtection="1">
      <alignment horizontal="center" vertical="center"/>
      <protection locked="0"/>
    </xf>
    <xf numFmtId="0" fontId="8" fillId="10" borderId="1" xfId="21" applyFont="1" applyFill="1" applyBorder="1" applyAlignment="1" applyProtection="1">
      <alignment vertical="center" wrapText="1"/>
      <protection hidden="1"/>
    </xf>
    <xf numFmtId="173" fontId="2" fillId="0" borderId="1" xfId="0" applyNumberFormat="1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>
      <alignment horizontal="left" vertical="center" wrapText="1"/>
    </xf>
    <xf numFmtId="173" fontId="2" fillId="0" borderId="2" xfId="0" applyNumberFormat="1" applyFont="1" applyBorder="1" applyAlignment="1" applyProtection="1">
      <alignment horizontal="center" vertical="center"/>
      <protection hidden="1"/>
    </xf>
    <xf numFmtId="0" fontId="5" fillId="0" borderId="1" xfId="0" applyFont="1" applyBorder="1" applyAlignment="1">
      <alignment horizontal="left" vertical="center" wrapText="1"/>
    </xf>
    <xf numFmtId="173" fontId="2" fillId="0" borderId="1" xfId="0" applyNumberFormat="1" applyFont="1" applyBorder="1" applyAlignment="1" applyProtection="1">
      <alignment horizontal="center" vertical="center"/>
      <protection hidden="1"/>
    </xf>
    <xf numFmtId="0" fontId="8" fillId="10" borderId="1" xfId="21" applyFont="1" applyFill="1" applyBorder="1" applyAlignment="1" applyProtection="1">
      <alignment horizontal="left" vertical="center" wrapText="1"/>
      <protection hidden="1"/>
    </xf>
    <xf numFmtId="0" fontId="5" fillId="5" borderId="1" xfId="0" applyFont="1" applyFill="1" applyBorder="1" applyAlignment="1">
      <alignment horizontal="center" vertical="center" wrapText="1"/>
    </xf>
    <xf numFmtId="0" fontId="7" fillId="10" borderId="1" xfId="21" applyFont="1" applyFill="1" applyBorder="1" applyAlignment="1" applyProtection="1">
      <alignment horizontal="center" vertical="center" wrapText="1"/>
      <protection locked="0"/>
    </xf>
    <xf numFmtId="0" fontId="2" fillId="5" borderId="0" xfId="0" applyFont="1" applyFill="1"/>
    <xf numFmtId="0" fontId="18" fillId="5" borderId="0" xfId="6" applyFont="1" applyFill="1" applyAlignment="1" applyProtection="1">
      <alignment horizontal="center"/>
    </xf>
    <xf numFmtId="0" fontId="8" fillId="12" borderId="2" xfId="21" applyFont="1" applyFill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 applyProtection="1">
      <alignment horizontal="center" vertical="center"/>
      <protection locked="0"/>
    </xf>
    <xf numFmtId="0" fontId="8" fillId="12" borderId="1" xfId="21" applyFont="1" applyFill="1" applyBorder="1" applyAlignment="1" applyProtection="1">
      <alignment horizontal="center" vertical="center" wrapText="1"/>
      <protection hidden="1"/>
    </xf>
    <xf numFmtId="0" fontId="8" fillId="12" borderId="5" xfId="21" applyFont="1" applyFill="1" applyBorder="1" applyAlignment="1" applyProtection="1">
      <alignment horizontal="center" vertical="center" wrapText="1"/>
      <protection hidden="1"/>
    </xf>
    <xf numFmtId="0" fontId="2" fillId="0" borderId="5" xfId="0" applyFont="1" applyBorder="1" applyAlignment="1" applyProtection="1">
      <alignment horizontal="center" vertical="center"/>
      <protection locked="0"/>
    </xf>
    <xf numFmtId="0" fontId="0" fillId="5" borderId="2" xfId="0" applyFill="1" applyBorder="1"/>
    <xf numFmtId="0" fontId="0" fillId="5" borderId="3" xfId="0" applyFill="1" applyBorder="1"/>
    <xf numFmtId="0" fontId="0" fillId="5" borderId="4" xfId="0" applyFill="1" applyBorder="1"/>
    <xf numFmtId="0" fontId="19" fillId="0" borderId="0" xfId="0" applyFont="1"/>
    <xf numFmtId="0" fontId="8" fillId="5" borderId="1" xfId="16" applyFont="1" applyFill="1" applyBorder="1" applyAlignment="1">
      <alignment horizontal="center" vertical="center" wrapText="1"/>
    </xf>
    <xf numFmtId="49" fontId="8" fillId="5" borderId="1" xfId="16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7" fillId="10" borderId="1" xfId="17" applyNumberFormat="1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>
      <alignment horizontal="center" vertical="center" wrapText="1"/>
    </xf>
    <xf numFmtId="170" fontId="7" fillId="10" borderId="1" xfId="17" applyNumberFormat="1" applyFont="1" applyFill="1" applyBorder="1" applyAlignment="1" applyProtection="1">
      <alignment horizontal="center" vertical="center" wrapText="1"/>
      <protection locked="0"/>
    </xf>
    <xf numFmtId="14" fontId="7" fillId="10" borderId="1" xfId="17" applyNumberFormat="1" applyFont="1" applyFill="1" applyBorder="1" applyAlignment="1" applyProtection="1">
      <alignment horizontal="center" vertical="center" wrapText="1"/>
      <protection locked="0"/>
    </xf>
    <xf numFmtId="0" fontId="8" fillId="5" borderId="1" xfId="17" applyFont="1" applyFill="1" applyBorder="1" applyAlignment="1">
      <alignment horizontal="center" vertical="center" wrapText="1"/>
    </xf>
    <xf numFmtId="170" fontId="8" fillId="5" borderId="1" xfId="16" applyNumberFormat="1" applyFont="1" applyFill="1" applyBorder="1" applyAlignment="1">
      <alignment horizontal="center" vertical="center" wrapText="1"/>
    </xf>
    <xf numFmtId="49" fontId="7" fillId="0" borderId="1" xfId="16" applyNumberFormat="1" applyFont="1" applyBorder="1" applyAlignment="1">
      <alignment horizontal="center" vertical="center" wrapText="1"/>
    </xf>
    <xf numFmtId="1" fontId="7" fillId="0" borderId="1" xfId="16" applyNumberFormat="1" applyFont="1" applyBorder="1" applyAlignment="1">
      <alignment horizontal="center" vertical="center" wrapText="1"/>
    </xf>
    <xf numFmtId="2" fontId="7" fillId="0" borderId="1" xfId="16" applyNumberFormat="1" applyFont="1" applyBorder="1" applyAlignment="1">
      <alignment horizontal="center" vertical="center" wrapText="1"/>
    </xf>
    <xf numFmtId="170" fontId="7" fillId="0" borderId="1" xfId="16" applyNumberFormat="1" applyFont="1" applyBorder="1" applyAlignment="1">
      <alignment horizontal="center" vertical="center" wrapText="1"/>
    </xf>
    <xf numFmtId="0" fontId="8" fillId="8" borderId="1" xfId="16" applyFont="1" applyFill="1" applyBorder="1" applyAlignment="1">
      <alignment horizontal="center" vertical="center" wrapText="1"/>
    </xf>
    <xf numFmtId="49" fontId="7" fillId="3" borderId="1" xfId="16" applyNumberFormat="1" applyFont="1" applyFill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 wrapText="1"/>
    </xf>
    <xf numFmtId="0" fontId="11" fillId="8" borderId="1" xfId="0" applyFont="1" applyFill="1" applyBorder="1" applyAlignment="1">
      <alignment horizontal="center"/>
    </xf>
    <xf numFmtId="2" fontId="2" fillId="0" borderId="1" xfId="0" applyNumberFormat="1" applyFont="1" applyBorder="1" applyAlignment="1">
      <alignment horizontal="center" vertical="center" wrapText="1"/>
    </xf>
    <xf numFmtId="2" fontId="2" fillId="3" borderId="1" xfId="0" applyNumberFormat="1" applyFont="1" applyFill="1" applyBorder="1" applyAlignment="1">
      <alignment horizontal="center" vertical="center"/>
    </xf>
    <xf numFmtId="170" fontId="7" fillId="10" borderId="1" xfId="17" applyNumberFormat="1" applyFont="1" applyFill="1" applyBorder="1" applyAlignment="1" applyProtection="1">
      <alignment horizontal="left" vertical="top" wrapText="1"/>
      <protection locked="0"/>
    </xf>
    <xf numFmtId="0" fontId="11" fillId="8" borderId="1" xfId="0" applyFont="1" applyFill="1" applyBorder="1" applyAlignment="1">
      <alignment horizontal="center" vertical="center"/>
    </xf>
    <xf numFmtId="0" fontId="12" fillId="0" borderId="12" xfId="0" applyFont="1" applyBorder="1" applyAlignment="1">
      <alignment horizontal="center"/>
    </xf>
    <xf numFmtId="0" fontId="12" fillId="0" borderId="13" xfId="0" applyFont="1" applyBorder="1" applyAlignment="1">
      <alignment horizontal="center"/>
    </xf>
    <xf numFmtId="0" fontId="12" fillId="0" borderId="14" xfId="0" applyFont="1" applyBorder="1" applyAlignment="1">
      <alignment horizontal="center"/>
    </xf>
    <xf numFmtId="0" fontId="12" fillId="0" borderId="8" xfId="0" applyFont="1" applyBorder="1" applyAlignment="1">
      <alignment horizontal="center"/>
    </xf>
    <xf numFmtId="0" fontId="14" fillId="5" borderId="5" xfId="21" applyFont="1" applyFill="1" applyBorder="1" applyAlignment="1">
      <alignment horizontal="center" vertical="center"/>
    </xf>
    <xf numFmtId="0" fontId="14" fillId="5" borderId="1" xfId="21" applyFont="1" applyFill="1" applyBorder="1" applyAlignment="1">
      <alignment horizontal="center" vertical="center"/>
    </xf>
    <xf numFmtId="0" fontId="15" fillId="10" borderId="4" xfId="21" applyFont="1" applyFill="1" applyBorder="1" applyAlignment="1">
      <alignment horizontal="center" vertical="center" wrapText="1"/>
    </xf>
    <xf numFmtId="0" fontId="15" fillId="10" borderId="1" xfId="21" applyFont="1" applyFill="1" applyBorder="1" applyAlignment="1">
      <alignment horizontal="center" vertical="center" wrapText="1"/>
    </xf>
    <xf numFmtId="0" fontId="15" fillId="10" borderId="2" xfId="21" applyFont="1" applyFill="1" applyBorder="1" applyAlignment="1">
      <alignment horizontal="center" vertical="center"/>
    </xf>
    <xf numFmtId="0" fontId="15" fillId="10" borderId="4" xfId="21" applyFont="1" applyFill="1" applyBorder="1" applyAlignment="1">
      <alignment horizontal="center" vertical="center"/>
    </xf>
    <xf numFmtId="0" fontId="8" fillId="10" borderId="2" xfId="21" applyFont="1" applyFill="1" applyBorder="1" applyAlignment="1" applyProtection="1">
      <alignment horizontal="left" vertical="center" wrapText="1"/>
      <protection hidden="1"/>
    </xf>
    <xf numFmtId="0" fontId="8" fillId="10" borderId="4" xfId="21" applyFont="1" applyFill="1" applyBorder="1" applyAlignment="1" applyProtection="1">
      <alignment horizontal="left" vertical="center" wrapText="1"/>
      <protection hidden="1"/>
    </xf>
    <xf numFmtId="0" fontId="8" fillId="10" borderId="2" xfId="21" applyFont="1" applyFill="1" applyBorder="1" applyAlignment="1" applyProtection="1">
      <alignment vertical="center" wrapText="1"/>
      <protection hidden="1"/>
    </xf>
    <xf numFmtId="0" fontId="8" fillId="10" borderId="4" xfId="21" applyFont="1" applyFill="1" applyBorder="1" applyAlignment="1" applyProtection="1">
      <alignment vertical="center" wrapText="1"/>
      <protection hidden="1"/>
    </xf>
    <xf numFmtId="0" fontId="2" fillId="0" borderId="1" xfId="0" applyFont="1" applyBorder="1" applyAlignment="1" applyProtection="1">
      <alignment horizontal="left" vertical="top" wrapText="1"/>
      <protection locked="0"/>
    </xf>
    <xf numFmtId="0" fontId="7" fillId="10" borderId="1" xfId="21" applyFont="1" applyFill="1" applyBorder="1" applyAlignment="1" applyProtection="1">
      <alignment horizontal="left" vertical="top" wrapText="1"/>
      <protection locked="0"/>
    </xf>
    <xf numFmtId="0" fontId="5" fillId="5" borderId="1" xfId="0" applyFont="1" applyFill="1" applyBorder="1" applyAlignment="1">
      <alignment horizontal="center" vertical="center"/>
    </xf>
    <xf numFmtId="0" fontId="7" fillId="3" borderId="2" xfId="0" applyFont="1" applyFill="1" applyBorder="1" applyAlignment="1" applyProtection="1">
      <alignment horizontal="center" vertical="center" wrapText="1"/>
      <protection locked="0"/>
    </xf>
    <xf numFmtId="0" fontId="7" fillId="3" borderId="4" xfId="0" applyFont="1" applyFill="1" applyBorder="1" applyAlignment="1" applyProtection="1">
      <alignment horizontal="center" vertical="center" wrapText="1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/>
      <protection locked="0"/>
    </xf>
    <xf numFmtId="0" fontId="2" fillId="0" borderId="4" xfId="0" applyFont="1" applyBorder="1" applyAlignment="1" applyProtection="1">
      <alignment horizontal="center"/>
      <protection locked="0"/>
    </xf>
    <xf numFmtId="0" fontId="2" fillId="0" borderId="12" xfId="0" applyFont="1" applyBorder="1" applyAlignment="1" applyProtection="1">
      <alignment horizontal="center"/>
      <protection locked="0"/>
    </xf>
    <xf numFmtId="0" fontId="2" fillId="0" borderId="14" xfId="0" applyFont="1" applyBorder="1" applyAlignment="1" applyProtection="1">
      <alignment horizontal="center"/>
      <protection locked="0"/>
    </xf>
    <xf numFmtId="0" fontId="15" fillId="10" borderId="5" xfId="21" applyFont="1" applyFill="1" applyBorder="1" applyAlignment="1">
      <alignment horizontal="center" vertical="center"/>
    </xf>
    <xf numFmtId="0" fontId="15" fillId="10" borderId="9" xfId="21" applyFont="1" applyFill="1" applyBorder="1" applyAlignment="1">
      <alignment horizontal="center" vertical="center"/>
    </xf>
    <xf numFmtId="0" fontId="2" fillId="11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5" fillId="9" borderId="2" xfId="20" applyFont="1" applyFill="1" applyBorder="1" applyAlignment="1">
      <alignment horizontal="center"/>
    </xf>
    <xf numFmtId="0" fontId="5" fillId="9" borderId="3" xfId="20" applyFont="1" applyFill="1" applyBorder="1" applyAlignment="1">
      <alignment horizontal="center"/>
    </xf>
    <xf numFmtId="0" fontId="5" fillId="9" borderId="4" xfId="20" applyFont="1" applyFill="1" applyBorder="1" applyAlignment="1">
      <alignment horizontal="center"/>
    </xf>
    <xf numFmtId="0" fontId="2" fillId="3" borderId="9" xfId="20" applyFont="1" applyFill="1" applyBorder="1" applyAlignment="1" applyProtection="1">
      <alignment horizontal="center" vertical="center" wrapText="1"/>
      <protection locked="0"/>
    </xf>
    <xf numFmtId="0" fontId="5" fillId="13" borderId="1" xfId="20" applyFont="1" applyFill="1" applyBorder="1" applyAlignment="1">
      <alignment horizontal="center" vertical="center" wrapText="1"/>
    </xf>
    <xf numFmtId="0" fontId="30" fillId="14" borderId="15" xfId="0" applyFont="1" applyFill="1" applyBorder="1" applyAlignment="1">
      <alignment horizontal="center" vertical="top" readingOrder="1"/>
    </xf>
    <xf numFmtId="174" fontId="31" fillId="0" borderId="15" xfId="0" applyNumberFormat="1" applyFont="1" applyBorder="1" applyAlignment="1">
      <alignment vertical="top" readingOrder="1"/>
    </xf>
    <xf numFmtId="0" fontId="11" fillId="0" borderId="1" xfId="0" applyFont="1" applyBorder="1"/>
    <xf numFmtId="174" fontId="11" fillId="0" borderId="1" xfId="0" applyNumberFormat="1" applyFont="1" applyBorder="1"/>
    <xf numFmtId="2" fontId="11" fillId="0" borderId="1" xfId="0" applyNumberFormat="1" applyFont="1" applyBorder="1"/>
    <xf numFmtId="0" fontId="11" fillId="0" borderId="1" xfId="0" applyFont="1" applyBorder="1" applyAlignment="1">
      <alignment horizontal="center"/>
    </xf>
    <xf numFmtId="174" fontId="11" fillId="0" borderId="0" xfId="0" applyNumberFormat="1" applyFont="1"/>
    <xf numFmtId="0" fontId="11" fillId="0" borderId="0" xfId="0" applyFont="1"/>
  </cellXfs>
  <cellStyles count="31">
    <cellStyle name="Comma" xfId="1" builtinId="3"/>
    <cellStyle name="Comma 2 2" xfId="2" xr:uid="{00000000-0005-0000-0000-000031000000}"/>
    <cellStyle name="Comma 3" xfId="3" xr:uid="{00000000-0005-0000-0000-000032000000}"/>
    <cellStyle name="Excel Built-in Normal 81" xfId="4" xr:uid="{00000000-0005-0000-0000-000033000000}"/>
    <cellStyle name="Excel Built-in Normal 81 2" xfId="5" xr:uid="{00000000-0005-0000-0000-000034000000}"/>
    <cellStyle name="Hyperlink 2" xfId="6" xr:uid="{00000000-0005-0000-0000-000035000000}"/>
    <cellStyle name="Hyperlink 3" xfId="7" xr:uid="{00000000-0005-0000-0000-000036000000}"/>
    <cellStyle name="Normal" xfId="0" builtinId="0"/>
    <cellStyle name="Normal 10" xfId="8" xr:uid="{00000000-0005-0000-0000-000037000000}"/>
    <cellStyle name="Normal 10 2" xfId="9" xr:uid="{00000000-0005-0000-0000-000038000000}"/>
    <cellStyle name="Normal 11" xfId="10" xr:uid="{00000000-0005-0000-0000-000039000000}"/>
    <cellStyle name="Normal 12" xfId="11" xr:uid="{00000000-0005-0000-0000-00003A000000}"/>
    <cellStyle name="Normal 13" xfId="12" xr:uid="{00000000-0005-0000-0000-00003B000000}"/>
    <cellStyle name="Normal 13 2" xfId="13" xr:uid="{00000000-0005-0000-0000-00003C000000}"/>
    <cellStyle name="Normal 14" xfId="14" xr:uid="{00000000-0005-0000-0000-00003D000000}"/>
    <cellStyle name="Normal 18 2 10" xfId="15" xr:uid="{00000000-0005-0000-0000-00003E000000}"/>
    <cellStyle name="Normal 2" xfId="16" xr:uid="{00000000-0005-0000-0000-00003F000000}"/>
    <cellStyle name="Normal 2 2" xfId="17" xr:uid="{00000000-0005-0000-0000-000040000000}"/>
    <cellStyle name="Normal 2 2 2" xfId="18" xr:uid="{00000000-0005-0000-0000-000041000000}"/>
    <cellStyle name="Normal 3" xfId="19" xr:uid="{00000000-0005-0000-0000-000042000000}"/>
    <cellStyle name="Normal 3 19 2" xfId="20" xr:uid="{00000000-0005-0000-0000-000043000000}"/>
    <cellStyle name="Normal 3 2" xfId="21" xr:uid="{00000000-0005-0000-0000-000044000000}"/>
    <cellStyle name="Normal 3 3" xfId="22" xr:uid="{00000000-0005-0000-0000-000045000000}"/>
    <cellStyle name="Normal 4" xfId="23" xr:uid="{00000000-0005-0000-0000-000046000000}"/>
    <cellStyle name="Normal 5" xfId="24" xr:uid="{00000000-0005-0000-0000-000047000000}"/>
    <cellStyle name="Normal 5 2" xfId="25" xr:uid="{00000000-0005-0000-0000-000048000000}"/>
    <cellStyle name="Normal 6" xfId="26" xr:uid="{00000000-0005-0000-0000-000049000000}"/>
    <cellStyle name="Normal 7" xfId="27" xr:uid="{00000000-0005-0000-0000-00004A000000}"/>
    <cellStyle name="Normal 8" xfId="28" xr:uid="{00000000-0005-0000-0000-00004B000000}"/>
    <cellStyle name="Normal 9" xfId="29" xr:uid="{00000000-0005-0000-0000-00004C000000}"/>
    <cellStyle name="Percent 3" xfId="30" xr:uid="{00000000-0005-0000-0000-00004D000000}"/>
  </cellStyles>
  <dxfs count="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10" Type="http://schemas.openxmlformats.org/officeDocument/2006/relationships/externalLink" Target="externalLinks/externalLink1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57151</xdr:rowOff>
    </xdr:from>
    <xdr:to>
      <xdr:col>0</xdr:col>
      <xdr:colOff>400050</xdr:colOff>
      <xdr:row>1</xdr:row>
      <xdr:rowOff>149470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" y="57150"/>
          <a:ext cx="390525" cy="3206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104139</xdr:colOff>
      <xdr:row>2</xdr:row>
      <xdr:rowOff>0</xdr:rowOff>
    </xdr:from>
    <xdr:to>
      <xdr:col>15</xdr:col>
      <xdr:colOff>25412</xdr:colOff>
      <xdr:row>28</xdr:row>
      <xdr:rowOff>1436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0AB6117-644E-F7AD-34D5-BCF2ACE48E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3739" y="365760"/>
          <a:ext cx="8455673" cy="475631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510540</xdr:colOff>
      <xdr:row>1</xdr:row>
      <xdr:rowOff>129540</xdr:rowOff>
    </xdr:from>
    <xdr:to>
      <xdr:col>15</xdr:col>
      <xdr:colOff>513093</xdr:colOff>
      <xdr:row>29</xdr:row>
      <xdr:rowOff>153836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2D49A34-A13A-6563-8316-1380485FEE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10540" y="312420"/>
          <a:ext cx="9146553" cy="514493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tps:\spandanasphoortyfinance-my.sharepoint.com\IA%20Audit%20Report\SSFL%20Branch%20Audit%20Report%20-%20July%202023\SSFL%20Branch%20Audit%20Report%20-%20November%202023%20Ver.5.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tps:\spandanasphoortyfinance-my.sharepoint.com\IA%20Audit%20Report\SSFL%20Branch%20Audit%20Report%20-%20July%202023\SSFL%20Branch%20Audit%20Report%20-%20August%202023%20Ver.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tps:\spandanasphoortyfinance-my.sharepoint.com\Users\SF0054412\Downloads\FI_BC_Risk%20Review%20Master%20Tool%20-%20Ver-01Jan20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tps:\spandanasphoortyfinance-my.sharepoint.com\SSFL%20Revised%20Branch%20Internal%20Audit%2013th%20June'23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F0077708/AppData/Local/Temp/02fb5219-5c8b-449e-b52a-1f528bcc2c06_OLD%20FORMATS.zip.c06/OLD%20FORMATS/IA%20CENTRAL%20FORMATS%20-%20VERSION%2011%20WEF%201ST%20AUG'21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tps:\spandanasphoortyfinance-my.sharepoint.com\IA%20Audit%20Report\Staff%20Fraud%20&amp;%20Loan%20Misutilization%20Tracker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ckup"/>
      <sheetName val="Audit Report Hand Book"/>
      <sheetName val="Branch Audit Summary"/>
      <sheetName val="Audit Report"/>
      <sheetName val="Annex 1 Physical Cash"/>
      <sheetName val="Annex 2 LO Physical Cash"/>
      <sheetName val="Annex 3 Cash Management"/>
      <sheetName val="Annex 4 Center Meetings"/>
      <sheetName val="Annex 5 Loan Card"/>
      <sheetName val="Annex 6 Field Verification"/>
      <sheetName val="Annex 7 Registers"/>
      <sheetName val="Annex 8 Loan Documentation"/>
      <sheetName val="Annex 9 Denom vs Collection"/>
      <sheetName val="Annex 10 Branch Staff"/>
      <sheetName val="Annex 11 Member Awareness"/>
      <sheetName val="Annex 12 Misappropriations"/>
      <sheetName val="Annex 13 Complianc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ckup"/>
      <sheetName val="Audit Report Hand Book"/>
      <sheetName val="Branch Audit Summary"/>
      <sheetName val="Audit Report"/>
      <sheetName val="Annex 1 Physical Cash"/>
      <sheetName val="Annex 2 LO Physical Cash"/>
      <sheetName val="Annex 3 Cash Management"/>
      <sheetName val="Annex 4 Center Meetings"/>
      <sheetName val="Annex 5 Loan Card"/>
      <sheetName val="Annex 6 Field Verification"/>
      <sheetName val="Annex 7 Registers"/>
      <sheetName val="Annex 8 Loan Documentation"/>
      <sheetName val="Annex 9 Denom vs Collection"/>
      <sheetName val="Annex 10 Branch Staff"/>
      <sheetName val="Annex 11 Member Awareness"/>
      <sheetName val="Annex 12 Misappropriations"/>
      <sheetName val="Annex 13 Complianc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 Page"/>
      <sheetName val="Branch_Profile"/>
      <sheetName val="Executive Summary"/>
      <sheetName val="Risk Rating Sheet"/>
      <sheetName val="BC Process Rating"/>
      <sheetName val="RBL Process Rating"/>
      <sheetName val="DOR"/>
      <sheetName val="NCR"/>
      <sheetName val="Cust_Sum"/>
      <sheetName val="CVR"/>
      <sheetName val="CGT,GRT &amp; Disb"/>
      <sheetName val="CM Report"/>
      <sheetName val="OD Clients"/>
      <sheetName val="Files &amp; Registers"/>
      <sheetName val="IE Fraud"/>
      <sheetName val="BC_List"/>
      <sheetName val="Process_Master"/>
      <sheetName val="Options_Master"/>
      <sheetName val="RBI_Audit_Checklist"/>
      <sheetName val="Info"/>
      <sheetName val="IAR"/>
      <sheetName val="#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  <sheetData sheetId="17"/>
      <sheetData sheetId="18" refreshError="1"/>
      <sheetData sheetId="19"/>
      <sheetData sheetId="20" refreshError="1"/>
      <sheetData sheetId="2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udit Report Hand Book"/>
      <sheetName val="Branch Audit Summary"/>
      <sheetName val="Audit Report"/>
      <sheetName val="Backup"/>
      <sheetName val="Annex 1 Physical Cash"/>
      <sheetName val="Annex 2 LO Physical Cash"/>
      <sheetName val="Annex 3 Cash Management"/>
      <sheetName val="Annex 4 Center Meetings"/>
      <sheetName val="Annex 5 Loan Card"/>
      <sheetName val="Annex 6 Field Verification"/>
      <sheetName val="Annex 7 Registers"/>
      <sheetName val="Annex 8 Loan Documentation"/>
      <sheetName val="Annex 9 Evis"/>
      <sheetName val="Annex 10 Member Awareness"/>
      <sheetName val="Annex 11 Misappropriations"/>
      <sheetName val="Annex 12 LD Complianc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udit Observation Report"/>
      <sheetName val="Annexure 1"/>
      <sheetName val="Annexure 2"/>
      <sheetName val="Annexure 3"/>
      <sheetName val="Annexure 4"/>
      <sheetName val="Annexure 5"/>
      <sheetName val="Annexure 6"/>
      <sheetName val="Annexure 7"/>
      <sheetName val="Annexure 8"/>
      <sheetName val="Annexure 9"/>
      <sheetName val="Annexure 10"/>
      <sheetName val="Annexure 11"/>
      <sheetName val="Annexure 12"/>
      <sheetName val="Annexure 13"/>
      <sheetName val="Annexure 14"/>
      <sheetName val="Annexure 15"/>
      <sheetName val="Annexure 16"/>
      <sheetName val="Annexure 17"/>
      <sheetName val="Annexure 18"/>
      <sheetName val="Annexure 19"/>
      <sheetName val="Annexure 20"/>
      <sheetName val="Annexure 21"/>
      <sheetName val="Annexure 22"/>
      <sheetName val="Annexure 23"/>
      <sheetName val="Annexure 24"/>
      <sheetName val="Annexure 25"/>
      <sheetName val="Annexure 26"/>
      <sheetName val="Annexure 27"/>
      <sheetName val="Annexure 28"/>
      <sheetName val="Annexure 29"/>
      <sheetName val="Annexure 30"/>
      <sheetName val="Backen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ckup-Dropdowns"/>
      <sheetName val="Audit Observation Report"/>
      <sheetName val="Annexure 1"/>
      <sheetName val="Annexure 2"/>
      <sheetName val="Annexure 3"/>
      <sheetName val="Annexure 4"/>
      <sheetName val="Annexure 5"/>
      <sheetName val="Annexure 6"/>
      <sheetName val="Annexure 8"/>
      <sheetName val="Annexure 9"/>
      <sheetName val="Staff Cash Embezzlement"/>
      <sheetName val="Borrower Wise Details"/>
      <sheetName val="Borrower Loan Misutilizat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D5"/>
  <sheetViews>
    <sheetView showGridLines="0" topLeftCell="T1" workbookViewId="0">
      <selection activeCell="W7" sqref="W7"/>
    </sheetView>
  </sheetViews>
  <sheetFormatPr defaultColWidth="9" defaultRowHeight="14.4"/>
  <cols>
    <col min="1" max="1" width="9" customWidth="1"/>
    <col min="2" max="2" width="13.21875" customWidth="1"/>
    <col min="3" max="6" width="15.5546875" customWidth="1"/>
    <col min="7" max="7" width="17.77734375" customWidth="1"/>
    <col min="8" max="8" width="19.77734375" customWidth="1"/>
    <col min="9" max="9" width="20.21875" customWidth="1"/>
    <col min="10" max="13" width="15.5546875" customWidth="1"/>
    <col min="14" max="14" width="21.21875" customWidth="1"/>
    <col min="15" max="15" width="20.21875" customWidth="1"/>
    <col min="16" max="16" width="18.44140625" customWidth="1"/>
    <col min="17" max="17" width="20.21875" customWidth="1"/>
    <col min="18" max="18" width="25.44140625" customWidth="1"/>
    <col min="19" max="19" width="38.77734375" customWidth="1"/>
    <col min="20" max="20" width="38.5546875" customWidth="1"/>
    <col min="21" max="21" width="23.5546875" customWidth="1"/>
    <col min="22" max="25" width="19.77734375" customWidth="1"/>
    <col min="26" max="26" width="24.5546875" customWidth="1"/>
    <col min="27" max="29" width="23.77734375" customWidth="1"/>
    <col min="30" max="30" width="62" customWidth="1"/>
  </cols>
  <sheetData>
    <row r="1" spans="1:30" ht="18">
      <c r="A1" s="49" t="s">
        <v>0</v>
      </c>
    </row>
    <row r="2" spans="1:30" ht="15.6">
      <c r="A2" s="30" t="s">
        <v>1</v>
      </c>
    </row>
    <row r="3" spans="1:30" ht="15.6">
      <c r="A3" s="106" t="s">
        <v>2</v>
      </c>
      <c r="S3" s="127" t="s">
        <v>3</v>
      </c>
      <c r="T3" s="127"/>
      <c r="U3" s="127"/>
      <c r="V3" s="127"/>
      <c r="W3" s="127"/>
      <c r="X3" s="127"/>
      <c r="Y3" s="127"/>
      <c r="Z3" s="127"/>
      <c r="AA3" s="127"/>
      <c r="AB3" s="127"/>
      <c r="AC3" s="127"/>
      <c r="AD3" s="123"/>
    </row>
    <row r="4" spans="1:30" ht="55.2">
      <c r="A4" s="107" t="s">
        <v>4</v>
      </c>
      <c r="B4" s="107" t="s">
        <v>5</v>
      </c>
      <c r="C4" s="108" t="s">
        <v>6</v>
      </c>
      <c r="D4" s="107" t="s">
        <v>7</v>
      </c>
      <c r="E4" s="107" t="s">
        <v>8</v>
      </c>
      <c r="F4" s="107" t="s">
        <v>9</v>
      </c>
      <c r="G4" s="107" t="s">
        <v>10</v>
      </c>
      <c r="H4" s="107" t="s">
        <v>11</v>
      </c>
      <c r="I4" s="107" t="s">
        <v>12</v>
      </c>
      <c r="J4" s="107" t="s">
        <v>13</v>
      </c>
      <c r="K4" s="107" t="s">
        <v>14</v>
      </c>
      <c r="L4" s="114" t="s">
        <v>15</v>
      </c>
      <c r="M4" s="114" t="s">
        <v>16</v>
      </c>
      <c r="N4" s="107" t="s">
        <v>17</v>
      </c>
      <c r="O4" s="115" t="s">
        <v>18</v>
      </c>
      <c r="P4" s="107" t="s">
        <v>19</v>
      </c>
      <c r="Q4" s="107" t="s">
        <v>20</v>
      </c>
      <c r="R4" s="120" t="s">
        <v>21</v>
      </c>
      <c r="S4" s="107" t="s">
        <v>22</v>
      </c>
      <c r="T4" s="107" t="s">
        <v>23</v>
      </c>
      <c r="U4" s="107" t="s">
        <v>24</v>
      </c>
      <c r="V4" s="107" t="s">
        <v>25</v>
      </c>
      <c r="W4" s="107" t="s">
        <v>26</v>
      </c>
      <c r="X4" s="107" t="s">
        <v>27</v>
      </c>
      <c r="Y4" s="107" t="s">
        <v>28</v>
      </c>
      <c r="Z4" s="107" t="s">
        <v>29</v>
      </c>
      <c r="AA4" s="107" t="s">
        <v>30</v>
      </c>
      <c r="AB4" s="107" t="s">
        <v>31</v>
      </c>
      <c r="AC4" s="107" t="s">
        <v>32</v>
      </c>
      <c r="AD4" s="107" t="s">
        <v>33</v>
      </c>
    </row>
    <row r="5" spans="1:30" ht="96.6">
      <c r="A5" s="23">
        <v>1</v>
      </c>
      <c r="B5" s="109" t="s">
        <v>34</v>
      </c>
      <c r="C5" s="110" t="s">
        <v>35</v>
      </c>
      <c r="D5" s="111" t="s">
        <v>36</v>
      </c>
      <c r="E5" s="111" t="s">
        <v>37</v>
      </c>
      <c r="F5" s="111" t="s">
        <v>38</v>
      </c>
      <c r="G5" s="112">
        <v>45759</v>
      </c>
      <c r="H5" s="113" t="s">
        <v>39</v>
      </c>
      <c r="I5" s="112">
        <v>45759</v>
      </c>
      <c r="J5" s="116" t="s">
        <v>40</v>
      </c>
      <c r="K5" s="117">
        <v>1</v>
      </c>
      <c r="L5" s="118">
        <v>10050</v>
      </c>
      <c r="M5" s="57">
        <v>0</v>
      </c>
      <c r="N5" s="117" t="s">
        <v>41</v>
      </c>
      <c r="O5" s="119" t="s">
        <v>42</v>
      </c>
      <c r="P5" s="116" t="s">
        <v>43</v>
      </c>
      <c r="Q5" s="116" t="s">
        <v>44</v>
      </c>
      <c r="R5" s="112">
        <v>45765</v>
      </c>
      <c r="S5" s="116" t="s">
        <v>45</v>
      </c>
      <c r="T5" s="116" t="s">
        <v>46</v>
      </c>
      <c r="U5" s="121" t="s">
        <v>47</v>
      </c>
      <c r="V5" s="112">
        <v>45763</v>
      </c>
      <c r="W5" s="112">
        <v>45768</v>
      </c>
      <c r="X5" s="122">
        <v>95</v>
      </c>
      <c r="Y5" s="124">
        <v>23120</v>
      </c>
      <c r="Z5" s="125">
        <v>3350</v>
      </c>
      <c r="AA5" s="58">
        <f>Y5-Z5</f>
        <v>19770</v>
      </c>
      <c r="AB5" s="23">
        <v>4</v>
      </c>
      <c r="AC5" s="112">
        <v>45783</v>
      </c>
      <c r="AD5" s="126" t="s">
        <v>48</v>
      </c>
    </row>
  </sheetData>
  <mergeCells count="1">
    <mergeCell ref="S3:AC3"/>
  </mergeCells>
  <dataValidations count="5">
    <dataValidation type="list" allowBlank="1" showInputMessage="1" showErrorMessage="1" sqref="B5" xr:uid="{00000000-0002-0000-0000-000000000000}">
      <formula1>"Q1 24-25,Q2 24-25, Q3 24-25,Q4 24-25,Q1 25-26,Q2 25-26,Q3 25-26,Q4 25-26"</formula1>
    </dataValidation>
    <dataValidation type="custom" allowBlank="1" showInputMessage="1" showErrorMessage="1" errorTitle="Error" error="Incorrect Value Entered" sqref="J5" xr:uid="{00000000-0002-0000-0000-000001000000}">
      <formula1>AND(LEN(J5)=11,OR(MID(J5,1,1)="F",MID(J5,1,1)="C"),ISNUMBER(VALUE(MID(J5,2,4))),MID(J5,6,1)="-",ISNUMBER(VALUE(MID(J5,7,5))))</formula1>
    </dataValidation>
    <dataValidation type="list" allowBlank="1" showInputMessage="1" showErrorMessage="1" sqref="Q5" xr:uid="{00000000-0002-0000-0000-000002000000}">
      <formula1>"Available,Absconding,Resigned-On Notice Period,Resigned-Exited,Terminated,Transferred,Promoted,Suspended,Deputation,Leave,Others Specify in Remarks"</formula1>
    </dataValidation>
    <dataValidation type="list" allowBlank="1" showInputMessage="1" showErrorMessage="1" sqref="S5" xr:uid="{00000000-0002-0000-0000-000003000000}">
      <formula1>"Collection Misappropriation,Pre-closure amount Misappropriation,Commission,Cash Closing,Death Case Collections,Disbursed Amount Recollected,Robbery,Theft,Others (Specify in Column ""U"")"</formula1>
    </dataValidation>
    <dataValidation type="list" allowBlank="1" showInputMessage="1" showErrorMessage="1" sqref="U5" xr:uid="{00000000-0002-0000-0000-000004000000}">
      <formula1>"Scheduled-On Going,To be Scheduled,Completed-Report Pending,Completed-Report Submitted,Robbery,Theft"</formula1>
    </dataValidation>
  </dataValidation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38"/>
  <sheetViews>
    <sheetView showGridLines="0" workbookViewId="0">
      <pane ySplit="2" topLeftCell="A25" activePane="bottomLeft" state="frozen"/>
      <selection pane="bottomLeft" activeCell="D6" sqref="D6"/>
    </sheetView>
  </sheetViews>
  <sheetFormatPr defaultColWidth="0" defaultRowHeight="14.4" customHeight="1" zeroHeight="1"/>
  <cols>
    <col min="1" max="1" width="17.21875" customWidth="1"/>
    <col min="2" max="2" width="22.5546875" customWidth="1"/>
    <col min="3" max="3" width="20.21875" customWidth="1"/>
    <col min="4" max="4" width="18.77734375" customWidth="1"/>
    <col min="5" max="5" width="19.77734375" customWidth="1"/>
    <col min="6" max="6" width="1" customWidth="1"/>
    <col min="7" max="16384" width="9.21875" hidden="1"/>
  </cols>
  <sheetData>
    <row r="1" spans="1:5" ht="18">
      <c r="A1" s="128" t="s">
        <v>0</v>
      </c>
      <c r="B1" s="129"/>
      <c r="C1" s="129"/>
      <c r="D1" s="129"/>
      <c r="E1" s="130"/>
    </row>
    <row r="2" spans="1:5" ht="18">
      <c r="A2" s="64"/>
      <c r="B2" s="131" t="s">
        <v>1</v>
      </c>
      <c r="C2" s="131"/>
      <c r="D2" s="131"/>
      <c r="E2" s="65"/>
    </row>
    <row r="3" spans="1:5">
      <c r="A3" s="66" t="s">
        <v>6</v>
      </c>
      <c r="B3" s="66" t="s">
        <v>7</v>
      </c>
      <c r="C3" s="66" t="s">
        <v>49</v>
      </c>
      <c r="D3" s="66" t="s">
        <v>50</v>
      </c>
      <c r="E3" s="66" t="s">
        <v>51</v>
      </c>
    </row>
    <row r="4" spans="1:5" ht="24" customHeight="1">
      <c r="A4" s="67" t="s">
        <v>35</v>
      </c>
      <c r="B4" s="68" t="s">
        <v>36</v>
      </c>
      <c r="C4" s="68" t="s">
        <v>36</v>
      </c>
      <c r="D4" s="68" t="s">
        <v>52</v>
      </c>
      <c r="E4" s="68" t="s">
        <v>53</v>
      </c>
    </row>
    <row r="5" spans="1:5" ht="35.25" customHeight="1">
      <c r="A5" s="69" t="s">
        <v>8</v>
      </c>
      <c r="B5" s="69" t="s">
        <v>54</v>
      </c>
      <c r="C5" s="69" t="s">
        <v>55</v>
      </c>
      <c r="D5" s="69" t="s">
        <v>56</v>
      </c>
      <c r="E5" s="69" t="s">
        <v>57</v>
      </c>
    </row>
    <row r="6" spans="1:5" ht="25.5" customHeight="1">
      <c r="A6" s="70" t="s">
        <v>37</v>
      </c>
      <c r="B6" s="71">
        <v>45763</v>
      </c>
      <c r="C6" s="71">
        <v>45762</v>
      </c>
      <c r="D6" s="71">
        <v>45763</v>
      </c>
      <c r="E6" s="72">
        <v>0.39583333333333298</v>
      </c>
    </row>
    <row r="7" spans="1:5" ht="15.6">
      <c r="A7" s="132" t="s">
        <v>58</v>
      </c>
      <c r="B7" s="133"/>
      <c r="C7" s="133"/>
      <c r="D7" s="133"/>
      <c r="E7" s="133"/>
    </row>
    <row r="8" spans="1:5" ht="15" customHeight="1">
      <c r="A8" s="153" t="s">
        <v>59</v>
      </c>
      <c r="B8" s="134" t="s">
        <v>60</v>
      </c>
      <c r="C8" s="135"/>
      <c r="D8" s="136" t="s">
        <v>61</v>
      </c>
      <c r="E8" s="137"/>
    </row>
    <row r="9" spans="1:5">
      <c r="A9" s="154"/>
      <c r="B9" s="73" t="s">
        <v>62</v>
      </c>
      <c r="C9" s="74" t="s">
        <v>63</v>
      </c>
      <c r="D9" s="74" t="s">
        <v>62</v>
      </c>
      <c r="E9" s="74" t="s">
        <v>63</v>
      </c>
    </row>
    <row r="10" spans="1:5">
      <c r="A10" s="75">
        <v>2000</v>
      </c>
      <c r="B10" s="76"/>
      <c r="C10" s="77">
        <f>B10*A10</f>
        <v>0</v>
      </c>
      <c r="D10" s="76"/>
      <c r="E10" s="77">
        <f>D10*A10</f>
        <v>0</v>
      </c>
    </row>
    <row r="11" spans="1:5">
      <c r="A11" s="78">
        <v>500</v>
      </c>
      <c r="B11" s="79">
        <v>0</v>
      </c>
      <c r="C11" s="77">
        <f t="shared" ref="C11:C17" si="0">B11*A11</f>
        <v>0</v>
      </c>
      <c r="D11" s="79">
        <v>68</v>
      </c>
      <c r="E11" s="77">
        <f t="shared" ref="E11:E17" si="1">D11*A11</f>
        <v>34000</v>
      </c>
    </row>
    <row r="12" spans="1:5">
      <c r="A12" s="78">
        <v>200</v>
      </c>
      <c r="B12" s="79">
        <v>0</v>
      </c>
      <c r="C12" s="77">
        <f t="shared" si="0"/>
        <v>0</v>
      </c>
      <c r="D12" s="79">
        <v>7</v>
      </c>
      <c r="E12" s="77">
        <f t="shared" si="1"/>
        <v>1400</v>
      </c>
    </row>
    <row r="13" spans="1:5">
      <c r="A13" s="78">
        <v>100</v>
      </c>
      <c r="B13" s="79">
        <v>0</v>
      </c>
      <c r="C13" s="77">
        <f t="shared" si="0"/>
        <v>0</v>
      </c>
      <c r="D13" s="79">
        <v>12</v>
      </c>
      <c r="E13" s="77">
        <f t="shared" si="1"/>
        <v>1200</v>
      </c>
    </row>
    <row r="14" spans="1:5">
      <c r="A14" s="78">
        <v>50</v>
      </c>
      <c r="B14" s="79">
        <v>0</v>
      </c>
      <c r="C14" s="77">
        <f t="shared" si="0"/>
        <v>0</v>
      </c>
      <c r="D14" s="79">
        <v>1</v>
      </c>
      <c r="E14" s="77">
        <f t="shared" si="1"/>
        <v>50</v>
      </c>
    </row>
    <row r="15" spans="1:5">
      <c r="A15" s="78">
        <v>20</v>
      </c>
      <c r="B15" s="79">
        <v>0</v>
      </c>
      <c r="C15" s="77">
        <f t="shared" si="0"/>
        <v>0</v>
      </c>
      <c r="D15" s="79">
        <v>8</v>
      </c>
      <c r="E15" s="77">
        <f t="shared" si="1"/>
        <v>160</v>
      </c>
    </row>
    <row r="16" spans="1:5">
      <c r="A16" s="78">
        <v>10</v>
      </c>
      <c r="B16" s="79">
        <v>0</v>
      </c>
      <c r="C16" s="77">
        <f t="shared" si="0"/>
        <v>0</v>
      </c>
      <c r="D16" s="79">
        <v>4</v>
      </c>
      <c r="E16" s="77">
        <f t="shared" si="1"/>
        <v>40</v>
      </c>
    </row>
    <row r="17" spans="1:5">
      <c r="A17" s="78">
        <v>5</v>
      </c>
      <c r="B17" s="79">
        <v>0</v>
      </c>
      <c r="C17" s="77">
        <f t="shared" si="0"/>
        <v>0</v>
      </c>
      <c r="D17" s="79">
        <v>0</v>
      </c>
      <c r="E17" s="77">
        <f t="shared" si="1"/>
        <v>0</v>
      </c>
    </row>
    <row r="18" spans="1:5">
      <c r="A18" s="80" t="s">
        <v>64</v>
      </c>
      <c r="B18" s="81">
        <v>36854</v>
      </c>
      <c r="C18" s="77">
        <f>B18</f>
        <v>36854</v>
      </c>
      <c r="D18" s="81">
        <v>4</v>
      </c>
      <c r="E18" s="82">
        <f>D18</f>
        <v>4</v>
      </c>
    </row>
    <row r="19" spans="1:5">
      <c r="A19" s="83"/>
      <c r="B19" s="84" t="s">
        <v>65</v>
      </c>
      <c r="C19" s="85">
        <f>SUM(C10:C18)</f>
        <v>36854</v>
      </c>
      <c r="D19" s="84" t="s">
        <v>65</v>
      </c>
      <c r="E19" s="85">
        <f>SUM(E10:E18)</f>
        <v>36854</v>
      </c>
    </row>
    <row r="20" spans="1:5" ht="26.1" customHeight="1">
      <c r="A20" s="138" t="s">
        <v>66</v>
      </c>
      <c r="B20" s="139"/>
      <c r="C20" s="86">
        <v>36854</v>
      </c>
      <c r="D20" s="87" t="s">
        <v>67</v>
      </c>
      <c r="E20" s="88">
        <v>0</v>
      </c>
    </row>
    <row r="21" spans="1:5" ht="26.1" customHeight="1">
      <c r="A21" s="140" t="s">
        <v>68</v>
      </c>
      <c r="B21" s="141"/>
      <c r="C21" s="88">
        <v>0</v>
      </c>
      <c r="D21" s="87" t="s">
        <v>69</v>
      </c>
      <c r="E21" s="88">
        <v>0</v>
      </c>
    </row>
    <row r="22" spans="1:5" ht="26.1" customHeight="1">
      <c r="A22" s="140" t="s">
        <v>70</v>
      </c>
      <c r="B22" s="141"/>
      <c r="C22" s="88">
        <v>0</v>
      </c>
      <c r="D22" s="89" t="s">
        <v>71</v>
      </c>
      <c r="E22" s="88"/>
    </row>
    <row r="23" spans="1:5" ht="26.1" customHeight="1">
      <c r="A23" s="140" t="s">
        <v>72</v>
      </c>
      <c r="B23" s="141"/>
      <c r="C23" s="90">
        <f>(C19+C21)-(E20+E21)-E19</f>
        <v>0</v>
      </c>
      <c r="D23" s="91" t="s">
        <v>73</v>
      </c>
      <c r="E23" s="92"/>
    </row>
    <row r="24" spans="1:5" ht="82.5" customHeight="1">
      <c r="A24" s="87" t="s">
        <v>74</v>
      </c>
      <c r="B24" s="142"/>
      <c r="C24" s="142"/>
      <c r="D24" s="142"/>
      <c r="E24" s="142"/>
    </row>
    <row r="25" spans="1:5" ht="57.75" customHeight="1">
      <c r="A25" s="93" t="s">
        <v>75</v>
      </c>
      <c r="B25" s="143"/>
      <c r="C25" s="143"/>
      <c r="D25" s="143"/>
      <c r="E25" s="143"/>
    </row>
    <row r="26" spans="1:5" ht="37.5" customHeight="1">
      <c r="A26" s="94" t="s">
        <v>76</v>
      </c>
      <c r="B26" s="94" t="s">
        <v>77</v>
      </c>
      <c r="C26" s="94" t="s">
        <v>78</v>
      </c>
      <c r="D26" s="94" t="s">
        <v>79</v>
      </c>
      <c r="E26" s="94" t="s">
        <v>80</v>
      </c>
    </row>
    <row r="27" spans="1:5" ht="27.75" customHeight="1">
      <c r="A27" s="68" t="s">
        <v>81</v>
      </c>
      <c r="B27" s="68" t="s">
        <v>82</v>
      </c>
      <c r="C27" s="95" t="s">
        <v>83</v>
      </c>
      <c r="D27" s="95" t="s">
        <v>84</v>
      </c>
      <c r="E27" s="95" t="s">
        <v>85</v>
      </c>
    </row>
    <row r="28" spans="1:5">
      <c r="A28" s="144" t="s">
        <v>86</v>
      </c>
      <c r="B28" s="144"/>
      <c r="C28" s="144" t="s">
        <v>87</v>
      </c>
      <c r="D28" s="144"/>
      <c r="E28" s="144"/>
    </row>
    <row r="29" spans="1:5">
      <c r="A29" s="155"/>
      <c r="B29" s="155"/>
      <c r="C29" s="156"/>
      <c r="D29" s="156"/>
      <c r="E29" s="156"/>
    </row>
    <row r="30" spans="1:5" ht="42.75" customHeight="1">
      <c r="A30" s="155"/>
      <c r="B30" s="155"/>
      <c r="C30" s="156"/>
      <c r="D30" s="156"/>
      <c r="E30" s="156"/>
    </row>
    <row r="31" spans="1:5" ht="21.75" customHeight="1">
      <c r="A31" s="96"/>
      <c r="B31" s="96"/>
      <c r="C31" s="96"/>
      <c r="D31" s="96"/>
      <c r="E31" s="97"/>
    </row>
    <row r="32" spans="1:5" ht="24.75" customHeight="1">
      <c r="A32" s="98" t="s">
        <v>88</v>
      </c>
      <c r="B32" s="99" t="s">
        <v>89</v>
      </c>
      <c r="C32" s="98" t="s">
        <v>90</v>
      </c>
      <c r="D32" s="145" t="s">
        <v>91</v>
      </c>
      <c r="E32" s="146"/>
    </row>
    <row r="33" spans="1:5" ht="18" customHeight="1">
      <c r="A33" s="98" t="s">
        <v>92</v>
      </c>
      <c r="B33" s="99" t="s">
        <v>93</v>
      </c>
      <c r="C33" s="100" t="s">
        <v>94</v>
      </c>
      <c r="D33" s="147" t="s">
        <v>95</v>
      </c>
      <c r="E33" s="148"/>
    </row>
    <row r="34" spans="1:5" ht="27.6">
      <c r="A34" s="100" t="s">
        <v>96</v>
      </c>
      <c r="B34" s="99" t="s">
        <v>83</v>
      </c>
      <c r="C34" s="100" t="s">
        <v>97</v>
      </c>
      <c r="D34" s="149" t="s">
        <v>98</v>
      </c>
      <c r="E34" s="150"/>
    </row>
    <row r="35" spans="1:5" ht="27.6">
      <c r="A35" s="100" t="s">
        <v>99</v>
      </c>
      <c r="B35" s="99" t="s">
        <v>84</v>
      </c>
      <c r="C35" s="100" t="s">
        <v>100</v>
      </c>
      <c r="D35" s="149" t="s">
        <v>101</v>
      </c>
      <c r="E35" s="150"/>
    </row>
    <row r="36" spans="1:5" ht="25.5" customHeight="1">
      <c r="A36" s="101" t="s">
        <v>102</v>
      </c>
      <c r="B36" s="102" t="s">
        <v>85</v>
      </c>
      <c r="C36" s="101" t="s">
        <v>103</v>
      </c>
      <c r="D36" s="151" t="s">
        <v>104</v>
      </c>
      <c r="E36" s="152"/>
    </row>
    <row r="37" spans="1:5" ht="15" customHeight="1">
      <c r="A37" s="103"/>
      <c r="B37" s="104"/>
      <c r="C37" s="104"/>
      <c r="D37" s="104"/>
      <c r="E37" s="105"/>
    </row>
    <row r="38" spans="1:5" ht="9.75" hidden="1" customHeight="1"/>
  </sheetData>
  <mergeCells count="21">
    <mergeCell ref="D34:E34"/>
    <mergeCell ref="D35:E35"/>
    <mergeCell ref="D36:E36"/>
    <mergeCell ref="A8:A9"/>
    <mergeCell ref="A29:B30"/>
    <mergeCell ref="C29:E30"/>
    <mergeCell ref="B25:E25"/>
    <mergeCell ref="A28:B28"/>
    <mergeCell ref="C28:E28"/>
    <mergeCell ref="D32:E32"/>
    <mergeCell ref="D33:E33"/>
    <mergeCell ref="A20:B20"/>
    <mergeCell ref="A21:B21"/>
    <mergeCell ref="A22:B22"/>
    <mergeCell ref="A23:B23"/>
    <mergeCell ref="B24:E24"/>
    <mergeCell ref="A1:E1"/>
    <mergeCell ref="B2:D2"/>
    <mergeCell ref="A7:E7"/>
    <mergeCell ref="B8:C8"/>
    <mergeCell ref="D8:E8"/>
  </mergeCells>
  <dataValidations count="5">
    <dataValidation allowBlank="1" showErrorMessage="1" promptTitle="Date Format" prompt="DD-MM-YY" sqref="A6:D6" xr:uid="{00000000-0002-0000-0100-000000000000}"/>
    <dataValidation type="list" allowBlank="1" showInputMessage="1" showErrorMessage="1" sqref="E22" xr:uid="{00000000-0002-0000-0100-000001000000}">
      <formula1>"Available,Not Available"</formula1>
    </dataValidation>
    <dataValidation type="list" allowBlank="1" showInputMessage="1" showErrorMessage="1" sqref="E27" xr:uid="{00000000-0002-0000-0100-000002000000}">
      <formula1>"Branch Manager,Loan Officer,BQM,Cluster Manager,AVP,VP"</formula1>
    </dataValidation>
    <dataValidation type="list" allowBlank="1" showInputMessage="1" showErrorMessage="1" sqref="B32" xr:uid="{00000000-0002-0000-0100-000003000000}">
      <formula1>"Single Staff,Dual Staff"</formula1>
    </dataValidation>
    <dataValidation type="list" allowBlank="1" showInputMessage="1" showErrorMessage="1" sqref="D32:E32" xr:uid="{00000000-0002-0000-0100-000004000000}">
      <formula1>"Available &amp; Updated,Available - Not Updated (Specify in Key Register),Register Not Available,Safe Locker Not Available"</formula1>
    </dataValidation>
  </dataValidations>
  <pageMargins left="0.25" right="0.25" top="0.75" bottom="0.75" header="0.3" footer="0.3"/>
  <pageSetup paperSize="9" fitToHeight="0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5"/>
  <sheetViews>
    <sheetView showGridLines="0" topLeftCell="F1" workbookViewId="0">
      <selection activeCell="G11" sqref="G11"/>
    </sheetView>
  </sheetViews>
  <sheetFormatPr defaultColWidth="9" defaultRowHeight="14.4"/>
  <cols>
    <col min="1" max="1" width="8.21875" customWidth="1"/>
    <col min="2" max="2" width="8.6640625" customWidth="1"/>
    <col min="3" max="3" width="11.5546875" customWidth="1"/>
    <col min="4" max="4" width="17.88671875" customWidth="1"/>
    <col min="5" max="5" width="16.5546875" customWidth="1"/>
    <col min="6" max="6" width="23.6640625" customWidth="1"/>
    <col min="7" max="7" width="16" customWidth="1"/>
    <col min="8" max="8" width="17.21875" customWidth="1"/>
    <col min="9" max="9" width="8.77734375" customWidth="1"/>
    <col min="10" max="10" width="14.5546875" customWidth="1"/>
    <col min="11" max="11" width="10.109375" customWidth="1"/>
    <col min="12" max="12" width="10.5546875" customWidth="1"/>
    <col min="13" max="13" width="11.44140625" customWidth="1"/>
    <col min="14" max="14" width="14.109375" customWidth="1"/>
    <col min="15" max="15" width="12.44140625" customWidth="1"/>
    <col min="16" max="16" width="9.77734375" customWidth="1"/>
    <col min="17" max="17" width="15.21875" customWidth="1"/>
    <col min="18" max="18" width="8.77734375" customWidth="1"/>
    <col min="19" max="19" width="20.5546875" customWidth="1"/>
    <col min="20" max="20" width="22.6640625" customWidth="1"/>
  </cols>
  <sheetData>
    <row r="1" spans="1:20" ht="18">
      <c r="A1" s="49" t="s">
        <v>0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1"/>
    </row>
    <row r="2" spans="1:20" ht="18">
      <c r="A2" s="28" t="s">
        <v>1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</row>
    <row r="3" spans="1:20">
      <c r="A3" s="52" t="s">
        <v>105</v>
      </c>
      <c r="B3" s="53"/>
      <c r="C3" s="53"/>
      <c r="D3" s="53"/>
      <c r="E3" s="53"/>
      <c r="F3" s="53"/>
      <c r="G3" s="53"/>
      <c r="H3" s="157" t="s">
        <v>106</v>
      </c>
      <c r="I3" s="158"/>
      <c r="J3" s="158"/>
      <c r="K3" s="158"/>
      <c r="L3" s="158"/>
      <c r="M3" s="158"/>
      <c r="N3" s="158"/>
      <c r="O3" s="158"/>
      <c r="P3" s="158"/>
      <c r="Q3" s="158"/>
      <c r="R3" s="159"/>
      <c r="S3" s="59"/>
      <c r="T3" s="60"/>
    </row>
    <row r="4" spans="1:20" ht="41.4">
      <c r="A4" s="54" t="s">
        <v>4</v>
      </c>
      <c r="B4" s="36" t="s">
        <v>107</v>
      </c>
      <c r="C4" s="36" t="s">
        <v>7</v>
      </c>
      <c r="D4" s="36" t="s">
        <v>108</v>
      </c>
      <c r="E4" s="36" t="s">
        <v>109</v>
      </c>
      <c r="F4" s="36" t="s">
        <v>110</v>
      </c>
      <c r="G4" s="36" t="s">
        <v>111</v>
      </c>
      <c r="H4" s="36" t="s">
        <v>112</v>
      </c>
      <c r="I4" s="36" t="s">
        <v>68</v>
      </c>
      <c r="J4" s="36" t="s">
        <v>113</v>
      </c>
      <c r="K4" s="36" t="s">
        <v>114</v>
      </c>
      <c r="L4" s="36" t="s">
        <v>115</v>
      </c>
      <c r="M4" s="36" t="s">
        <v>69</v>
      </c>
      <c r="N4" s="36" t="s">
        <v>116</v>
      </c>
      <c r="O4" s="36" t="s">
        <v>117</v>
      </c>
      <c r="P4" s="36" t="s">
        <v>118</v>
      </c>
      <c r="Q4" s="36" t="s">
        <v>119</v>
      </c>
      <c r="R4" s="36" t="s">
        <v>120</v>
      </c>
      <c r="S4" s="36" t="s">
        <v>121</v>
      </c>
      <c r="T4" s="61" t="s">
        <v>122</v>
      </c>
    </row>
    <row r="5" spans="1:20">
      <c r="A5" s="55">
        <v>1</v>
      </c>
      <c r="B5" s="38" t="s">
        <v>35</v>
      </c>
      <c r="C5" s="56" t="s">
        <v>36</v>
      </c>
      <c r="D5" s="39" t="s">
        <v>41</v>
      </c>
      <c r="E5" s="39" t="s">
        <v>43</v>
      </c>
      <c r="F5" s="39" t="s">
        <v>42</v>
      </c>
      <c r="G5" s="56" t="s">
        <v>40</v>
      </c>
      <c r="H5" s="57">
        <v>0</v>
      </c>
      <c r="I5" s="57">
        <v>9050</v>
      </c>
      <c r="J5" s="57">
        <v>0</v>
      </c>
      <c r="K5" s="57">
        <v>14070</v>
      </c>
      <c r="L5" s="57">
        <v>0</v>
      </c>
      <c r="M5" s="57">
        <v>0</v>
      </c>
      <c r="N5" s="57">
        <v>0</v>
      </c>
      <c r="O5" s="57">
        <v>0</v>
      </c>
      <c r="P5" s="58">
        <f>SUM(H5:O5)</f>
        <v>23120</v>
      </c>
      <c r="Q5" s="57">
        <v>3350</v>
      </c>
      <c r="R5" s="58">
        <f>P5-Q5</f>
        <v>19770</v>
      </c>
      <c r="S5" s="62"/>
      <c r="T5" s="63" t="s">
        <v>123</v>
      </c>
    </row>
  </sheetData>
  <mergeCells count="1">
    <mergeCell ref="H3:R3"/>
  </mergeCells>
  <dataValidations count="1">
    <dataValidation type="list" allowBlank="1" showInputMessage="1" showErrorMessage="1" sqref="T5" xr:uid="{00000000-0002-0000-0200-000000000000}">
      <formula1>"Complaint Lodged,Complaint Not Lodged,FIR Filled,FIR Not Filled,No Action Taken"</formula1>
    </dataValidation>
  </dataValidations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B8"/>
  <sheetViews>
    <sheetView showGridLines="0" workbookViewId="0">
      <selection activeCell="G5" sqref="G5"/>
    </sheetView>
  </sheetViews>
  <sheetFormatPr defaultColWidth="8.77734375" defaultRowHeight="13.8"/>
  <cols>
    <col min="1" max="1" width="8.77734375" style="3"/>
    <col min="2" max="2" width="15.77734375" style="3" customWidth="1"/>
    <col min="3" max="5" width="18.77734375" style="3" customWidth="1"/>
    <col min="6" max="6" width="19.5546875" style="3" customWidth="1"/>
    <col min="7" max="7" width="21" style="3" customWidth="1"/>
    <col min="8" max="8" width="23" style="3" customWidth="1"/>
    <col min="9" max="10" width="16" style="3" customWidth="1"/>
    <col min="11" max="11" width="14.77734375" style="3" customWidth="1"/>
    <col min="12" max="12" width="17.21875" style="3" customWidth="1"/>
    <col min="13" max="13" width="18.77734375" style="3" customWidth="1"/>
    <col min="14" max="14" width="17.77734375" style="3" customWidth="1"/>
    <col min="15" max="15" width="17.21875" style="3" customWidth="1"/>
    <col min="16" max="18" width="17.44140625" style="3" customWidth="1"/>
    <col min="19" max="19" width="20.21875" style="3" customWidth="1"/>
    <col min="20" max="20" width="20.5546875" style="3" customWidth="1"/>
    <col min="21" max="25" width="16" style="3" customWidth="1"/>
    <col min="26" max="26" width="68.6640625" style="3" customWidth="1"/>
    <col min="27" max="27" width="83.109375" style="3" customWidth="1"/>
    <col min="28" max="16384" width="8.77734375" style="3"/>
  </cols>
  <sheetData>
    <row r="1" spans="1:28" ht="18">
      <c r="A1" s="28" t="s">
        <v>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44"/>
    </row>
    <row r="2" spans="1:28" ht="15.6">
      <c r="A2" s="30" t="s">
        <v>1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44"/>
    </row>
    <row r="3" spans="1:28">
      <c r="A3" s="32" t="s">
        <v>124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41"/>
      <c r="N3" s="33"/>
      <c r="O3" s="33"/>
      <c r="P3" s="31"/>
      <c r="Q3" s="31"/>
      <c r="R3" s="31"/>
      <c r="S3" s="33"/>
      <c r="T3" s="33"/>
      <c r="U3" s="33"/>
      <c r="V3" s="33"/>
      <c r="W3" s="33"/>
      <c r="X3" s="33"/>
      <c r="Y3" s="33"/>
      <c r="Z3" s="45"/>
    </row>
    <row r="4" spans="1:28" ht="41.4">
      <c r="A4" s="34" t="s">
        <v>4</v>
      </c>
      <c r="B4" s="35" t="s">
        <v>125</v>
      </c>
      <c r="C4" s="35" t="s">
        <v>126</v>
      </c>
      <c r="D4" s="36" t="s">
        <v>127</v>
      </c>
      <c r="E4" s="36" t="s">
        <v>128</v>
      </c>
      <c r="F4" s="36" t="s">
        <v>129</v>
      </c>
      <c r="G4" s="36" t="s">
        <v>130</v>
      </c>
      <c r="H4" s="36" t="s">
        <v>131</v>
      </c>
      <c r="I4" s="35" t="s">
        <v>132</v>
      </c>
      <c r="J4" s="35" t="s">
        <v>133</v>
      </c>
      <c r="K4" s="35" t="s">
        <v>134</v>
      </c>
      <c r="L4" s="35" t="s">
        <v>135</v>
      </c>
      <c r="M4" s="35" t="s">
        <v>136</v>
      </c>
      <c r="N4" s="35" t="s">
        <v>137</v>
      </c>
      <c r="O4" s="35" t="s">
        <v>138</v>
      </c>
      <c r="P4" s="35" t="s">
        <v>139</v>
      </c>
      <c r="Q4" s="35" t="s">
        <v>140</v>
      </c>
      <c r="R4" s="35" t="s">
        <v>141</v>
      </c>
      <c r="S4" s="35" t="s">
        <v>142</v>
      </c>
      <c r="T4" s="35" t="s">
        <v>143</v>
      </c>
      <c r="U4" s="35" t="s">
        <v>144</v>
      </c>
      <c r="V4" s="161" t="s">
        <v>588</v>
      </c>
      <c r="W4" s="161" t="s">
        <v>589</v>
      </c>
      <c r="X4" s="161" t="s">
        <v>590</v>
      </c>
      <c r="Y4" s="46" t="s">
        <v>145</v>
      </c>
      <c r="Z4" s="35" t="s">
        <v>146</v>
      </c>
    </row>
    <row r="5" spans="1:28" ht="19.95" customHeight="1">
      <c r="A5" s="37">
        <v>1</v>
      </c>
      <c r="B5" s="38" t="s">
        <v>35</v>
      </c>
      <c r="C5" s="38" t="s">
        <v>36</v>
      </c>
      <c r="D5" s="39" t="s">
        <v>40</v>
      </c>
      <c r="E5" s="40">
        <v>45763</v>
      </c>
      <c r="F5" s="39" t="s">
        <v>41</v>
      </c>
      <c r="G5" s="39" t="s">
        <v>43</v>
      </c>
      <c r="H5" s="39" t="s">
        <v>42</v>
      </c>
      <c r="I5" s="38" t="s">
        <v>147</v>
      </c>
      <c r="J5" s="38" t="s">
        <v>148</v>
      </c>
      <c r="K5" s="38" t="s">
        <v>149</v>
      </c>
      <c r="L5" s="38">
        <v>354972292</v>
      </c>
      <c r="M5" s="38" t="s">
        <v>150</v>
      </c>
      <c r="N5" s="42">
        <v>42000</v>
      </c>
      <c r="O5" s="42">
        <v>670</v>
      </c>
      <c r="P5" s="43" t="s">
        <v>151</v>
      </c>
      <c r="Q5" s="43" t="s">
        <v>152</v>
      </c>
      <c r="R5" s="39">
        <v>14070</v>
      </c>
      <c r="S5" s="39">
        <v>3350</v>
      </c>
      <c r="T5" s="39">
        <v>0</v>
      </c>
      <c r="U5" s="160">
        <f>R5-(S5+T5)</f>
        <v>10720</v>
      </c>
      <c r="V5" s="160" t="s">
        <v>591</v>
      </c>
      <c r="W5" s="160">
        <v>9955</v>
      </c>
      <c r="X5" s="160">
        <f>U5-W5</f>
        <v>765</v>
      </c>
      <c r="Y5" s="23" t="s">
        <v>153</v>
      </c>
      <c r="Z5" s="26" t="s">
        <v>154</v>
      </c>
      <c r="AA5" s="47"/>
      <c r="AB5" s="48"/>
    </row>
    <row r="6" spans="1:28" ht="19.95" customHeight="1">
      <c r="A6" s="37">
        <v>2</v>
      </c>
      <c r="B6" s="38" t="s">
        <v>35</v>
      </c>
      <c r="C6" s="38" t="s">
        <v>36</v>
      </c>
      <c r="D6" s="39" t="s">
        <v>40</v>
      </c>
      <c r="E6" s="40">
        <v>45764</v>
      </c>
      <c r="F6" s="39" t="s">
        <v>41</v>
      </c>
      <c r="G6" s="39" t="s">
        <v>43</v>
      </c>
      <c r="H6" s="39" t="s">
        <v>42</v>
      </c>
      <c r="I6" s="38" t="s">
        <v>155</v>
      </c>
      <c r="J6" s="38" t="s">
        <v>156</v>
      </c>
      <c r="K6" s="38" t="s">
        <v>157</v>
      </c>
      <c r="L6" s="38">
        <v>353814255</v>
      </c>
      <c r="M6" s="38" t="s">
        <v>158</v>
      </c>
      <c r="N6" s="42">
        <v>35000</v>
      </c>
      <c r="O6" s="42">
        <v>560</v>
      </c>
      <c r="P6" s="43" t="s">
        <v>159</v>
      </c>
      <c r="Q6" s="43" t="s">
        <v>160</v>
      </c>
      <c r="R6" s="39">
        <v>1680</v>
      </c>
      <c r="S6" s="39">
        <v>0</v>
      </c>
      <c r="T6" s="39">
        <v>0</v>
      </c>
      <c r="U6" s="160">
        <f t="shared" ref="U6:U8" si="0">R6-(S6+T6)</f>
        <v>1680</v>
      </c>
      <c r="V6" s="160" t="s">
        <v>592</v>
      </c>
      <c r="W6" s="160"/>
      <c r="X6" s="160"/>
      <c r="Y6" s="23" t="s">
        <v>161</v>
      </c>
      <c r="Z6" s="26" t="s">
        <v>162</v>
      </c>
      <c r="AA6" s="47"/>
      <c r="AB6" s="48"/>
    </row>
    <row r="7" spans="1:28" ht="19.95" customHeight="1">
      <c r="A7" s="37">
        <v>3</v>
      </c>
      <c r="B7" s="38" t="s">
        <v>35</v>
      </c>
      <c r="C7" s="38" t="s">
        <v>36</v>
      </c>
      <c r="D7" s="39" t="s">
        <v>40</v>
      </c>
      <c r="E7" s="40">
        <v>45764</v>
      </c>
      <c r="F7" s="39" t="s">
        <v>41</v>
      </c>
      <c r="G7" s="39" t="s">
        <v>43</v>
      </c>
      <c r="H7" s="39" t="s">
        <v>42</v>
      </c>
      <c r="I7" s="38" t="s">
        <v>155</v>
      </c>
      <c r="J7" s="38" t="s">
        <v>163</v>
      </c>
      <c r="K7" s="38" t="s">
        <v>164</v>
      </c>
      <c r="L7" s="38">
        <v>354099098</v>
      </c>
      <c r="M7" s="38" t="s">
        <v>165</v>
      </c>
      <c r="N7" s="42">
        <v>42000</v>
      </c>
      <c r="O7" s="42">
        <v>670</v>
      </c>
      <c r="P7" s="43" t="s">
        <v>159</v>
      </c>
      <c r="Q7" s="43" t="s">
        <v>166</v>
      </c>
      <c r="R7" s="39">
        <v>2680</v>
      </c>
      <c r="S7" s="39">
        <v>0</v>
      </c>
      <c r="T7" s="39">
        <v>0</v>
      </c>
      <c r="U7" s="160">
        <f t="shared" si="0"/>
        <v>2680</v>
      </c>
      <c r="V7" s="160" t="s">
        <v>592</v>
      </c>
      <c r="W7" s="160"/>
      <c r="X7" s="160"/>
      <c r="Y7" s="23" t="s">
        <v>161</v>
      </c>
      <c r="Z7" s="26" t="s">
        <v>167</v>
      </c>
      <c r="AA7" s="47"/>
      <c r="AB7" s="48"/>
    </row>
    <row r="8" spans="1:28" ht="19.95" customHeight="1">
      <c r="A8" s="37">
        <v>4</v>
      </c>
      <c r="B8" s="38" t="s">
        <v>35</v>
      </c>
      <c r="C8" s="38" t="s">
        <v>36</v>
      </c>
      <c r="D8" s="39" t="s">
        <v>40</v>
      </c>
      <c r="E8" s="40" t="s">
        <v>168</v>
      </c>
      <c r="F8" s="39" t="s">
        <v>41</v>
      </c>
      <c r="G8" s="39" t="s">
        <v>43</v>
      </c>
      <c r="H8" s="39" t="s">
        <v>42</v>
      </c>
      <c r="I8" s="38" t="s">
        <v>169</v>
      </c>
      <c r="J8" s="38" t="s">
        <v>170</v>
      </c>
      <c r="K8" s="38" t="s">
        <v>171</v>
      </c>
      <c r="L8" s="38">
        <v>355036884</v>
      </c>
      <c r="M8" s="38" t="s">
        <v>172</v>
      </c>
      <c r="N8" s="42">
        <v>42000</v>
      </c>
      <c r="O8" s="42">
        <v>670</v>
      </c>
      <c r="P8" s="43" t="s">
        <v>159</v>
      </c>
      <c r="Q8" s="43">
        <v>45575</v>
      </c>
      <c r="R8" s="39">
        <v>4690</v>
      </c>
      <c r="S8" s="39">
        <v>0</v>
      </c>
      <c r="T8" s="39">
        <v>0</v>
      </c>
      <c r="U8" s="160">
        <f t="shared" si="0"/>
        <v>4690</v>
      </c>
      <c r="V8" s="160" t="s">
        <v>592</v>
      </c>
      <c r="W8" s="160"/>
      <c r="X8" s="160"/>
      <c r="Y8" s="23" t="s">
        <v>153</v>
      </c>
      <c r="Z8" s="26" t="s">
        <v>173</v>
      </c>
      <c r="AA8" s="47"/>
      <c r="AB8" s="48"/>
    </row>
  </sheetData>
  <conditionalFormatting sqref="L5:L8">
    <cfRule type="duplicateValues" dxfId="3" priority="19" stopIfTrue="1"/>
  </conditionalFormatting>
  <dataValidations count="3">
    <dataValidation type="custom" allowBlank="1" showInputMessage="1" showErrorMessage="1" sqref="D5:D8" xr:uid="{00000000-0002-0000-0300-000000000000}">
      <formula1>AND(LEN(D5)=11,OR(MID(D5,1,1)="F",MID(D5,1,1)="C"),ISNUMBER(VALUE(MID(D5,2,4))),MID(D5,6,1)="-",ISNUMBER(VALUE(MID(D5,7,5))))</formula1>
    </dataValidation>
    <dataValidation type="list" allowBlank="1" showInputMessage="1" showErrorMessage="1" sqref="P5:P8" xr:uid="{00000000-0002-0000-0300-000001000000}">
      <formula1>"Installment,Pre-Closure,Disbursed Amount Recollected,Loan Processing Fee,Advance Collection,Death Case-Installment,Commission,Other Amount (Specify in Remarks)"</formula1>
    </dataValidation>
    <dataValidation type="list" allowBlank="1" showInputMessage="1" showErrorMessage="1" sqref="Y5:Y8" xr:uid="{00000000-0002-0000-0300-000002000000}">
      <formula1>"Loan Card,Digital Payment,Cash Receipt,Borrower Written Statement,Deliquent Staff Written Statement,Center Meeting Register,Hand Written Receipt"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B2B3EB-1690-499D-9FC6-8F3D95BBF524}">
  <dimension ref="A1"/>
  <sheetViews>
    <sheetView workbookViewId="0">
      <selection activeCell="B3" sqref="B3"/>
    </sheetView>
  </sheetViews>
  <sheetFormatPr defaultRowHeight="14.4"/>
  <sheetData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D97071-8232-44A5-8AF5-227A62F95541}">
  <dimension ref="A1"/>
  <sheetViews>
    <sheetView tabSelected="1" workbookViewId="0">
      <selection activeCell="B4" sqref="B4"/>
    </sheetView>
  </sheetViews>
  <sheetFormatPr defaultRowHeight="14.4"/>
  <sheetData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34A250-E420-4B58-8BA7-0A661EEC5716}">
  <dimension ref="F4:P17"/>
  <sheetViews>
    <sheetView workbookViewId="0">
      <selection activeCell="G13" sqref="G13:G14"/>
    </sheetView>
  </sheetViews>
  <sheetFormatPr defaultRowHeight="14.4"/>
  <cols>
    <col min="6" max="6" width="10" bestFit="1" customWidth="1"/>
    <col min="7" max="7" width="8.5546875" bestFit="1" customWidth="1"/>
    <col min="8" max="10" width="8.77734375" bestFit="1" customWidth="1"/>
    <col min="11" max="11" width="7.88671875" bestFit="1" customWidth="1"/>
    <col min="12" max="12" width="8.6640625" bestFit="1" customWidth="1"/>
    <col min="13" max="13" width="8.21875" bestFit="1" customWidth="1"/>
    <col min="14" max="14" width="7.5546875" bestFit="1" customWidth="1"/>
    <col min="15" max="15" width="9.33203125" bestFit="1" customWidth="1"/>
    <col min="16" max="16" width="15.88671875" bestFit="1" customWidth="1"/>
  </cols>
  <sheetData>
    <row r="4" spans="6:16" ht="82.8">
      <c r="F4" s="35" t="s">
        <v>135</v>
      </c>
      <c r="G4" s="35" t="s">
        <v>141</v>
      </c>
      <c r="H4" s="35" t="s">
        <v>142</v>
      </c>
      <c r="I4" s="35" t="s">
        <v>143</v>
      </c>
      <c r="J4" s="35" t="s">
        <v>144</v>
      </c>
      <c r="K4" s="161" t="s">
        <v>588</v>
      </c>
      <c r="L4" s="161" t="s">
        <v>589</v>
      </c>
      <c r="M4" s="161" t="s">
        <v>590</v>
      </c>
      <c r="P4" s="162" t="s">
        <v>204</v>
      </c>
    </row>
    <row r="5" spans="6:16">
      <c r="F5" s="38">
        <v>354972292</v>
      </c>
      <c r="G5" s="39">
        <v>14070</v>
      </c>
      <c r="H5" s="39">
        <v>3350</v>
      </c>
      <c r="I5" s="39">
        <v>0</v>
      </c>
      <c r="J5" s="160">
        <f>G5-(H5+I5)</f>
        <v>10720</v>
      </c>
      <c r="K5" s="160" t="s">
        <v>591</v>
      </c>
      <c r="L5" s="160">
        <v>9955</v>
      </c>
      <c r="M5" s="160">
        <f>J5-L5</f>
        <v>765</v>
      </c>
      <c r="P5" s="163">
        <v>1680</v>
      </c>
    </row>
    <row r="6" spans="6:16">
      <c r="F6" s="38">
        <v>353814255</v>
      </c>
      <c r="G6" s="39">
        <v>1680</v>
      </c>
      <c r="H6" s="39">
        <v>0</v>
      </c>
      <c r="I6" s="39">
        <v>0</v>
      </c>
      <c r="J6" s="160">
        <f t="shared" ref="J6:J8" si="0">G6-(H6+I6)</f>
        <v>1680</v>
      </c>
      <c r="K6" s="160" t="s">
        <v>592</v>
      </c>
      <c r="L6" s="160"/>
      <c r="M6" s="160"/>
      <c r="P6" s="163">
        <v>2680</v>
      </c>
    </row>
    <row r="7" spans="6:16">
      <c r="F7" s="38">
        <v>354099098</v>
      </c>
      <c r="G7" s="39">
        <v>2680</v>
      </c>
      <c r="H7" s="39">
        <v>0</v>
      </c>
      <c r="I7" s="39">
        <v>0</v>
      </c>
      <c r="J7" s="160">
        <f t="shared" si="0"/>
        <v>2680</v>
      </c>
      <c r="K7" s="160" t="s">
        <v>592</v>
      </c>
      <c r="L7" s="160"/>
      <c r="M7" s="160"/>
      <c r="P7" s="163">
        <v>9955</v>
      </c>
    </row>
    <row r="8" spans="6:16">
      <c r="F8" s="38">
        <v>355036884</v>
      </c>
      <c r="G8" s="39">
        <v>4690</v>
      </c>
      <c r="H8" s="39">
        <v>0</v>
      </c>
      <c r="I8" s="39">
        <v>0</v>
      </c>
      <c r="J8" s="160">
        <f t="shared" si="0"/>
        <v>4690</v>
      </c>
      <c r="K8" s="160" t="s">
        <v>592</v>
      </c>
      <c r="L8" s="160"/>
      <c r="M8" s="160"/>
      <c r="P8" s="163">
        <v>4690</v>
      </c>
    </row>
    <row r="12" spans="6:16">
      <c r="G12" s="168">
        <f>P12</f>
        <v>19005</v>
      </c>
      <c r="H12" s="169">
        <f>L12</f>
        <v>23120</v>
      </c>
      <c r="K12" s="164" t="s">
        <v>593</v>
      </c>
      <c r="L12" s="164">
        <f>SUM(G5:G8)</f>
        <v>23120</v>
      </c>
      <c r="M12" s="164"/>
      <c r="N12" s="164"/>
      <c r="O12" s="164" t="s">
        <v>594</v>
      </c>
      <c r="P12" s="165">
        <f>SUM(P5:P8)</f>
        <v>19005</v>
      </c>
    </row>
    <row r="13" spans="6:16">
      <c r="G13" s="169" cm="1">
        <f t="array" ref="G13:G14">M16:M17</f>
        <v>3350</v>
      </c>
      <c r="H13" s="169"/>
      <c r="K13" s="164"/>
      <c r="L13" s="164"/>
      <c r="M13" s="164" t="s">
        <v>595</v>
      </c>
      <c r="N13" s="166">
        <f>L12-P12</f>
        <v>4115</v>
      </c>
      <c r="O13" s="164"/>
      <c r="P13" s="164"/>
    </row>
    <row r="14" spans="6:16">
      <c r="G14" s="169">
        <v>765</v>
      </c>
      <c r="H14" s="169"/>
      <c r="K14" s="164"/>
      <c r="L14" s="164"/>
      <c r="M14" s="164" t="s">
        <v>596</v>
      </c>
      <c r="N14" s="164">
        <f>SUM(M16:M17)</f>
        <v>4115</v>
      </c>
      <c r="O14" s="164"/>
      <c r="P14" s="164"/>
    </row>
    <row r="15" spans="6:16">
      <c r="G15" s="169"/>
      <c r="H15" s="169"/>
      <c r="K15" s="164"/>
      <c r="L15" s="164"/>
      <c r="M15" s="164"/>
      <c r="N15" s="164"/>
      <c r="O15" s="164"/>
      <c r="P15" s="164"/>
    </row>
    <row r="16" spans="6:16">
      <c r="G16" s="168">
        <f>SUM(G12:G14)</f>
        <v>23120</v>
      </c>
      <c r="H16" s="168">
        <f>SUM(H12:H14)</f>
        <v>23120</v>
      </c>
      <c r="K16" s="167" t="s">
        <v>597</v>
      </c>
      <c r="L16" s="167"/>
      <c r="M16" s="164">
        <f>SUM(H5:H8)</f>
        <v>3350</v>
      </c>
      <c r="N16" s="164"/>
      <c r="O16" s="164"/>
      <c r="P16" s="164"/>
    </row>
    <row r="17" spans="11:16">
      <c r="K17" s="167" t="s">
        <v>589</v>
      </c>
      <c r="L17" s="167"/>
      <c r="M17" s="164">
        <f>M5</f>
        <v>765</v>
      </c>
      <c r="N17" s="164"/>
      <c r="O17" s="164"/>
      <c r="P17" s="164"/>
    </row>
  </sheetData>
  <mergeCells count="2">
    <mergeCell ref="K16:L16"/>
    <mergeCell ref="K17:L17"/>
  </mergeCells>
  <conditionalFormatting sqref="F5:F8">
    <cfRule type="duplicateValues" dxfId="0" priority="1" stopIfTrue="1"/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L110"/>
  <sheetViews>
    <sheetView showGridLines="0" topLeftCell="AW1" workbookViewId="0">
      <selection activeCell="BG7" sqref="BG7"/>
    </sheetView>
  </sheetViews>
  <sheetFormatPr defaultColWidth="8.77734375" defaultRowHeight="14.4"/>
  <cols>
    <col min="1" max="18" width="8.77734375" style="4"/>
    <col min="19" max="19" width="13.33203125" style="4" customWidth="1"/>
    <col min="20" max="53" width="8.77734375" style="4"/>
    <col min="54" max="55" width="24.21875" style="4" customWidth="1"/>
    <col min="56" max="56" width="19.44140625" style="4" customWidth="1"/>
    <col min="57" max="58" width="27.44140625" style="4" customWidth="1"/>
    <col min="59" max="59" width="27" style="4" customWidth="1"/>
    <col min="60" max="60" width="29" style="4" customWidth="1"/>
    <col min="61" max="61" width="18.5546875" style="4" customWidth="1"/>
    <col min="62" max="62" width="24" style="4" customWidth="1"/>
    <col min="63" max="63" width="20.77734375" style="4" customWidth="1"/>
    <col min="64" max="64" width="82.5546875" style="4" customWidth="1"/>
    <col min="65" max="16384" width="8.77734375" style="4"/>
  </cols>
  <sheetData>
    <row r="1" spans="1:64" s="3" customFormat="1" ht="17.100000000000001" customHeight="1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18"/>
    </row>
    <row r="2" spans="1:64" s="3" customFormat="1" ht="15" customHeight="1">
      <c r="A2" s="7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19"/>
    </row>
    <row r="3" spans="1:64" s="3" customFormat="1" ht="13.8">
      <c r="A3" s="9" t="s">
        <v>174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20"/>
    </row>
    <row r="4" spans="1:64" s="3" customFormat="1" ht="13.8">
      <c r="A4" s="9" t="s">
        <v>175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20"/>
    </row>
    <row r="5" spans="1:64" ht="55.2">
      <c r="A5" s="11" t="s">
        <v>4</v>
      </c>
      <c r="B5" s="11" t="s">
        <v>9</v>
      </c>
      <c r="C5" s="11" t="s">
        <v>8</v>
      </c>
      <c r="D5" s="11" t="s">
        <v>51</v>
      </c>
      <c r="E5" s="11" t="s">
        <v>50</v>
      </c>
      <c r="F5" s="11" t="s">
        <v>176</v>
      </c>
      <c r="G5" s="11" t="s">
        <v>6</v>
      </c>
      <c r="H5" s="11" t="s">
        <v>7</v>
      </c>
      <c r="I5" s="11" t="s">
        <v>177</v>
      </c>
      <c r="J5" s="11" t="s">
        <v>178</v>
      </c>
      <c r="K5" s="11" t="s">
        <v>179</v>
      </c>
      <c r="L5" s="11" t="s">
        <v>180</v>
      </c>
      <c r="M5" s="11" t="s">
        <v>181</v>
      </c>
      <c r="N5" s="11" t="s">
        <v>182</v>
      </c>
      <c r="O5" s="11" t="s">
        <v>132</v>
      </c>
      <c r="P5" s="11" t="s">
        <v>183</v>
      </c>
      <c r="Q5" s="11" t="s">
        <v>184</v>
      </c>
      <c r="R5" s="11" t="s">
        <v>185</v>
      </c>
      <c r="S5" s="11" t="s">
        <v>186</v>
      </c>
      <c r="T5" s="11" t="s">
        <v>187</v>
      </c>
      <c r="U5" s="11" t="s">
        <v>188</v>
      </c>
      <c r="V5" s="11" t="s">
        <v>189</v>
      </c>
      <c r="W5" s="11" t="s">
        <v>190</v>
      </c>
      <c r="X5" s="11" t="s">
        <v>191</v>
      </c>
      <c r="Y5" s="11" t="s">
        <v>192</v>
      </c>
      <c r="Z5" s="11" t="s">
        <v>193</v>
      </c>
      <c r="AA5" s="11" t="s">
        <v>194</v>
      </c>
      <c r="AB5" s="11" t="s">
        <v>195</v>
      </c>
      <c r="AC5" s="11" t="s">
        <v>196</v>
      </c>
      <c r="AD5" s="11" t="s">
        <v>197</v>
      </c>
      <c r="AE5" s="11" t="s">
        <v>198</v>
      </c>
      <c r="AF5" s="11" t="s">
        <v>199</v>
      </c>
      <c r="AG5" s="11" t="s">
        <v>200</v>
      </c>
      <c r="AH5" s="11" t="s">
        <v>201</v>
      </c>
      <c r="AI5" s="11" t="s">
        <v>202</v>
      </c>
      <c r="AJ5" s="11" t="s">
        <v>203</v>
      </c>
      <c r="AK5" s="11" t="s">
        <v>204</v>
      </c>
      <c r="AL5" s="11" t="s">
        <v>205</v>
      </c>
      <c r="AM5" s="11" t="s">
        <v>206</v>
      </c>
      <c r="AN5" s="11" t="s">
        <v>207</v>
      </c>
      <c r="AO5" s="11" t="s">
        <v>208</v>
      </c>
      <c r="AP5" s="11" t="s">
        <v>209</v>
      </c>
      <c r="AQ5" s="11" t="s">
        <v>210</v>
      </c>
      <c r="AR5" s="11" t="s">
        <v>211</v>
      </c>
      <c r="AS5" s="11" t="s">
        <v>212</v>
      </c>
      <c r="AT5" s="11" t="s">
        <v>213</v>
      </c>
      <c r="AU5" s="11" t="s">
        <v>214</v>
      </c>
      <c r="AV5" s="11" t="s">
        <v>215</v>
      </c>
      <c r="AW5" s="11" t="s">
        <v>216</v>
      </c>
      <c r="AX5" s="11" t="s">
        <v>217</v>
      </c>
      <c r="AY5" s="11" t="s">
        <v>218</v>
      </c>
      <c r="AZ5" s="11" t="s">
        <v>219</v>
      </c>
      <c r="BA5" s="11" t="s">
        <v>220</v>
      </c>
      <c r="BB5" s="1" t="s">
        <v>221</v>
      </c>
      <c r="BC5" s="1" t="s">
        <v>222</v>
      </c>
      <c r="BD5" s="1" t="s">
        <v>223</v>
      </c>
      <c r="BE5" s="1" t="s">
        <v>224</v>
      </c>
      <c r="BF5" s="21" t="s">
        <v>225</v>
      </c>
      <c r="BG5" s="1" t="s">
        <v>226</v>
      </c>
      <c r="BH5" s="1" t="s">
        <v>227</v>
      </c>
      <c r="BI5" s="1" t="s">
        <v>228</v>
      </c>
      <c r="BJ5" s="1" t="s">
        <v>229</v>
      </c>
      <c r="BK5" s="1" t="s">
        <v>230</v>
      </c>
      <c r="BL5" s="1" t="s">
        <v>33</v>
      </c>
    </row>
    <row r="6" spans="1:64" ht="34.200000000000003">
      <c r="A6" s="12">
        <v>7</v>
      </c>
      <c r="B6" s="13" t="s">
        <v>38</v>
      </c>
      <c r="C6" s="13" t="s">
        <v>37</v>
      </c>
      <c r="D6" s="13" t="s">
        <v>53</v>
      </c>
      <c r="E6" s="13" t="s">
        <v>231</v>
      </c>
      <c r="F6" s="13" t="s">
        <v>36</v>
      </c>
      <c r="G6" s="13" t="s">
        <v>35</v>
      </c>
      <c r="H6" s="13" t="s">
        <v>36</v>
      </c>
      <c r="I6" s="13">
        <v>201498</v>
      </c>
      <c r="J6" s="13" t="s">
        <v>232</v>
      </c>
      <c r="K6" s="13">
        <v>201498</v>
      </c>
      <c r="L6" s="13" t="s">
        <v>233</v>
      </c>
      <c r="M6" s="13" t="s">
        <v>234</v>
      </c>
      <c r="N6" s="13">
        <v>445351</v>
      </c>
      <c r="O6" s="13" t="s">
        <v>235</v>
      </c>
      <c r="P6" s="13">
        <v>699683</v>
      </c>
      <c r="Q6" s="13" t="s">
        <v>236</v>
      </c>
      <c r="R6" s="13" t="s">
        <v>237</v>
      </c>
      <c r="S6" s="14" t="s">
        <v>238</v>
      </c>
      <c r="T6" s="13" t="s">
        <v>239</v>
      </c>
      <c r="U6" s="13" t="s">
        <v>240</v>
      </c>
      <c r="V6" s="13">
        <v>541</v>
      </c>
      <c r="W6" s="13" t="s">
        <v>241</v>
      </c>
      <c r="X6" s="13">
        <v>353248901</v>
      </c>
      <c r="Y6" s="13" t="s">
        <v>242</v>
      </c>
      <c r="Z6" s="13" t="s">
        <v>243</v>
      </c>
      <c r="AA6" s="15">
        <v>20000</v>
      </c>
      <c r="AB6" s="12"/>
      <c r="AC6" s="13">
        <v>50</v>
      </c>
      <c r="AD6" s="13" t="s">
        <v>244</v>
      </c>
      <c r="AE6" s="13" t="s">
        <v>245</v>
      </c>
      <c r="AF6" s="15">
        <v>450</v>
      </c>
      <c r="AG6" s="15">
        <v>450</v>
      </c>
      <c r="AH6" s="13" t="s">
        <v>246</v>
      </c>
      <c r="AI6" s="15">
        <v>19009.61</v>
      </c>
      <c r="AJ6" s="15">
        <v>2590.39</v>
      </c>
      <c r="AK6" s="15">
        <v>21600</v>
      </c>
      <c r="AL6" s="15">
        <v>990.39</v>
      </c>
      <c r="AM6" s="15">
        <v>7.61</v>
      </c>
      <c r="AN6" s="15">
        <v>998</v>
      </c>
      <c r="AO6" s="15">
        <v>990.39</v>
      </c>
      <c r="AP6" s="15">
        <v>7.61</v>
      </c>
      <c r="AQ6" s="15">
        <v>998</v>
      </c>
      <c r="AR6" s="13">
        <v>75</v>
      </c>
      <c r="AS6" s="12"/>
      <c r="AT6" s="12"/>
      <c r="AU6" s="12"/>
      <c r="AV6" s="12"/>
      <c r="AW6" s="12"/>
      <c r="AX6" s="13" t="s">
        <v>247</v>
      </c>
      <c r="AY6" s="12"/>
      <c r="AZ6" s="12"/>
      <c r="BA6" s="12"/>
      <c r="BB6" s="17" t="s">
        <v>168</v>
      </c>
      <c r="BC6" s="17" t="s">
        <v>248</v>
      </c>
      <c r="BD6" s="12" t="s">
        <v>249</v>
      </c>
      <c r="BE6" s="12" t="s">
        <v>250</v>
      </c>
      <c r="BF6" s="22" t="s">
        <v>251</v>
      </c>
      <c r="BG6" s="23"/>
      <c r="BH6" s="24"/>
      <c r="BI6" s="12" t="s">
        <v>252</v>
      </c>
      <c r="BJ6" s="12" t="s">
        <v>252</v>
      </c>
      <c r="BK6" s="24">
        <v>0</v>
      </c>
      <c r="BL6" s="12" t="s">
        <v>253</v>
      </c>
    </row>
    <row r="7" spans="1:64" ht="34.200000000000003">
      <c r="A7" s="12">
        <v>13</v>
      </c>
      <c r="B7" s="13" t="s">
        <v>38</v>
      </c>
      <c r="C7" s="13" t="s">
        <v>37</v>
      </c>
      <c r="D7" s="13" t="s">
        <v>53</v>
      </c>
      <c r="E7" s="13" t="s">
        <v>231</v>
      </c>
      <c r="F7" s="13" t="s">
        <v>36</v>
      </c>
      <c r="G7" s="13" t="s">
        <v>35</v>
      </c>
      <c r="H7" s="13" t="s">
        <v>36</v>
      </c>
      <c r="I7" s="13">
        <v>201498</v>
      </c>
      <c r="J7" s="13" t="s">
        <v>232</v>
      </c>
      <c r="K7" s="13">
        <v>201498</v>
      </c>
      <c r="L7" s="13" t="s">
        <v>233</v>
      </c>
      <c r="M7" s="13" t="s">
        <v>234</v>
      </c>
      <c r="N7" s="13">
        <v>445351</v>
      </c>
      <c r="O7" s="13" t="s">
        <v>235</v>
      </c>
      <c r="P7" s="13">
        <v>688479</v>
      </c>
      <c r="Q7" s="13" t="s">
        <v>254</v>
      </c>
      <c r="R7" s="13" t="s">
        <v>237</v>
      </c>
      <c r="S7" s="14" t="s">
        <v>255</v>
      </c>
      <c r="T7" s="13" t="s">
        <v>239</v>
      </c>
      <c r="U7" s="13" t="s">
        <v>256</v>
      </c>
      <c r="V7" s="13">
        <v>541</v>
      </c>
      <c r="W7" s="13" t="s">
        <v>241</v>
      </c>
      <c r="X7" s="13">
        <v>353262854</v>
      </c>
      <c r="Y7" s="13" t="s">
        <v>257</v>
      </c>
      <c r="Z7" s="13" t="s">
        <v>243</v>
      </c>
      <c r="AA7" s="15">
        <v>35000</v>
      </c>
      <c r="AB7" s="16"/>
      <c r="AC7" s="13">
        <v>50</v>
      </c>
      <c r="AD7" s="13" t="s">
        <v>244</v>
      </c>
      <c r="AE7" s="13" t="s">
        <v>245</v>
      </c>
      <c r="AF7" s="15">
        <v>790</v>
      </c>
      <c r="AG7" s="15">
        <v>790</v>
      </c>
      <c r="AH7" s="13" t="s">
        <v>258</v>
      </c>
      <c r="AI7" s="15">
        <v>32622.79</v>
      </c>
      <c r="AJ7" s="15">
        <v>4507.21</v>
      </c>
      <c r="AK7" s="15">
        <v>37130</v>
      </c>
      <c r="AL7" s="15">
        <v>2377.21</v>
      </c>
      <c r="AM7" s="15">
        <v>23.79</v>
      </c>
      <c r="AN7" s="15">
        <v>2401</v>
      </c>
      <c r="AO7" s="15">
        <v>2377.21</v>
      </c>
      <c r="AP7" s="15">
        <v>23.79</v>
      </c>
      <c r="AQ7" s="15">
        <v>2401</v>
      </c>
      <c r="AR7" s="13">
        <v>75</v>
      </c>
      <c r="AS7" s="16"/>
      <c r="AT7" s="16"/>
      <c r="AU7" s="16"/>
      <c r="AV7" s="16"/>
      <c r="AW7" s="16"/>
      <c r="AX7" s="13" t="s">
        <v>247</v>
      </c>
      <c r="AY7" s="16"/>
      <c r="AZ7" s="16"/>
      <c r="BA7" s="16"/>
      <c r="BB7" s="17" t="s">
        <v>168</v>
      </c>
      <c r="BC7" s="17" t="s">
        <v>248</v>
      </c>
      <c r="BD7" s="12" t="s">
        <v>249</v>
      </c>
      <c r="BE7" s="12" t="s">
        <v>259</v>
      </c>
      <c r="BF7" s="22" t="s">
        <v>251</v>
      </c>
      <c r="BG7" s="16"/>
      <c r="BH7" s="16"/>
      <c r="BI7" s="16" t="s">
        <v>260</v>
      </c>
      <c r="BJ7" s="16" t="s">
        <v>252</v>
      </c>
      <c r="BK7" s="24">
        <v>0</v>
      </c>
      <c r="BL7" s="25" t="s">
        <v>261</v>
      </c>
    </row>
    <row r="8" spans="1:64" ht="34.200000000000003">
      <c r="A8" s="12">
        <v>51</v>
      </c>
      <c r="B8" s="13" t="s">
        <v>38</v>
      </c>
      <c r="C8" s="13" t="s">
        <v>37</v>
      </c>
      <c r="D8" s="13" t="s">
        <v>53</v>
      </c>
      <c r="E8" s="13" t="s">
        <v>231</v>
      </c>
      <c r="F8" s="13" t="s">
        <v>36</v>
      </c>
      <c r="G8" s="13" t="s">
        <v>35</v>
      </c>
      <c r="H8" s="13" t="s">
        <v>36</v>
      </c>
      <c r="I8" s="13">
        <v>203524</v>
      </c>
      <c r="J8" s="13" t="s">
        <v>262</v>
      </c>
      <c r="K8" s="13">
        <v>203524</v>
      </c>
      <c r="L8" s="13" t="s">
        <v>233</v>
      </c>
      <c r="M8" s="13" t="s">
        <v>234</v>
      </c>
      <c r="N8" s="13">
        <v>456937</v>
      </c>
      <c r="O8" s="13" t="s">
        <v>263</v>
      </c>
      <c r="P8" s="13">
        <v>706332</v>
      </c>
      <c r="Q8" s="13" t="s">
        <v>264</v>
      </c>
      <c r="R8" s="13" t="s">
        <v>237</v>
      </c>
      <c r="S8" s="14" t="s">
        <v>265</v>
      </c>
      <c r="T8" s="13" t="s">
        <v>239</v>
      </c>
      <c r="U8" s="13" t="s">
        <v>256</v>
      </c>
      <c r="V8" s="13">
        <v>541</v>
      </c>
      <c r="W8" s="13" t="s">
        <v>241</v>
      </c>
      <c r="X8" s="13">
        <v>353529592</v>
      </c>
      <c r="Y8" s="13" t="s">
        <v>266</v>
      </c>
      <c r="Z8" s="13" t="s">
        <v>267</v>
      </c>
      <c r="AA8" s="15">
        <v>42000</v>
      </c>
      <c r="AB8" s="16"/>
      <c r="AC8" s="13">
        <v>75</v>
      </c>
      <c r="AD8" s="13" t="s">
        <v>244</v>
      </c>
      <c r="AE8" s="13" t="s">
        <v>268</v>
      </c>
      <c r="AF8" s="15">
        <v>670</v>
      </c>
      <c r="AG8" s="15">
        <v>670</v>
      </c>
      <c r="AH8" s="13" t="s">
        <v>269</v>
      </c>
      <c r="AI8" s="15">
        <v>41509.35</v>
      </c>
      <c r="AJ8" s="15">
        <v>8070.65</v>
      </c>
      <c r="AK8" s="15">
        <v>49580</v>
      </c>
      <c r="AL8" s="15">
        <v>490.65</v>
      </c>
      <c r="AM8" s="15">
        <v>2.35</v>
      </c>
      <c r="AN8" s="15">
        <v>493</v>
      </c>
      <c r="AO8" s="15">
        <v>0</v>
      </c>
      <c r="AP8" s="15">
        <v>0</v>
      </c>
      <c r="AQ8" s="15">
        <v>0</v>
      </c>
      <c r="AR8" s="13">
        <v>74</v>
      </c>
      <c r="AS8" s="16"/>
      <c r="AT8" s="16"/>
      <c r="AU8" s="16"/>
      <c r="AV8" s="16"/>
      <c r="AW8" s="16"/>
      <c r="AX8" s="13" t="s">
        <v>247</v>
      </c>
      <c r="AY8" s="16"/>
      <c r="AZ8" s="16"/>
      <c r="BA8" s="16"/>
      <c r="BB8" s="16" t="s">
        <v>270</v>
      </c>
      <c r="BC8" s="16" t="s">
        <v>248</v>
      </c>
      <c r="BD8" s="16" t="s">
        <v>271</v>
      </c>
      <c r="BE8" s="16" t="s">
        <v>259</v>
      </c>
      <c r="BF8" s="16" t="s">
        <v>272</v>
      </c>
      <c r="BG8" s="16"/>
      <c r="BH8" s="16"/>
      <c r="BI8" s="16" t="s">
        <v>260</v>
      </c>
      <c r="BJ8" s="25" t="s">
        <v>252</v>
      </c>
      <c r="BK8" s="24">
        <v>0</v>
      </c>
      <c r="BL8" s="25" t="s">
        <v>273</v>
      </c>
    </row>
    <row r="9" spans="1:64" ht="34.200000000000003">
      <c r="A9" s="12">
        <v>52</v>
      </c>
      <c r="B9" s="13" t="s">
        <v>38</v>
      </c>
      <c r="C9" s="13" t="s">
        <v>37</v>
      </c>
      <c r="D9" s="13" t="s">
        <v>53</v>
      </c>
      <c r="E9" s="13" t="s">
        <v>231</v>
      </c>
      <c r="F9" s="13" t="s">
        <v>36</v>
      </c>
      <c r="G9" s="13" t="s">
        <v>35</v>
      </c>
      <c r="H9" s="13" t="s">
        <v>36</v>
      </c>
      <c r="I9" s="13">
        <v>203524</v>
      </c>
      <c r="J9" s="13" t="s">
        <v>262</v>
      </c>
      <c r="K9" s="13">
        <v>203524</v>
      </c>
      <c r="L9" s="13" t="s">
        <v>233</v>
      </c>
      <c r="M9" s="13" t="s">
        <v>234</v>
      </c>
      <c r="N9" s="13">
        <v>456937</v>
      </c>
      <c r="O9" s="13" t="s">
        <v>263</v>
      </c>
      <c r="P9" s="13">
        <v>703066</v>
      </c>
      <c r="Q9" s="13" t="s">
        <v>274</v>
      </c>
      <c r="R9" s="13" t="s">
        <v>237</v>
      </c>
      <c r="S9" s="14" t="s">
        <v>275</v>
      </c>
      <c r="T9" s="13" t="s">
        <v>239</v>
      </c>
      <c r="U9" s="13" t="s">
        <v>256</v>
      </c>
      <c r="V9" s="13">
        <v>541</v>
      </c>
      <c r="W9" s="13" t="s">
        <v>241</v>
      </c>
      <c r="X9" s="13">
        <v>353529695</v>
      </c>
      <c r="Y9" s="13" t="s">
        <v>276</v>
      </c>
      <c r="Z9" s="13" t="s">
        <v>245</v>
      </c>
      <c r="AA9" s="15">
        <v>31000</v>
      </c>
      <c r="AB9" s="16"/>
      <c r="AC9" s="13">
        <v>75</v>
      </c>
      <c r="AD9" s="13" t="s">
        <v>244</v>
      </c>
      <c r="AE9" s="13" t="s">
        <v>277</v>
      </c>
      <c r="AF9" s="15">
        <v>490</v>
      </c>
      <c r="AG9" s="15">
        <v>490</v>
      </c>
      <c r="AH9" s="13" t="s">
        <v>278</v>
      </c>
      <c r="AI9" s="15">
        <v>24866.76</v>
      </c>
      <c r="AJ9" s="15">
        <v>6003.24</v>
      </c>
      <c r="AK9" s="15">
        <v>30870</v>
      </c>
      <c r="AL9" s="15">
        <v>6133.24</v>
      </c>
      <c r="AM9" s="15">
        <v>205.76</v>
      </c>
      <c r="AN9" s="15">
        <v>6339</v>
      </c>
      <c r="AO9" s="15">
        <v>4706.58</v>
      </c>
      <c r="AP9" s="15">
        <v>193.42</v>
      </c>
      <c r="AQ9" s="15">
        <v>4900</v>
      </c>
      <c r="AR9" s="13">
        <v>73</v>
      </c>
      <c r="AS9" s="16"/>
      <c r="AT9" s="16"/>
      <c r="AU9" s="16"/>
      <c r="AV9" s="16"/>
      <c r="AW9" s="16"/>
      <c r="AX9" s="13" t="s">
        <v>247</v>
      </c>
      <c r="AY9" s="16"/>
      <c r="AZ9" s="16"/>
      <c r="BA9" s="16"/>
      <c r="BB9" s="16" t="s">
        <v>270</v>
      </c>
      <c r="BC9" s="16" t="s">
        <v>248</v>
      </c>
      <c r="BD9" s="16" t="s">
        <v>271</v>
      </c>
      <c r="BE9" s="16" t="s">
        <v>259</v>
      </c>
      <c r="BF9" s="16" t="s">
        <v>272</v>
      </c>
      <c r="BG9" s="16"/>
      <c r="BH9" s="16"/>
      <c r="BI9" s="16" t="s">
        <v>260</v>
      </c>
      <c r="BJ9" s="25" t="s">
        <v>252</v>
      </c>
      <c r="BK9" s="24">
        <v>0</v>
      </c>
      <c r="BL9" s="25" t="s">
        <v>261</v>
      </c>
    </row>
    <row r="10" spans="1:64" ht="34.200000000000003">
      <c r="A10" s="12">
        <v>53</v>
      </c>
      <c r="B10" s="13" t="s">
        <v>38</v>
      </c>
      <c r="C10" s="13" t="s">
        <v>37</v>
      </c>
      <c r="D10" s="13" t="s">
        <v>53</v>
      </c>
      <c r="E10" s="13" t="s">
        <v>231</v>
      </c>
      <c r="F10" s="13" t="s">
        <v>36</v>
      </c>
      <c r="G10" s="13" t="s">
        <v>35</v>
      </c>
      <c r="H10" s="13" t="s">
        <v>36</v>
      </c>
      <c r="I10" s="13">
        <v>203524</v>
      </c>
      <c r="J10" s="13" t="s">
        <v>262</v>
      </c>
      <c r="K10" s="13">
        <v>203524</v>
      </c>
      <c r="L10" s="13" t="s">
        <v>233</v>
      </c>
      <c r="M10" s="13" t="s">
        <v>234</v>
      </c>
      <c r="N10" s="13">
        <v>456937</v>
      </c>
      <c r="O10" s="13" t="s">
        <v>263</v>
      </c>
      <c r="P10" s="13">
        <v>706332</v>
      </c>
      <c r="Q10" s="13" t="s">
        <v>264</v>
      </c>
      <c r="R10" s="13" t="s">
        <v>237</v>
      </c>
      <c r="S10" s="14" t="s">
        <v>279</v>
      </c>
      <c r="T10" s="13" t="s">
        <v>239</v>
      </c>
      <c r="U10" s="13" t="s">
        <v>240</v>
      </c>
      <c r="V10" s="13">
        <v>541</v>
      </c>
      <c r="W10" s="13" t="s">
        <v>241</v>
      </c>
      <c r="X10" s="13">
        <v>353529750</v>
      </c>
      <c r="Y10" s="13" t="s">
        <v>280</v>
      </c>
      <c r="Z10" s="13" t="s">
        <v>267</v>
      </c>
      <c r="AA10" s="15">
        <v>42000</v>
      </c>
      <c r="AB10" s="16"/>
      <c r="AC10" s="13">
        <v>75</v>
      </c>
      <c r="AD10" s="13" t="s">
        <v>244</v>
      </c>
      <c r="AE10" s="13" t="s">
        <v>268</v>
      </c>
      <c r="AF10" s="15">
        <v>670</v>
      </c>
      <c r="AG10" s="15">
        <v>670</v>
      </c>
      <c r="AH10" s="13" t="s">
        <v>269</v>
      </c>
      <c r="AI10" s="15">
        <v>41509.35</v>
      </c>
      <c r="AJ10" s="15">
        <v>8070.65</v>
      </c>
      <c r="AK10" s="15">
        <v>49580</v>
      </c>
      <c r="AL10" s="15">
        <v>490.65</v>
      </c>
      <c r="AM10" s="15">
        <v>2.35</v>
      </c>
      <c r="AN10" s="15">
        <v>493</v>
      </c>
      <c r="AO10" s="15">
        <v>0</v>
      </c>
      <c r="AP10" s="15">
        <v>0</v>
      </c>
      <c r="AQ10" s="15">
        <v>0</v>
      </c>
      <c r="AR10" s="13">
        <v>74</v>
      </c>
      <c r="AS10" s="16"/>
      <c r="AT10" s="16"/>
      <c r="AU10" s="16"/>
      <c r="AV10" s="16"/>
      <c r="AW10" s="16"/>
      <c r="AX10" s="13" t="s">
        <v>247</v>
      </c>
      <c r="AY10" s="16"/>
      <c r="AZ10" s="16"/>
      <c r="BA10" s="16"/>
      <c r="BB10" s="16" t="s">
        <v>270</v>
      </c>
      <c r="BC10" s="16" t="s">
        <v>248</v>
      </c>
      <c r="BD10" s="16" t="s">
        <v>271</v>
      </c>
      <c r="BE10" s="16" t="s">
        <v>259</v>
      </c>
      <c r="BF10" s="16" t="s">
        <v>272</v>
      </c>
      <c r="BG10" s="16"/>
      <c r="BH10" s="16"/>
      <c r="BI10" s="16" t="s">
        <v>260</v>
      </c>
      <c r="BJ10" s="25" t="s">
        <v>252</v>
      </c>
      <c r="BK10" s="24">
        <v>0</v>
      </c>
      <c r="BL10" s="25" t="s">
        <v>273</v>
      </c>
    </row>
    <row r="11" spans="1:64" ht="34.200000000000003">
      <c r="A11" s="12">
        <v>54</v>
      </c>
      <c r="B11" s="13" t="s">
        <v>38</v>
      </c>
      <c r="C11" s="13" t="s">
        <v>37</v>
      </c>
      <c r="D11" s="13" t="s">
        <v>53</v>
      </c>
      <c r="E11" s="13" t="s">
        <v>231</v>
      </c>
      <c r="F11" s="13" t="s">
        <v>36</v>
      </c>
      <c r="G11" s="13" t="s">
        <v>35</v>
      </c>
      <c r="H11" s="13" t="s">
        <v>36</v>
      </c>
      <c r="I11" s="13">
        <v>203524</v>
      </c>
      <c r="J11" s="13" t="s">
        <v>262</v>
      </c>
      <c r="K11" s="13">
        <v>203524</v>
      </c>
      <c r="L11" s="13" t="s">
        <v>233</v>
      </c>
      <c r="M11" s="13" t="s">
        <v>234</v>
      </c>
      <c r="N11" s="13">
        <v>456937</v>
      </c>
      <c r="O11" s="13" t="s">
        <v>263</v>
      </c>
      <c r="P11" s="13">
        <v>706332</v>
      </c>
      <c r="Q11" s="13" t="s">
        <v>264</v>
      </c>
      <c r="R11" s="13" t="s">
        <v>237</v>
      </c>
      <c r="S11" s="14" t="s">
        <v>281</v>
      </c>
      <c r="T11" s="13" t="s">
        <v>239</v>
      </c>
      <c r="U11" s="13" t="s">
        <v>240</v>
      </c>
      <c r="V11" s="13">
        <v>541</v>
      </c>
      <c r="W11" s="13" t="s">
        <v>241</v>
      </c>
      <c r="X11" s="13">
        <v>353530128</v>
      </c>
      <c r="Y11" s="13" t="s">
        <v>282</v>
      </c>
      <c r="Z11" s="13" t="s">
        <v>267</v>
      </c>
      <c r="AA11" s="15">
        <v>42000</v>
      </c>
      <c r="AB11" s="16"/>
      <c r="AC11" s="13">
        <v>75</v>
      </c>
      <c r="AD11" s="13" t="s">
        <v>244</v>
      </c>
      <c r="AE11" s="13" t="s">
        <v>268</v>
      </c>
      <c r="AF11" s="15">
        <v>670</v>
      </c>
      <c r="AG11" s="15">
        <v>670</v>
      </c>
      <c r="AH11" s="13" t="s">
        <v>269</v>
      </c>
      <c r="AI11" s="15">
        <v>41509.35</v>
      </c>
      <c r="AJ11" s="15">
        <v>8070.65</v>
      </c>
      <c r="AK11" s="15">
        <v>49580</v>
      </c>
      <c r="AL11" s="15">
        <v>490.65</v>
      </c>
      <c r="AM11" s="15">
        <v>2.35</v>
      </c>
      <c r="AN11" s="15">
        <v>493</v>
      </c>
      <c r="AO11" s="15">
        <v>0</v>
      </c>
      <c r="AP11" s="15">
        <v>0</v>
      </c>
      <c r="AQ11" s="15">
        <v>0</v>
      </c>
      <c r="AR11" s="13">
        <v>74</v>
      </c>
      <c r="AS11" s="16"/>
      <c r="AT11" s="16"/>
      <c r="AU11" s="16"/>
      <c r="AV11" s="16"/>
      <c r="AW11" s="16"/>
      <c r="AX11" s="13" t="s">
        <v>247</v>
      </c>
      <c r="AY11" s="16"/>
      <c r="AZ11" s="16"/>
      <c r="BA11" s="16"/>
      <c r="BB11" s="16" t="s">
        <v>270</v>
      </c>
      <c r="BC11" s="16" t="s">
        <v>248</v>
      </c>
      <c r="BD11" s="16" t="s">
        <v>271</v>
      </c>
      <c r="BE11" s="16" t="s">
        <v>259</v>
      </c>
      <c r="BF11" s="16" t="s">
        <v>272</v>
      </c>
      <c r="BG11" s="16"/>
      <c r="BH11" s="16"/>
      <c r="BI11" s="16" t="s">
        <v>260</v>
      </c>
      <c r="BJ11" s="25" t="s">
        <v>252</v>
      </c>
      <c r="BK11" s="24">
        <v>0</v>
      </c>
      <c r="BL11" s="25" t="s">
        <v>273</v>
      </c>
    </row>
    <row r="12" spans="1:64" ht="34.200000000000003">
      <c r="A12" s="12">
        <v>55</v>
      </c>
      <c r="B12" s="13" t="s">
        <v>38</v>
      </c>
      <c r="C12" s="13" t="s">
        <v>37</v>
      </c>
      <c r="D12" s="13" t="s">
        <v>53</v>
      </c>
      <c r="E12" s="13" t="s">
        <v>231</v>
      </c>
      <c r="F12" s="13" t="s">
        <v>36</v>
      </c>
      <c r="G12" s="13" t="s">
        <v>35</v>
      </c>
      <c r="H12" s="13" t="s">
        <v>36</v>
      </c>
      <c r="I12" s="13">
        <v>203524</v>
      </c>
      <c r="J12" s="13" t="s">
        <v>262</v>
      </c>
      <c r="K12" s="13">
        <v>203524</v>
      </c>
      <c r="L12" s="13" t="s">
        <v>233</v>
      </c>
      <c r="M12" s="13" t="s">
        <v>234</v>
      </c>
      <c r="N12" s="13">
        <v>456937</v>
      </c>
      <c r="O12" s="13" t="s">
        <v>263</v>
      </c>
      <c r="P12" s="13">
        <v>706332</v>
      </c>
      <c r="Q12" s="13" t="s">
        <v>264</v>
      </c>
      <c r="R12" s="13" t="s">
        <v>237</v>
      </c>
      <c r="S12" s="14" t="s">
        <v>283</v>
      </c>
      <c r="T12" s="13" t="s">
        <v>284</v>
      </c>
      <c r="U12" s="13" t="s">
        <v>256</v>
      </c>
      <c r="V12" s="13">
        <v>541</v>
      </c>
      <c r="W12" s="13" t="s">
        <v>241</v>
      </c>
      <c r="X12" s="13">
        <v>353533269</v>
      </c>
      <c r="Y12" s="13" t="s">
        <v>285</v>
      </c>
      <c r="Z12" s="13" t="s">
        <v>267</v>
      </c>
      <c r="AA12" s="15">
        <v>42000</v>
      </c>
      <c r="AB12" s="16"/>
      <c r="AC12" s="13">
        <v>75</v>
      </c>
      <c r="AD12" s="13" t="s">
        <v>244</v>
      </c>
      <c r="AE12" s="13" t="s">
        <v>268</v>
      </c>
      <c r="AF12" s="15">
        <v>670</v>
      </c>
      <c r="AG12" s="15">
        <v>670</v>
      </c>
      <c r="AH12" s="13" t="s">
        <v>269</v>
      </c>
      <c r="AI12" s="15">
        <v>41509.35</v>
      </c>
      <c r="AJ12" s="15">
        <v>8070.65</v>
      </c>
      <c r="AK12" s="15">
        <v>49580</v>
      </c>
      <c r="AL12" s="15">
        <v>490.65</v>
      </c>
      <c r="AM12" s="15">
        <v>2.35</v>
      </c>
      <c r="AN12" s="15">
        <v>493</v>
      </c>
      <c r="AO12" s="15">
        <v>0</v>
      </c>
      <c r="AP12" s="15">
        <v>0</v>
      </c>
      <c r="AQ12" s="15">
        <v>0</v>
      </c>
      <c r="AR12" s="13">
        <v>74</v>
      </c>
      <c r="AS12" s="16"/>
      <c r="AT12" s="16"/>
      <c r="AU12" s="16"/>
      <c r="AV12" s="16"/>
      <c r="AW12" s="16"/>
      <c r="AX12" s="13" t="s">
        <v>247</v>
      </c>
      <c r="AY12" s="16"/>
      <c r="AZ12" s="16"/>
      <c r="BA12" s="16"/>
      <c r="BB12" s="16" t="s">
        <v>270</v>
      </c>
      <c r="BC12" s="16" t="s">
        <v>248</v>
      </c>
      <c r="BD12" s="16" t="s">
        <v>271</v>
      </c>
      <c r="BE12" s="16" t="s">
        <v>259</v>
      </c>
      <c r="BF12" s="16" t="s">
        <v>272</v>
      </c>
      <c r="BG12" s="16"/>
      <c r="BH12" s="16"/>
      <c r="BI12" s="16" t="s">
        <v>260</v>
      </c>
      <c r="BJ12" s="25" t="s">
        <v>252</v>
      </c>
      <c r="BK12" s="24">
        <v>0</v>
      </c>
      <c r="BL12" s="25" t="s">
        <v>273</v>
      </c>
    </row>
    <row r="13" spans="1:64" ht="34.200000000000003">
      <c r="A13" s="12">
        <v>56</v>
      </c>
      <c r="B13" s="13" t="s">
        <v>38</v>
      </c>
      <c r="C13" s="13" t="s">
        <v>37</v>
      </c>
      <c r="D13" s="13" t="s">
        <v>53</v>
      </c>
      <c r="E13" s="13" t="s">
        <v>231</v>
      </c>
      <c r="F13" s="13" t="s">
        <v>36</v>
      </c>
      <c r="G13" s="13" t="s">
        <v>35</v>
      </c>
      <c r="H13" s="13" t="s">
        <v>36</v>
      </c>
      <c r="I13" s="13">
        <v>203524</v>
      </c>
      <c r="J13" s="13" t="s">
        <v>262</v>
      </c>
      <c r="K13" s="13">
        <v>203524</v>
      </c>
      <c r="L13" s="13" t="s">
        <v>233</v>
      </c>
      <c r="M13" s="13" t="s">
        <v>234</v>
      </c>
      <c r="N13" s="13">
        <v>456937</v>
      </c>
      <c r="O13" s="13" t="s">
        <v>263</v>
      </c>
      <c r="P13" s="13">
        <v>706332</v>
      </c>
      <c r="Q13" s="13" t="s">
        <v>264</v>
      </c>
      <c r="R13" s="13" t="s">
        <v>237</v>
      </c>
      <c r="S13" s="14" t="s">
        <v>286</v>
      </c>
      <c r="T13" s="13" t="s">
        <v>239</v>
      </c>
      <c r="U13" s="13" t="s">
        <v>240</v>
      </c>
      <c r="V13" s="13">
        <v>541</v>
      </c>
      <c r="W13" s="13" t="s">
        <v>241</v>
      </c>
      <c r="X13" s="13">
        <v>353533541</v>
      </c>
      <c r="Y13" s="13" t="s">
        <v>287</v>
      </c>
      <c r="Z13" s="13" t="s">
        <v>267</v>
      </c>
      <c r="AA13" s="15">
        <v>42000</v>
      </c>
      <c r="AB13" s="16"/>
      <c r="AC13" s="13">
        <v>75</v>
      </c>
      <c r="AD13" s="13" t="s">
        <v>244</v>
      </c>
      <c r="AE13" s="13" t="s">
        <v>268</v>
      </c>
      <c r="AF13" s="15">
        <v>670</v>
      </c>
      <c r="AG13" s="15">
        <v>670</v>
      </c>
      <c r="AH13" s="13" t="s">
        <v>269</v>
      </c>
      <c r="AI13" s="15">
        <v>41509.35</v>
      </c>
      <c r="AJ13" s="15">
        <v>8070.65</v>
      </c>
      <c r="AK13" s="15">
        <v>49580</v>
      </c>
      <c r="AL13" s="15">
        <v>490.65</v>
      </c>
      <c r="AM13" s="15">
        <v>2.35</v>
      </c>
      <c r="AN13" s="15">
        <v>493</v>
      </c>
      <c r="AO13" s="15">
        <v>0</v>
      </c>
      <c r="AP13" s="15">
        <v>0</v>
      </c>
      <c r="AQ13" s="15">
        <v>0</v>
      </c>
      <c r="AR13" s="13">
        <v>74</v>
      </c>
      <c r="AS13" s="16"/>
      <c r="AT13" s="16"/>
      <c r="AU13" s="16"/>
      <c r="AV13" s="16"/>
      <c r="AW13" s="16"/>
      <c r="AX13" s="13" t="s">
        <v>247</v>
      </c>
      <c r="AY13" s="16"/>
      <c r="AZ13" s="16"/>
      <c r="BA13" s="16"/>
      <c r="BB13" s="16" t="s">
        <v>270</v>
      </c>
      <c r="BC13" s="16" t="s">
        <v>248</v>
      </c>
      <c r="BD13" s="16" t="s">
        <v>271</v>
      </c>
      <c r="BE13" s="16" t="s">
        <v>259</v>
      </c>
      <c r="BF13" s="16" t="s">
        <v>272</v>
      </c>
      <c r="BG13" s="16"/>
      <c r="BH13" s="16"/>
      <c r="BI13" s="16" t="s">
        <v>260</v>
      </c>
      <c r="BJ13" s="25" t="s">
        <v>252</v>
      </c>
      <c r="BK13" s="24">
        <v>0</v>
      </c>
      <c r="BL13" s="25" t="s">
        <v>273</v>
      </c>
    </row>
    <row r="14" spans="1:64" ht="34.200000000000003">
      <c r="A14" s="12">
        <v>60</v>
      </c>
      <c r="B14" s="13" t="s">
        <v>38</v>
      </c>
      <c r="C14" s="13" t="s">
        <v>37</v>
      </c>
      <c r="D14" s="13" t="s">
        <v>53</v>
      </c>
      <c r="E14" s="13" t="s">
        <v>231</v>
      </c>
      <c r="F14" s="13" t="s">
        <v>36</v>
      </c>
      <c r="G14" s="13" t="s">
        <v>35</v>
      </c>
      <c r="H14" s="13" t="s">
        <v>36</v>
      </c>
      <c r="I14" s="13">
        <v>203524</v>
      </c>
      <c r="J14" s="13" t="s">
        <v>262</v>
      </c>
      <c r="K14" s="13">
        <v>203524</v>
      </c>
      <c r="L14" s="13" t="s">
        <v>233</v>
      </c>
      <c r="M14" s="13" t="s">
        <v>234</v>
      </c>
      <c r="N14" s="13">
        <v>456937</v>
      </c>
      <c r="O14" s="13" t="s">
        <v>263</v>
      </c>
      <c r="P14" s="13">
        <v>706332</v>
      </c>
      <c r="Q14" s="13" t="s">
        <v>264</v>
      </c>
      <c r="R14" s="13" t="s">
        <v>237</v>
      </c>
      <c r="S14" s="14" t="s">
        <v>288</v>
      </c>
      <c r="T14" s="13" t="s">
        <v>284</v>
      </c>
      <c r="U14" s="13" t="s">
        <v>256</v>
      </c>
      <c r="V14" s="13">
        <v>541</v>
      </c>
      <c r="W14" s="13" t="s">
        <v>241</v>
      </c>
      <c r="X14" s="13">
        <v>353537898</v>
      </c>
      <c r="Y14" s="13" t="s">
        <v>289</v>
      </c>
      <c r="Z14" s="13" t="s">
        <v>267</v>
      </c>
      <c r="AA14" s="15">
        <v>42000</v>
      </c>
      <c r="AB14" s="16"/>
      <c r="AC14" s="13">
        <v>75</v>
      </c>
      <c r="AD14" s="13" t="s">
        <v>244</v>
      </c>
      <c r="AE14" s="13" t="s">
        <v>268</v>
      </c>
      <c r="AF14" s="15">
        <v>670</v>
      </c>
      <c r="AG14" s="15">
        <v>670</v>
      </c>
      <c r="AH14" s="13" t="s">
        <v>269</v>
      </c>
      <c r="AI14" s="15">
        <v>41509.35</v>
      </c>
      <c r="AJ14" s="15">
        <v>8070.65</v>
      </c>
      <c r="AK14" s="15">
        <v>49580</v>
      </c>
      <c r="AL14" s="15">
        <v>490.65</v>
      </c>
      <c r="AM14" s="15">
        <v>2.35</v>
      </c>
      <c r="AN14" s="15">
        <v>493</v>
      </c>
      <c r="AO14" s="15">
        <v>0</v>
      </c>
      <c r="AP14" s="15">
        <v>0</v>
      </c>
      <c r="AQ14" s="15">
        <v>0</v>
      </c>
      <c r="AR14" s="13">
        <v>74</v>
      </c>
      <c r="AS14" s="16"/>
      <c r="AT14" s="16"/>
      <c r="AU14" s="16"/>
      <c r="AV14" s="16"/>
      <c r="AW14" s="16"/>
      <c r="AX14" s="13" t="s">
        <v>247</v>
      </c>
      <c r="AY14" s="16"/>
      <c r="AZ14" s="16"/>
      <c r="BA14" s="16"/>
      <c r="BB14" s="16" t="s">
        <v>270</v>
      </c>
      <c r="BC14" s="16" t="s">
        <v>248</v>
      </c>
      <c r="BD14" s="16" t="s">
        <v>271</v>
      </c>
      <c r="BE14" s="16" t="s">
        <v>259</v>
      </c>
      <c r="BF14" s="16" t="s">
        <v>272</v>
      </c>
      <c r="BG14" s="16"/>
      <c r="BH14" s="16"/>
      <c r="BI14" s="16" t="s">
        <v>260</v>
      </c>
      <c r="BJ14" s="25" t="s">
        <v>252</v>
      </c>
      <c r="BK14" s="24">
        <v>0</v>
      </c>
      <c r="BL14" s="25" t="s">
        <v>273</v>
      </c>
    </row>
    <row r="15" spans="1:64" ht="45.6">
      <c r="A15" s="12">
        <v>61</v>
      </c>
      <c r="B15" s="13" t="s">
        <v>38</v>
      </c>
      <c r="C15" s="13" t="s">
        <v>37</v>
      </c>
      <c r="D15" s="13" t="s">
        <v>53</v>
      </c>
      <c r="E15" s="13" t="s">
        <v>231</v>
      </c>
      <c r="F15" s="13" t="s">
        <v>36</v>
      </c>
      <c r="G15" s="13" t="s">
        <v>35</v>
      </c>
      <c r="H15" s="13" t="s">
        <v>36</v>
      </c>
      <c r="I15" s="13">
        <v>203524</v>
      </c>
      <c r="J15" s="13" t="s">
        <v>262</v>
      </c>
      <c r="K15" s="13">
        <v>203524</v>
      </c>
      <c r="L15" s="13" t="s">
        <v>233</v>
      </c>
      <c r="M15" s="13" t="s">
        <v>234</v>
      </c>
      <c r="N15" s="13">
        <v>456937</v>
      </c>
      <c r="O15" s="13" t="s">
        <v>263</v>
      </c>
      <c r="P15" s="13">
        <v>706333</v>
      </c>
      <c r="Q15" s="13" t="s">
        <v>290</v>
      </c>
      <c r="R15" s="13" t="s">
        <v>237</v>
      </c>
      <c r="S15" s="14" t="s">
        <v>291</v>
      </c>
      <c r="T15" s="13" t="s">
        <v>239</v>
      </c>
      <c r="U15" s="13" t="s">
        <v>240</v>
      </c>
      <c r="V15" s="13">
        <v>541</v>
      </c>
      <c r="W15" s="13" t="s">
        <v>241</v>
      </c>
      <c r="X15" s="13">
        <v>353540624</v>
      </c>
      <c r="Y15" s="13" t="s">
        <v>292</v>
      </c>
      <c r="Z15" s="13" t="s">
        <v>267</v>
      </c>
      <c r="AA15" s="15">
        <v>42000</v>
      </c>
      <c r="AB15" s="16"/>
      <c r="AC15" s="13">
        <v>75</v>
      </c>
      <c r="AD15" s="13" t="s">
        <v>244</v>
      </c>
      <c r="AE15" s="13" t="s">
        <v>268</v>
      </c>
      <c r="AF15" s="15">
        <v>670</v>
      </c>
      <c r="AG15" s="15">
        <v>670</v>
      </c>
      <c r="AH15" s="13" t="s">
        <v>269</v>
      </c>
      <c r="AI15" s="15">
        <v>41509.35</v>
      </c>
      <c r="AJ15" s="15">
        <v>8070.65</v>
      </c>
      <c r="AK15" s="15">
        <v>49580</v>
      </c>
      <c r="AL15" s="15">
        <v>490.65</v>
      </c>
      <c r="AM15" s="15">
        <v>2.35</v>
      </c>
      <c r="AN15" s="15">
        <v>493</v>
      </c>
      <c r="AO15" s="15">
        <v>0</v>
      </c>
      <c r="AP15" s="15">
        <v>0</v>
      </c>
      <c r="AQ15" s="15">
        <v>0</v>
      </c>
      <c r="AR15" s="13">
        <v>74</v>
      </c>
      <c r="AS15" s="16"/>
      <c r="AT15" s="16"/>
      <c r="AU15" s="16"/>
      <c r="AV15" s="16"/>
      <c r="AW15" s="16"/>
      <c r="AX15" s="13" t="s">
        <v>247</v>
      </c>
      <c r="AY15" s="16"/>
      <c r="AZ15" s="16"/>
      <c r="BA15" s="16"/>
      <c r="BB15" s="16" t="s">
        <v>270</v>
      </c>
      <c r="BC15" s="16" t="s">
        <v>248</v>
      </c>
      <c r="BD15" s="16" t="s">
        <v>271</v>
      </c>
      <c r="BE15" s="16" t="s">
        <v>259</v>
      </c>
      <c r="BF15" s="16" t="s">
        <v>272</v>
      </c>
      <c r="BG15" s="16"/>
      <c r="BH15" s="16"/>
      <c r="BI15" s="16" t="s">
        <v>260</v>
      </c>
      <c r="BJ15" s="25" t="s">
        <v>252</v>
      </c>
      <c r="BK15" s="24">
        <v>0</v>
      </c>
      <c r="BL15" s="25" t="s">
        <v>273</v>
      </c>
    </row>
    <row r="16" spans="1:64" ht="45.6">
      <c r="A16" s="12">
        <v>62</v>
      </c>
      <c r="B16" s="13" t="s">
        <v>38</v>
      </c>
      <c r="C16" s="13" t="s">
        <v>37</v>
      </c>
      <c r="D16" s="13" t="s">
        <v>53</v>
      </c>
      <c r="E16" s="13" t="s">
        <v>231</v>
      </c>
      <c r="F16" s="13" t="s">
        <v>36</v>
      </c>
      <c r="G16" s="13" t="s">
        <v>35</v>
      </c>
      <c r="H16" s="13" t="s">
        <v>36</v>
      </c>
      <c r="I16" s="13">
        <v>203524</v>
      </c>
      <c r="J16" s="13" t="s">
        <v>262</v>
      </c>
      <c r="K16" s="13">
        <v>203524</v>
      </c>
      <c r="L16" s="13" t="s">
        <v>233</v>
      </c>
      <c r="M16" s="13" t="s">
        <v>234</v>
      </c>
      <c r="N16" s="13">
        <v>456937</v>
      </c>
      <c r="O16" s="13" t="s">
        <v>263</v>
      </c>
      <c r="P16" s="13">
        <v>706333</v>
      </c>
      <c r="Q16" s="13" t="s">
        <v>290</v>
      </c>
      <c r="R16" s="13" t="s">
        <v>237</v>
      </c>
      <c r="S16" s="14" t="s">
        <v>293</v>
      </c>
      <c r="T16" s="13" t="s">
        <v>284</v>
      </c>
      <c r="U16" s="13" t="s">
        <v>256</v>
      </c>
      <c r="V16" s="13">
        <v>541</v>
      </c>
      <c r="W16" s="13" t="s">
        <v>241</v>
      </c>
      <c r="X16" s="13">
        <v>353542037</v>
      </c>
      <c r="Y16" s="13" t="s">
        <v>294</v>
      </c>
      <c r="Z16" s="13" t="s">
        <v>267</v>
      </c>
      <c r="AA16" s="15">
        <v>42000</v>
      </c>
      <c r="AB16" s="16"/>
      <c r="AC16" s="13">
        <v>75</v>
      </c>
      <c r="AD16" s="13" t="s">
        <v>244</v>
      </c>
      <c r="AE16" s="13" t="s">
        <v>268</v>
      </c>
      <c r="AF16" s="15">
        <v>670</v>
      </c>
      <c r="AG16" s="15">
        <v>670</v>
      </c>
      <c r="AH16" s="13" t="s">
        <v>269</v>
      </c>
      <c r="AI16" s="15">
        <v>41509.35</v>
      </c>
      <c r="AJ16" s="15">
        <v>8070.65</v>
      </c>
      <c r="AK16" s="15">
        <v>49580</v>
      </c>
      <c r="AL16" s="15">
        <v>490.65</v>
      </c>
      <c r="AM16" s="15">
        <v>2.35</v>
      </c>
      <c r="AN16" s="15">
        <v>493</v>
      </c>
      <c r="AO16" s="15">
        <v>0</v>
      </c>
      <c r="AP16" s="15">
        <v>0</v>
      </c>
      <c r="AQ16" s="15">
        <v>0</v>
      </c>
      <c r="AR16" s="13">
        <v>74</v>
      </c>
      <c r="AS16" s="16"/>
      <c r="AT16" s="16"/>
      <c r="AU16" s="16"/>
      <c r="AV16" s="16"/>
      <c r="AW16" s="16"/>
      <c r="AX16" s="13" t="s">
        <v>247</v>
      </c>
      <c r="AY16" s="16"/>
      <c r="AZ16" s="16"/>
      <c r="BA16" s="16"/>
      <c r="BB16" s="16" t="s">
        <v>270</v>
      </c>
      <c r="BC16" s="16" t="s">
        <v>248</v>
      </c>
      <c r="BD16" s="16" t="s">
        <v>271</v>
      </c>
      <c r="BE16" s="16" t="s">
        <v>259</v>
      </c>
      <c r="BF16" s="16" t="s">
        <v>272</v>
      </c>
      <c r="BG16" s="16"/>
      <c r="BH16" s="16"/>
      <c r="BI16" s="16" t="s">
        <v>260</v>
      </c>
      <c r="BJ16" s="25" t="s">
        <v>252</v>
      </c>
      <c r="BK16" s="24">
        <v>0</v>
      </c>
      <c r="BL16" s="25" t="s">
        <v>273</v>
      </c>
    </row>
    <row r="17" spans="1:64" ht="34.200000000000003">
      <c r="A17" s="12">
        <v>66</v>
      </c>
      <c r="B17" s="13" t="s">
        <v>38</v>
      </c>
      <c r="C17" s="13" t="s">
        <v>37</v>
      </c>
      <c r="D17" s="13" t="s">
        <v>53</v>
      </c>
      <c r="E17" s="13" t="s">
        <v>231</v>
      </c>
      <c r="F17" s="13" t="s">
        <v>36</v>
      </c>
      <c r="G17" s="13" t="s">
        <v>35</v>
      </c>
      <c r="H17" s="13" t="s">
        <v>36</v>
      </c>
      <c r="I17" s="13">
        <v>203524</v>
      </c>
      <c r="J17" s="13" t="s">
        <v>262</v>
      </c>
      <c r="K17" s="13">
        <v>203524</v>
      </c>
      <c r="L17" s="13" t="s">
        <v>233</v>
      </c>
      <c r="M17" s="13" t="s">
        <v>234</v>
      </c>
      <c r="N17" s="13">
        <v>456937</v>
      </c>
      <c r="O17" s="13" t="s">
        <v>263</v>
      </c>
      <c r="P17" s="13">
        <v>723463</v>
      </c>
      <c r="Q17" s="13" t="s">
        <v>295</v>
      </c>
      <c r="R17" s="13" t="s">
        <v>237</v>
      </c>
      <c r="S17" s="14" t="s">
        <v>296</v>
      </c>
      <c r="T17" s="13" t="s">
        <v>239</v>
      </c>
      <c r="U17" s="13" t="s">
        <v>240</v>
      </c>
      <c r="V17" s="13">
        <v>541</v>
      </c>
      <c r="W17" s="13" t="s">
        <v>241</v>
      </c>
      <c r="X17" s="13">
        <v>353549038</v>
      </c>
      <c r="Y17" s="13" t="s">
        <v>297</v>
      </c>
      <c r="Z17" s="13" t="s">
        <v>267</v>
      </c>
      <c r="AA17" s="15">
        <v>35000</v>
      </c>
      <c r="AB17" s="16"/>
      <c r="AC17" s="13">
        <v>75</v>
      </c>
      <c r="AD17" s="13" t="s">
        <v>244</v>
      </c>
      <c r="AE17" s="13" t="s">
        <v>268</v>
      </c>
      <c r="AF17" s="15">
        <v>560</v>
      </c>
      <c r="AG17" s="15">
        <v>560</v>
      </c>
      <c r="AH17" s="13" t="s">
        <v>269</v>
      </c>
      <c r="AI17" s="15">
        <v>34738.730000000003</v>
      </c>
      <c r="AJ17" s="15">
        <v>6701.27</v>
      </c>
      <c r="AK17" s="15">
        <v>41440</v>
      </c>
      <c r="AL17" s="15">
        <v>261.27</v>
      </c>
      <c r="AM17" s="15">
        <v>1.73</v>
      </c>
      <c r="AN17" s="15">
        <v>263</v>
      </c>
      <c r="AO17" s="15">
        <v>0</v>
      </c>
      <c r="AP17" s="15">
        <v>0</v>
      </c>
      <c r="AQ17" s="15">
        <v>0</v>
      </c>
      <c r="AR17" s="13">
        <v>74</v>
      </c>
      <c r="AS17" s="16"/>
      <c r="AT17" s="16"/>
      <c r="AU17" s="16"/>
      <c r="AV17" s="16"/>
      <c r="AW17" s="16"/>
      <c r="AX17" s="13" t="s">
        <v>247</v>
      </c>
      <c r="AY17" s="16"/>
      <c r="AZ17" s="16"/>
      <c r="BA17" s="16"/>
      <c r="BB17" s="16" t="s">
        <v>270</v>
      </c>
      <c r="BC17" s="16" t="s">
        <v>248</v>
      </c>
      <c r="BD17" s="16" t="s">
        <v>271</v>
      </c>
      <c r="BE17" s="16" t="s">
        <v>259</v>
      </c>
      <c r="BF17" s="16" t="s">
        <v>272</v>
      </c>
      <c r="BG17" s="16"/>
      <c r="BH17" s="16"/>
      <c r="BI17" s="16" t="s">
        <v>260</v>
      </c>
      <c r="BJ17" s="25" t="s">
        <v>252</v>
      </c>
      <c r="BK17" s="24">
        <v>0</v>
      </c>
      <c r="BL17" s="25" t="s">
        <v>273</v>
      </c>
    </row>
    <row r="18" spans="1:64" ht="45.6">
      <c r="A18" s="12">
        <v>67</v>
      </c>
      <c r="B18" s="13" t="s">
        <v>38</v>
      </c>
      <c r="C18" s="13" t="s">
        <v>37</v>
      </c>
      <c r="D18" s="13" t="s">
        <v>53</v>
      </c>
      <c r="E18" s="13" t="s">
        <v>231</v>
      </c>
      <c r="F18" s="13" t="s">
        <v>36</v>
      </c>
      <c r="G18" s="13" t="s">
        <v>35</v>
      </c>
      <c r="H18" s="13" t="s">
        <v>36</v>
      </c>
      <c r="I18" s="13">
        <v>203524</v>
      </c>
      <c r="J18" s="13" t="s">
        <v>262</v>
      </c>
      <c r="K18" s="13">
        <v>203524</v>
      </c>
      <c r="L18" s="13" t="s">
        <v>233</v>
      </c>
      <c r="M18" s="13" t="s">
        <v>234</v>
      </c>
      <c r="N18" s="13">
        <v>456937</v>
      </c>
      <c r="O18" s="13" t="s">
        <v>263</v>
      </c>
      <c r="P18" s="13">
        <v>706333</v>
      </c>
      <c r="Q18" s="13" t="s">
        <v>290</v>
      </c>
      <c r="R18" s="13" t="s">
        <v>237</v>
      </c>
      <c r="S18" s="14" t="s">
        <v>298</v>
      </c>
      <c r="T18" s="13" t="s">
        <v>284</v>
      </c>
      <c r="U18" s="13" t="s">
        <v>256</v>
      </c>
      <c r="V18" s="13">
        <v>541</v>
      </c>
      <c r="W18" s="13" t="s">
        <v>241</v>
      </c>
      <c r="X18" s="13">
        <v>353549122</v>
      </c>
      <c r="Y18" s="13" t="s">
        <v>299</v>
      </c>
      <c r="Z18" s="13" t="s">
        <v>267</v>
      </c>
      <c r="AA18" s="15">
        <v>42000</v>
      </c>
      <c r="AB18" s="16"/>
      <c r="AC18" s="13">
        <v>75</v>
      </c>
      <c r="AD18" s="13" t="s">
        <v>244</v>
      </c>
      <c r="AE18" s="13" t="s">
        <v>268</v>
      </c>
      <c r="AF18" s="15">
        <v>670</v>
      </c>
      <c r="AG18" s="15">
        <v>670</v>
      </c>
      <c r="AH18" s="13" t="s">
        <v>269</v>
      </c>
      <c r="AI18" s="15">
        <v>41509.35</v>
      </c>
      <c r="AJ18" s="15">
        <v>8070.65</v>
      </c>
      <c r="AK18" s="15">
        <v>49580</v>
      </c>
      <c r="AL18" s="15">
        <v>490.65</v>
      </c>
      <c r="AM18" s="15">
        <v>2.35</v>
      </c>
      <c r="AN18" s="15">
        <v>493</v>
      </c>
      <c r="AO18" s="15">
        <v>0</v>
      </c>
      <c r="AP18" s="15">
        <v>0</v>
      </c>
      <c r="AQ18" s="15">
        <v>0</v>
      </c>
      <c r="AR18" s="13">
        <v>74</v>
      </c>
      <c r="AS18" s="16"/>
      <c r="AT18" s="16"/>
      <c r="AU18" s="16"/>
      <c r="AV18" s="16"/>
      <c r="AW18" s="16"/>
      <c r="AX18" s="13" t="s">
        <v>247</v>
      </c>
      <c r="AY18" s="16"/>
      <c r="AZ18" s="16"/>
      <c r="BA18" s="16"/>
      <c r="BB18" s="16" t="s">
        <v>270</v>
      </c>
      <c r="BC18" s="16" t="s">
        <v>248</v>
      </c>
      <c r="BD18" s="16" t="s">
        <v>271</v>
      </c>
      <c r="BE18" s="16" t="s">
        <v>259</v>
      </c>
      <c r="BF18" s="16" t="s">
        <v>272</v>
      </c>
      <c r="BG18" s="16"/>
      <c r="BH18" s="16"/>
      <c r="BI18" s="16" t="s">
        <v>260</v>
      </c>
      <c r="BJ18" s="25" t="s">
        <v>252</v>
      </c>
      <c r="BK18" s="24">
        <v>0</v>
      </c>
      <c r="BL18" s="25" t="s">
        <v>273</v>
      </c>
    </row>
    <row r="19" spans="1:64" ht="45.6">
      <c r="A19" s="12">
        <v>68</v>
      </c>
      <c r="B19" s="13" t="s">
        <v>38</v>
      </c>
      <c r="C19" s="13" t="s">
        <v>37</v>
      </c>
      <c r="D19" s="13" t="s">
        <v>53</v>
      </c>
      <c r="E19" s="13" t="s">
        <v>231</v>
      </c>
      <c r="F19" s="13" t="s">
        <v>36</v>
      </c>
      <c r="G19" s="13" t="s">
        <v>35</v>
      </c>
      <c r="H19" s="13" t="s">
        <v>36</v>
      </c>
      <c r="I19" s="13">
        <v>203524</v>
      </c>
      <c r="J19" s="13" t="s">
        <v>262</v>
      </c>
      <c r="K19" s="13">
        <v>203524</v>
      </c>
      <c r="L19" s="13" t="s">
        <v>233</v>
      </c>
      <c r="M19" s="13" t="s">
        <v>234</v>
      </c>
      <c r="N19" s="13">
        <v>456937</v>
      </c>
      <c r="O19" s="13" t="s">
        <v>263</v>
      </c>
      <c r="P19" s="13">
        <v>706333</v>
      </c>
      <c r="Q19" s="13" t="s">
        <v>290</v>
      </c>
      <c r="R19" s="13" t="s">
        <v>237</v>
      </c>
      <c r="S19" s="14" t="s">
        <v>300</v>
      </c>
      <c r="T19" s="13" t="s">
        <v>239</v>
      </c>
      <c r="U19" s="13" t="s">
        <v>240</v>
      </c>
      <c r="V19" s="13">
        <v>541</v>
      </c>
      <c r="W19" s="13" t="s">
        <v>241</v>
      </c>
      <c r="X19" s="13">
        <v>353549145</v>
      </c>
      <c r="Y19" s="13" t="s">
        <v>301</v>
      </c>
      <c r="Z19" s="13" t="s">
        <v>267</v>
      </c>
      <c r="AA19" s="15">
        <v>42000</v>
      </c>
      <c r="AB19" s="16"/>
      <c r="AC19" s="13">
        <v>75</v>
      </c>
      <c r="AD19" s="13" t="s">
        <v>244</v>
      </c>
      <c r="AE19" s="13" t="s">
        <v>268</v>
      </c>
      <c r="AF19" s="15">
        <v>670</v>
      </c>
      <c r="AG19" s="15">
        <v>670</v>
      </c>
      <c r="AH19" s="13" t="s">
        <v>269</v>
      </c>
      <c r="AI19" s="15">
        <v>41509.35</v>
      </c>
      <c r="AJ19" s="15">
        <v>8070.65</v>
      </c>
      <c r="AK19" s="15">
        <v>49580</v>
      </c>
      <c r="AL19" s="15">
        <v>490.65</v>
      </c>
      <c r="AM19" s="15">
        <v>2.35</v>
      </c>
      <c r="AN19" s="15">
        <v>493</v>
      </c>
      <c r="AO19" s="15">
        <v>0</v>
      </c>
      <c r="AP19" s="15">
        <v>0</v>
      </c>
      <c r="AQ19" s="15">
        <v>0</v>
      </c>
      <c r="AR19" s="13">
        <v>74</v>
      </c>
      <c r="AS19" s="16"/>
      <c r="AT19" s="16"/>
      <c r="AU19" s="16"/>
      <c r="AV19" s="16"/>
      <c r="AW19" s="16"/>
      <c r="AX19" s="13" t="s">
        <v>247</v>
      </c>
      <c r="AY19" s="16"/>
      <c r="AZ19" s="16"/>
      <c r="BA19" s="16"/>
      <c r="BB19" s="16" t="s">
        <v>270</v>
      </c>
      <c r="BC19" s="16" t="s">
        <v>248</v>
      </c>
      <c r="BD19" s="16" t="s">
        <v>271</v>
      </c>
      <c r="BE19" s="16" t="s">
        <v>259</v>
      </c>
      <c r="BF19" s="16" t="s">
        <v>272</v>
      </c>
      <c r="BG19" s="16"/>
      <c r="BH19" s="16"/>
      <c r="BI19" s="16" t="s">
        <v>260</v>
      </c>
      <c r="BJ19" s="25" t="s">
        <v>252</v>
      </c>
      <c r="BK19" s="24">
        <v>0</v>
      </c>
      <c r="BL19" s="25" t="s">
        <v>273</v>
      </c>
    </row>
    <row r="20" spans="1:64" ht="34.200000000000003">
      <c r="A20" s="12">
        <v>82</v>
      </c>
      <c r="B20" s="13" t="s">
        <v>38</v>
      </c>
      <c r="C20" s="13" t="s">
        <v>37</v>
      </c>
      <c r="D20" s="13" t="s">
        <v>53</v>
      </c>
      <c r="E20" s="13" t="s">
        <v>231</v>
      </c>
      <c r="F20" s="13" t="s">
        <v>36</v>
      </c>
      <c r="G20" s="13" t="s">
        <v>35</v>
      </c>
      <c r="H20" s="13" t="s">
        <v>36</v>
      </c>
      <c r="I20" s="13">
        <v>203524</v>
      </c>
      <c r="J20" s="13" t="s">
        <v>262</v>
      </c>
      <c r="K20" s="13">
        <v>203524</v>
      </c>
      <c r="L20" s="13" t="s">
        <v>233</v>
      </c>
      <c r="M20" s="13" t="s">
        <v>234</v>
      </c>
      <c r="N20" s="13">
        <v>456937</v>
      </c>
      <c r="O20" s="13" t="s">
        <v>263</v>
      </c>
      <c r="P20" s="13">
        <v>703066</v>
      </c>
      <c r="Q20" s="13" t="s">
        <v>274</v>
      </c>
      <c r="R20" s="13" t="s">
        <v>237</v>
      </c>
      <c r="S20" s="14" t="s">
        <v>302</v>
      </c>
      <c r="T20" s="13" t="s">
        <v>239</v>
      </c>
      <c r="U20" s="13" t="s">
        <v>240</v>
      </c>
      <c r="V20" s="13">
        <v>541</v>
      </c>
      <c r="W20" s="13" t="s">
        <v>241</v>
      </c>
      <c r="X20" s="13">
        <v>353598250</v>
      </c>
      <c r="Y20" s="13" t="s">
        <v>303</v>
      </c>
      <c r="Z20" s="13" t="s">
        <v>245</v>
      </c>
      <c r="AA20" s="15">
        <v>42000</v>
      </c>
      <c r="AB20" s="16"/>
      <c r="AC20" s="13">
        <v>75</v>
      </c>
      <c r="AD20" s="13" t="s">
        <v>244</v>
      </c>
      <c r="AE20" s="13" t="s">
        <v>277</v>
      </c>
      <c r="AF20" s="15">
        <v>670</v>
      </c>
      <c r="AG20" s="15">
        <v>670</v>
      </c>
      <c r="AH20" s="13" t="s">
        <v>269</v>
      </c>
      <c r="AI20" s="15">
        <v>40601.33</v>
      </c>
      <c r="AJ20" s="15">
        <v>8308.67</v>
      </c>
      <c r="AK20" s="15">
        <v>48910</v>
      </c>
      <c r="AL20" s="15">
        <v>1398.67</v>
      </c>
      <c r="AM20" s="15">
        <v>10.33</v>
      </c>
      <c r="AN20" s="15">
        <v>1409</v>
      </c>
      <c r="AO20" s="15">
        <v>0</v>
      </c>
      <c r="AP20" s="15">
        <v>0</v>
      </c>
      <c r="AQ20" s="15">
        <v>0</v>
      </c>
      <c r="AR20" s="13">
        <v>73</v>
      </c>
      <c r="AS20" s="16"/>
      <c r="AT20" s="16"/>
      <c r="AU20" s="16"/>
      <c r="AV20" s="16"/>
      <c r="AW20" s="16"/>
      <c r="AX20" s="13" t="s">
        <v>247</v>
      </c>
      <c r="AY20" s="16"/>
      <c r="AZ20" s="16"/>
      <c r="BA20" s="16"/>
      <c r="BB20" s="16" t="s">
        <v>270</v>
      </c>
      <c r="BC20" s="16" t="s">
        <v>248</v>
      </c>
      <c r="BD20" s="16" t="s">
        <v>271</v>
      </c>
      <c r="BE20" s="16" t="s">
        <v>259</v>
      </c>
      <c r="BF20" s="16" t="s">
        <v>272</v>
      </c>
      <c r="BG20" s="16"/>
      <c r="BH20" s="16"/>
      <c r="BI20" s="16" t="s">
        <v>260</v>
      </c>
      <c r="BJ20" s="25" t="s">
        <v>252</v>
      </c>
      <c r="BK20" s="24">
        <v>0</v>
      </c>
      <c r="BL20" s="25" t="s">
        <v>273</v>
      </c>
    </row>
    <row r="21" spans="1:64" ht="34.200000000000003">
      <c r="A21" s="12">
        <v>83</v>
      </c>
      <c r="B21" s="13" t="s">
        <v>38</v>
      </c>
      <c r="C21" s="13" t="s">
        <v>37</v>
      </c>
      <c r="D21" s="13" t="s">
        <v>53</v>
      </c>
      <c r="E21" s="13" t="s">
        <v>231</v>
      </c>
      <c r="F21" s="13" t="s">
        <v>36</v>
      </c>
      <c r="G21" s="13" t="s">
        <v>35</v>
      </c>
      <c r="H21" s="13" t="s">
        <v>36</v>
      </c>
      <c r="I21" s="13">
        <v>203524</v>
      </c>
      <c r="J21" s="13" t="s">
        <v>262</v>
      </c>
      <c r="K21" s="13">
        <v>203524</v>
      </c>
      <c r="L21" s="13" t="s">
        <v>233</v>
      </c>
      <c r="M21" s="13" t="s">
        <v>234</v>
      </c>
      <c r="N21" s="13">
        <v>456937</v>
      </c>
      <c r="O21" s="13" t="s">
        <v>263</v>
      </c>
      <c r="P21" s="13">
        <v>707617</v>
      </c>
      <c r="Q21" s="13" t="s">
        <v>304</v>
      </c>
      <c r="R21" s="13" t="s">
        <v>237</v>
      </c>
      <c r="S21" s="14" t="s">
        <v>305</v>
      </c>
      <c r="T21" s="13" t="s">
        <v>284</v>
      </c>
      <c r="U21" s="13" t="s">
        <v>256</v>
      </c>
      <c r="V21" s="13">
        <v>541</v>
      </c>
      <c r="W21" s="13" t="s">
        <v>241</v>
      </c>
      <c r="X21" s="13">
        <v>353598284</v>
      </c>
      <c r="Y21" s="13" t="s">
        <v>306</v>
      </c>
      <c r="Z21" s="13" t="s">
        <v>245</v>
      </c>
      <c r="AA21" s="15">
        <v>42000</v>
      </c>
      <c r="AB21" s="16"/>
      <c r="AC21" s="13">
        <v>75</v>
      </c>
      <c r="AD21" s="13" t="s">
        <v>244</v>
      </c>
      <c r="AE21" s="13" t="s">
        <v>277</v>
      </c>
      <c r="AF21" s="15">
        <v>670</v>
      </c>
      <c r="AG21" s="15">
        <v>670</v>
      </c>
      <c r="AH21" s="13" t="s">
        <v>307</v>
      </c>
      <c r="AI21" s="15">
        <v>22683.19</v>
      </c>
      <c r="AJ21" s="15">
        <v>6796.81</v>
      </c>
      <c r="AK21" s="15">
        <v>29480</v>
      </c>
      <c r="AL21" s="15">
        <v>19316.810000000001</v>
      </c>
      <c r="AM21" s="15">
        <v>1522.19</v>
      </c>
      <c r="AN21" s="15">
        <v>20839</v>
      </c>
      <c r="AO21" s="15">
        <v>17918.14</v>
      </c>
      <c r="AP21" s="15">
        <v>1511.86</v>
      </c>
      <c r="AQ21" s="15">
        <v>19430</v>
      </c>
      <c r="AR21" s="13">
        <v>73</v>
      </c>
      <c r="AS21" s="16"/>
      <c r="AT21" s="16"/>
      <c r="AU21" s="16"/>
      <c r="AV21" s="16"/>
      <c r="AW21" s="16"/>
      <c r="AX21" s="13" t="s">
        <v>247</v>
      </c>
      <c r="AY21" s="16"/>
      <c r="AZ21" s="16"/>
      <c r="BA21" s="16"/>
      <c r="BB21" s="16" t="s">
        <v>270</v>
      </c>
      <c r="BC21" s="16" t="s">
        <v>248</v>
      </c>
      <c r="BD21" s="16" t="s">
        <v>271</v>
      </c>
      <c r="BE21" s="16" t="s">
        <v>259</v>
      </c>
      <c r="BF21" s="16" t="s">
        <v>272</v>
      </c>
      <c r="BG21" s="16"/>
      <c r="BH21" s="16"/>
      <c r="BI21" s="16" t="s">
        <v>260</v>
      </c>
      <c r="BJ21" s="25" t="s">
        <v>252</v>
      </c>
      <c r="BK21" s="24">
        <v>0</v>
      </c>
      <c r="BL21" s="25" t="s">
        <v>308</v>
      </c>
    </row>
    <row r="22" spans="1:64" ht="34.200000000000003">
      <c r="A22" s="12">
        <v>84</v>
      </c>
      <c r="B22" s="13" t="s">
        <v>38</v>
      </c>
      <c r="C22" s="13" t="s">
        <v>37</v>
      </c>
      <c r="D22" s="13" t="s">
        <v>53</v>
      </c>
      <c r="E22" s="13" t="s">
        <v>231</v>
      </c>
      <c r="F22" s="13" t="s">
        <v>36</v>
      </c>
      <c r="G22" s="13" t="s">
        <v>35</v>
      </c>
      <c r="H22" s="13" t="s">
        <v>36</v>
      </c>
      <c r="I22" s="13">
        <v>203524</v>
      </c>
      <c r="J22" s="13" t="s">
        <v>262</v>
      </c>
      <c r="K22" s="13">
        <v>203524</v>
      </c>
      <c r="L22" s="13" t="s">
        <v>233</v>
      </c>
      <c r="M22" s="13" t="s">
        <v>234</v>
      </c>
      <c r="N22" s="13">
        <v>456937</v>
      </c>
      <c r="O22" s="13" t="s">
        <v>263</v>
      </c>
      <c r="P22" s="13">
        <v>707617</v>
      </c>
      <c r="Q22" s="13" t="s">
        <v>304</v>
      </c>
      <c r="R22" s="13" t="s">
        <v>237</v>
      </c>
      <c r="S22" s="14" t="s">
        <v>309</v>
      </c>
      <c r="T22" s="13" t="s">
        <v>284</v>
      </c>
      <c r="U22" s="13" t="s">
        <v>256</v>
      </c>
      <c r="V22" s="13">
        <v>541</v>
      </c>
      <c r="W22" s="13" t="s">
        <v>241</v>
      </c>
      <c r="X22" s="13">
        <v>353598345</v>
      </c>
      <c r="Y22" s="13" t="s">
        <v>310</v>
      </c>
      <c r="Z22" s="13" t="s">
        <v>245</v>
      </c>
      <c r="AA22" s="15">
        <v>42000</v>
      </c>
      <c r="AB22" s="16"/>
      <c r="AC22" s="13">
        <v>75</v>
      </c>
      <c r="AD22" s="13" t="s">
        <v>244</v>
      </c>
      <c r="AE22" s="13" t="s">
        <v>277</v>
      </c>
      <c r="AF22" s="15">
        <v>670</v>
      </c>
      <c r="AG22" s="15">
        <v>670</v>
      </c>
      <c r="AH22" s="13" t="s">
        <v>269</v>
      </c>
      <c r="AI22" s="15">
        <v>40601.33</v>
      </c>
      <c r="AJ22" s="15">
        <v>8308.67</v>
      </c>
      <c r="AK22" s="15">
        <v>48910</v>
      </c>
      <c r="AL22" s="15">
        <v>1398.67</v>
      </c>
      <c r="AM22" s="15">
        <v>10.33</v>
      </c>
      <c r="AN22" s="15">
        <v>1409</v>
      </c>
      <c r="AO22" s="15">
        <v>0</v>
      </c>
      <c r="AP22" s="15">
        <v>0</v>
      </c>
      <c r="AQ22" s="15">
        <v>0</v>
      </c>
      <c r="AR22" s="13">
        <v>73</v>
      </c>
      <c r="AS22" s="16"/>
      <c r="AT22" s="16"/>
      <c r="AU22" s="16"/>
      <c r="AV22" s="16"/>
      <c r="AW22" s="16"/>
      <c r="AX22" s="13" t="s">
        <v>247</v>
      </c>
      <c r="AY22" s="16"/>
      <c r="AZ22" s="16"/>
      <c r="BA22" s="16"/>
      <c r="BB22" s="16" t="s">
        <v>270</v>
      </c>
      <c r="BC22" s="16" t="s">
        <v>248</v>
      </c>
      <c r="BD22" s="16" t="s">
        <v>271</v>
      </c>
      <c r="BE22" s="16" t="s">
        <v>259</v>
      </c>
      <c r="BF22" s="16" t="s">
        <v>272</v>
      </c>
      <c r="BG22" s="16"/>
      <c r="BH22" s="16"/>
      <c r="BI22" s="16" t="s">
        <v>260</v>
      </c>
      <c r="BJ22" s="25" t="s">
        <v>252</v>
      </c>
      <c r="BK22" s="24">
        <v>0</v>
      </c>
      <c r="BL22" s="25" t="s">
        <v>273</v>
      </c>
    </row>
    <row r="23" spans="1:64" ht="34.200000000000003">
      <c r="A23" s="12">
        <v>85</v>
      </c>
      <c r="B23" s="13" t="s">
        <v>38</v>
      </c>
      <c r="C23" s="13" t="s">
        <v>37</v>
      </c>
      <c r="D23" s="13" t="s">
        <v>53</v>
      </c>
      <c r="E23" s="13" t="s">
        <v>231</v>
      </c>
      <c r="F23" s="13" t="s">
        <v>36</v>
      </c>
      <c r="G23" s="13" t="s">
        <v>35</v>
      </c>
      <c r="H23" s="13" t="s">
        <v>36</v>
      </c>
      <c r="I23" s="13">
        <v>203524</v>
      </c>
      <c r="J23" s="13" t="s">
        <v>262</v>
      </c>
      <c r="K23" s="13">
        <v>203524</v>
      </c>
      <c r="L23" s="13" t="s">
        <v>233</v>
      </c>
      <c r="M23" s="13" t="s">
        <v>234</v>
      </c>
      <c r="N23" s="13">
        <v>456937</v>
      </c>
      <c r="O23" s="13" t="s">
        <v>263</v>
      </c>
      <c r="P23" s="13">
        <v>723463</v>
      </c>
      <c r="Q23" s="13" t="s">
        <v>295</v>
      </c>
      <c r="R23" s="13" t="s">
        <v>237</v>
      </c>
      <c r="S23" s="14" t="s">
        <v>311</v>
      </c>
      <c r="T23" s="13" t="s">
        <v>284</v>
      </c>
      <c r="U23" s="13" t="s">
        <v>256</v>
      </c>
      <c r="V23" s="13">
        <v>541</v>
      </c>
      <c r="W23" s="13" t="s">
        <v>241</v>
      </c>
      <c r="X23" s="13">
        <v>353599398</v>
      </c>
      <c r="Y23" s="13" t="s">
        <v>312</v>
      </c>
      <c r="Z23" s="13" t="s">
        <v>245</v>
      </c>
      <c r="AA23" s="15">
        <v>42000</v>
      </c>
      <c r="AB23" s="16"/>
      <c r="AC23" s="13">
        <v>75</v>
      </c>
      <c r="AD23" s="13" t="s">
        <v>244</v>
      </c>
      <c r="AE23" s="13" t="s">
        <v>277</v>
      </c>
      <c r="AF23" s="15">
        <v>670</v>
      </c>
      <c r="AG23" s="15">
        <v>670</v>
      </c>
      <c r="AH23" s="13" t="s">
        <v>269</v>
      </c>
      <c r="AI23" s="15">
        <v>40601.33</v>
      </c>
      <c r="AJ23" s="15">
        <v>8308.67</v>
      </c>
      <c r="AK23" s="15">
        <v>48910</v>
      </c>
      <c r="AL23" s="15">
        <v>1398.67</v>
      </c>
      <c r="AM23" s="15">
        <v>10.33</v>
      </c>
      <c r="AN23" s="15">
        <v>1409</v>
      </c>
      <c r="AO23" s="15">
        <v>0</v>
      </c>
      <c r="AP23" s="15">
        <v>0</v>
      </c>
      <c r="AQ23" s="15">
        <v>0</v>
      </c>
      <c r="AR23" s="13">
        <v>73</v>
      </c>
      <c r="AS23" s="16"/>
      <c r="AT23" s="16"/>
      <c r="AU23" s="16"/>
      <c r="AV23" s="16"/>
      <c r="AW23" s="16"/>
      <c r="AX23" s="13" t="s">
        <v>247</v>
      </c>
      <c r="AY23" s="16"/>
      <c r="AZ23" s="16"/>
      <c r="BA23" s="16"/>
      <c r="BB23" s="16" t="s">
        <v>270</v>
      </c>
      <c r="BC23" s="16" t="s">
        <v>248</v>
      </c>
      <c r="BD23" s="16" t="s">
        <v>271</v>
      </c>
      <c r="BE23" s="16" t="s">
        <v>259</v>
      </c>
      <c r="BF23" s="16" t="s">
        <v>272</v>
      </c>
      <c r="BG23" s="16"/>
      <c r="BH23" s="16"/>
      <c r="BI23" s="16" t="s">
        <v>260</v>
      </c>
      <c r="BJ23" s="25" t="s">
        <v>252</v>
      </c>
      <c r="BK23" s="24">
        <v>0</v>
      </c>
      <c r="BL23" s="25" t="s">
        <v>273</v>
      </c>
    </row>
    <row r="24" spans="1:64" ht="45.6">
      <c r="A24" s="12">
        <v>92</v>
      </c>
      <c r="B24" s="13" t="s">
        <v>38</v>
      </c>
      <c r="C24" s="13" t="s">
        <v>37</v>
      </c>
      <c r="D24" s="13" t="s">
        <v>53</v>
      </c>
      <c r="E24" s="13" t="s">
        <v>231</v>
      </c>
      <c r="F24" s="13" t="s">
        <v>36</v>
      </c>
      <c r="G24" s="13" t="s">
        <v>35</v>
      </c>
      <c r="H24" s="13" t="s">
        <v>36</v>
      </c>
      <c r="I24" s="13">
        <v>205579</v>
      </c>
      <c r="J24" s="13" t="s">
        <v>313</v>
      </c>
      <c r="K24" s="13">
        <v>205579</v>
      </c>
      <c r="L24" s="13" t="s">
        <v>233</v>
      </c>
      <c r="M24" s="13" t="s">
        <v>234</v>
      </c>
      <c r="N24" s="13">
        <v>461442</v>
      </c>
      <c r="O24" s="13" t="s">
        <v>155</v>
      </c>
      <c r="P24" s="13">
        <v>715775</v>
      </c>
      <c r="Q24" s="13" t="s">
        <v>314</v>
      </c>
      <c r="R24" s="13" t="s">
        <v>237</v>
      </c>
      <c r="S24" s="14" t="s">
        <v>315</v>
      </c>
      <c r="T24" s="13" t="s">
        <v>239</v>
      </c>
      <c r="U24" s="13" t="s">
        <v>240</v>
      </c>
      <c r="V24" s="13">
        <v>541</v>
      </c>
      <c r="W24" s="13" t="s">
        <v>241</v>
      </c>
      <c r="X24" s="13">
        <v>353645570</v>
      </c>
      <c r="Y24" s="13" t="s">
        <v>316</v>
      </c>
      <c r="Z24" s="13" t="s">
        <v>277</v>
      </c>
      <c r="AA24" s="15">
        <v>42000</v>
      </c>
      <c r="AB24" s="16"/>
      <c r="AC24" s="13">
        <v>75</v>
      </c>
      <c r="AD24" s="13" t="s">
        <v>244</v>
      </c>
      <c r="AE24" s="13" t="s">
        <v>317</v>
      </c>
      <c r="AF24" s="15">
        <v>670</v>
      </c>
      <c r="AG24" s="15">
        <v>670</v>
      </c>
      <c r="AH24" s="13" t="s">
        <v>318</v>
      </c>
      <c r="AI24" s="15">
        <v>17778.36</v>
      </c>
      <c r="AJ24" s="15">
        <v>5671.64</v>
      </c>
      <c r="AK24" s="15">
        <v>23450</v>
      </c>
      <c r="AL24" s="15">
        <v>24221.64</v>
      </c>
      <c r="AM24" s="15">
        <v>2443.36</v>
      </c>
      <c r="AN24" s="15">
        <v>26665</v>
      </c>
      <c r="AO24" s="15">
        <v>22364.79</v>
      </c>
      <c r="AP24" s="15">
        <v>2425.21</v>
      </c>
      <c r="AQ24" s="15">
        <v>24790</v>
      </c>
      <c r="AR24" s="13">
        <v>72</v>
      </c>
      <c r="AS24" s="16"/>
      <c r="AT24" s="16"/>
      <c r="AU24" s="16"/>
      <c r="AV24" s="16"/>
      <c r="AW24" s="16"/>
      <c r="AX24" s="13" t="s">
        <v>247</v>
      </c>
      <c r="AY24" s="16"/>
      <c r="AZ24" s="16"/>
      <c r="BA24" s="16"/>
      <c r="BB24" s="16" t="s">
        <v>168</v>
      </c>
      <c r="BC24" s="16" t="s">
        <v>248</v>
      </c>
      <c r="BD24" s="16" t="s">
        <v>271</v>
      </c>
      <c r="BE24" s="16" t="s">
        <v>259</v>
      </c>
      <c r="BF24" s="16" t="s">
        <v>319</v>
      </c>
      <c r="BG24" s="16"/>
      <c r="BH24" s="16"/>
      <c r="BI24" s="16" t="s">
        <v>260</v>
      </c>
      <c r="BJ24" s="16" t="s">
        <v>252</v>
      </c>
      <c r="BK24" s="24">
        <v>0</v>
      </c>
      <c r="BL24" s="25" t="s">
        <v>320</v>
      </c>
    </row>
    <row r="25" spans="1:64" ht="45.6">
      <c r="A25" s="12">
        <v>93</v>
      </c>
      <c r="B25" s="13" t="s">
        <v>38</v>
      </c>
      <c r="C25" s="13" t="s">
        <v>37</v>
      </c>
      <c r="D25" s="13" t="s">
        <v>53</v>
      </c>
      <c r="E25" s="13" t="s">
        <v>231</v>
      </c>
      <c r="F25" s="13" t="s">
        <v>36</v>
      </c>
      <c r="G25" s="13" t="s">
        <v>35</v>
      </c>
      <c r="H25" s="13" t="s">
        <v>36</v>
      </c>
      <c r="I25" s="13">
        <v>205579</v>
      </c>
      <c r="J25" s="13" t="s">
        <v>313</v>
      </c>
      <c r="K25" s="13">
        <v>205579</v>
      </c>
      <c r="L25" s="13" t="s">
        <v>233</v>
      </c>
      <c r="M25" s="13" t="s">
        <v>234</v>
      </c>
      <c r="N25" s="13">
        <v>461442</v>
      </c>
      <c r="O25" s="13" t="s">
        <v>155</v>
      </c>
      <c r="P25" s="13">
        <v>726736</v>
      </c>
      <c r="Q25" s="13" t="s">
        <v>321</v>
      </c>
      <c r="R25" s="13" t="s">
        <v>237</v>
      </c>
      <c r="S25" s="14" t="s">
        <v>322</v>
      </c>
      <c r="T25" s="13" t="s">
        <v>284</v>
      </c>
      <c r="U25" s="13" t="s">
        <v>256</v>
      </c>
      <c r="V25" s="13">
        <v>541</v>
      </c>
      <c r="W25" s="13" t="s">
        <v>241</v>
      </c>
      <c r="X25" s="13">
        <v>353645727</v>
      </c>
      <c r="Y25" s="13" t="s">
        <v>323</v>
      </c>
      <c r="Z25" s="13" t="s">
        <v>277</v>
      </c>
      <c r="AA25" s="15">
        <v>42000</v>
      </c>
      <c r="AB25" s="16"/>
      <c r="AC25" s="13">
        <v>75</v>
      </c>
      <c r="AD25" s="13" t="s">
        <v>244</v>
      </c>
      <c r="AE25" s="13" t="s">
        <v>317</v>
      </c>
      <c r="AF25" s="15">
        <v>670</v>
      </c>
      <c r="AG25" s="15">
        <v>670</v>
      </c>
      <c r="AH25" s="13" t="s">
        <v>246</v>
      </c>
      <c r="AI25" s="15">
        <v>20009.810000000001</v>
      </c>
      <c r="AJ25" s="15">
        <v>6120.19</v>
      </c>
      <c r="AK25" s="15">
        <v>26130</v>
      </c>
      <c r="AL25" s="15">
        <v>21990.19</v>
      </c>
      <c r="AM25" s="15">
        <v>1994.81</v>
      </c>
      <c r="AN25" s="15">
        <v>23985</v>
      </c>
      <c r="AO25" s="15">
        <v>20133.34</v>
      </c>
      <c r="AP25" s="15">
        <v>1976.66</v>
      </c>
      <c r="AQ25" s="15">
        <v>22110</v>
      </c>
      <c r="AR25" s="13">
        <v>72</v>
      </c>
      <c r="AS25" s="16"/>
      <c r="AT25" s="16"/>
      <c r="AU25" s="16"/>
      <c r="AV25" s="16"/>
      <c r="AW25" s="16"/>
      <c r="AX25" s="13" t="s">
        <v>247</v>
      </c>
      <c r="AY25" s="16"/>
      <c r="AZ25" s="16"/>
      <c r="BA25" s="16"/>
      <c r="BB25" s="16" t="s">
        <v>168</v>
      </c>
      <c r="BC25" s="16" t="s">
        <v>248</v>
      </c>
      <c r="BD25" s="16" t="s">
        <v>271</v>
      </c>
      <c r="BE25" s="16" t="s">
        <v>259</v>
      </c>
      <c r="BF25" s="16" t="s">
        <v>319</v>
      </c>
      <c r="BG25" s="16"/>
      <c r="BH25" s="16"/>
      <c r="BI25" s="16" t="s">
        <v>260</v>
      </c>
      <c r="BJ25" s="16" t="s">
        <v>252</v>
      </c>
      <c r="BK25" s="24">
        <v>0</v>
      </c>
      <c r="BL25" s="12" t="s">
        <v>253</v>
      </c>
    </row>
    <row r="26" spans="1:64" ht="34.200000000000003">
      <c r="A26" s="12">
        <v>94</v>
      </c>
      <c r="B26" s="13" t="s">
        <v>38</v>
      </c>
      <c r="C26" s="13" t="s">
        <v>37</v>
      </c>
      <c r="D26" s="13" t="s">
        <v>53</v>
      </c>
      <c r="E26" s="13" t="s">
        <v>231</v>
      </c>
      <c r="F26" s="13" t="s">
        <v>36</v>
      </c>
      <c r="G26" s="13" t="s">
        <v>35</v>
      </c>
      <c r="H26" s="13" t="s">
        <v>36</v>
      </c>
      <c r="I26" s="13">
        <v>205579</v>
      </c>
      <c r="J26" s="13" t="s">
        <v>313</v>
      </c>
      <c r="K26" s="13">
        <v>205579</v>
      </c>
      <c r="L26" s="13" t="s">
        <v>233</v>
      </c>
      <c r="M26" s="13" t="s">
        <v>234</v>
      </c>
      <c r="N26" s="13">
        <v>461442</v>
      </c>
      <c r="O26" s="13" t="s">
        <v>155</v>
      </c>
      <c r="P26" s="13">
        <v>709125</v>
      </c>
      <c r="Q26" s="13" t="s">
        <v>324</v>
      </c>
      <c r="R26" s="13" t="s">
        <v>237</v>
      </c>
      <c r="S26" s="14" t="s">
        <v>325</v>
      </c>
      <c r="T26" s="13" t="s">
        <v>239</v>
      </c>
      <c r="U26" s="13" t="s">
        <v>240</v>
      </c>
      <c r="V26" s="13">
        <v>541</v>
      </c>
      <c r="W26" s="13" t="s">
        <v>241</v>
      </c>
      <c r="X26" s="13">
        <v>353646059</v>
      </c>
      <c r="Y26" s="13" t="s">
        <v>326</v>
      </c>
      <c r="Z26" s="13" t="s">
        <v>277</v>
      </c>
      <c r="AA26" s="15">
        <v>42000</v>
      </c>
      <c r="AB26" s="16"/>
      <c r="AC26" s="13">
        <v>75</v>
      </c>
      <c r="AD26" s="13" t="s">
        <v>244</v>
      </c>
      <c r="AE26" s="13" t="s">
        <v>317</v>
      </c>
      <c r="AF26" s="15">
        <v>670</v>
      </c>
      <c r="AG26" s="15">
        <v>670</v>
      </c>
      <c r="AH26" s="13" t="s">
        <v>327</v>
      </c>
      <c r="AI26" s="15">
        <v>28164.86</v>
      </c>
      <c r="AJ26" s="15">
        <v>7345.14</v>
      </c>
      <c r="AK26" s="15">
        <v>35510</v>
      </c>
      <c r="AL26" s="15">
        <v>13835.14</v>
      </c>
      <c r="AM26" s="15">
        <v>769.86</v>
      </c>
      <c r="AN26" s="15">
        <v>14605</v>
      </c>
      <c r="AO26" s="15">
        <v>11978.29</v>
      </c>
      <c r="AP26" s="15">
        <v>751.71</v>
      </c>
      <c r="AQ26" s="15">
        <v>12730</v>
      </c>
      <c r="AR26" s="13">
        <v>72</v>
      </c>
      <c r="AS26" s="16"/>
      <c r="AT26" s="16"/>
      <c r="AU26" s="16"/>
      <c r="AV26" s="16"/>
      <c r="AW26" s="16"/>
      <c r="AX26" s="13" t="s">
        <v>247</v>
      </c>
      <c r="AY26" s="16"/>
      <c r="AZ26" s="16"/>
      <c r="BA26" s="16"/>
      <c r="BB26" s="16" t="s">
        <v>168</v>
      </c>
      <c r="BC26" s="16" t="s">
        <v>248</v>
      </c>
      <c r="BD26" s="16" t="s">
        <v>271</v>
      </c>
      <c r="BE26" s="16" t="s">
        <v>259</v>
      </c>
      <c r="BF26" s="16" t="s">
        <v>319</v>
      </c>
      <c r="BG26" s="16"/>
      <c r="BH26" s="16"/>
      <c r="BI26" s="16" t="s">
        <v>260</v>
      </c>
      <c r="BJ26" s="16" t="s">
        <v>252</v>
      </c>
      <c r="BK26" s="24">
        <v>0</v>
      </c>
      <c r="BL26" s="25" t="s">
        <v>261</v>
      </c>
    </row>
    <row r="27" spans="1:64" ht="34.200000000000003">
      <c r="A27" s="12">
        <v>95</v>
      </c>
      <c r="B27" s="13" t="s">
        <v>38</v>
      </c>
      <c r="C27" s="13" t="s">
        <v>37</v>
      </c>
      <c r="D27" s="13" t="s">
        <v>53</v>
      </c>
      <c r="E27" s="13" t="s">
        <v>231</v>
      </c>
      <c r="F27" s="13" t="s">
        <v>36</v>
      </c>
      <c r="G27" s="13" t="s">
        <v>35</v>
      </c>
      <c r="H27" s="13" t="s">
        <v>36</v>
      </c>
      <c r="I27" s="13">
        <v>205579</v>
      </c>
      <c r="J27" s="13" t="s">
        <v>313</v>
      </c>
      <c r="K27" s="13">
        <v>205579</v>
      </c>
      <c r="L27" s="13" t="s">
        <v>233</v>
      </c>
      <c r="M27" s="13" t="s">
        <v>234</v>
      </c>
      <c r="N27" s="13">
        <v>461442</v>
      </c>
      <c r="O27" s="13" t="s">
        <v>155</v>
      </c>
      <c r="P27" s="13">
        <v>709125</v>
      </c>
      <c r="Q27" s="13" t="s">
        <v>324</v>
      </c>
      <c r="R27" s="13" t="s">
        <v>237</v>
      </c>
      <c r="S27" s="14" t="s">
        <v>328</v>
      </c>
      <c r="T27" s="13" t="s">
        <v>239</v>
      </c>
      <c r="U27" s="13" t="s">
        <v>240</v>
      </c>
      <c r="V27" s="13">
        <v>541</v>
      </c>
      <c r="W27" s="13" t="s">
        <v>241</v>
      </c>
      <c r="X27" s="13">
        <v>353646402</v>
      </c>
      <c r="Y27" s="13" t="s">
        <v>329</v>
      </c>
      <c r="Z27" s="13" t="s">
        <v>277</v>
      </c>
      <c r="AA27" s="15">
        <v>42000</v>
      </c>
      <c r="AB27" s="16"/>
      <c r="AC27" s="13">
        <v>75</v>
      </c>
      <c r="AD27" s="13" t="s">
        <v>244</v>
      </c>
      <c r="AE27" s="13" t="s">
        <v>317</v>
      </c>
      <c r="AF27" s="15">
        <v>670</v>
      </c>
      <c r="AG27" s="15">
        <v>670</v>
      </c>
      <c r="AH27" s="13" t="s">
        <v>330</v>
      </c>
      <c r="AI27" s="15">
        <v>34323.449999999997</v>
      </c>
      <c r="AJ27" s="15">
        <v>7876.55</v>
      </c>
      <c r="AK27" s="15">
        <v>42200</v>
      </c>
      <c r="AL27" s="15">
        <v>7676.55</v>
      </c>
      <c r="AM27" s="15">
        <v>238.45</v>
      </c>
      <c r="AN27" s="15">
        <v>7915</v>
      </c>
      <c r="AO27" s="15">
        <v>5819.7</v>
      </c>
      <c r="AP27" s="15">
        <v>220.3</v>
      </c>
      <c r="AQ27" s="15">
        <v>6040</v>
      </c>
      <c r="AR27" s="13">
        <v>72</v>
      </c>
      <c r="AS27" s="16"/>
      <c r="AT27" s="16"/>
      <c r="AU27" s="16"/>
      <c r="AV27" s="16"/>
      <c r="AW27" s="16"/>
      <c r="AX27" s="13" t="s">
        <v>247</v>
      </c>
      <c r="AY27" s="16"/>
      <c r="AZ27" s="16"/>
      <c r="BA27" s="16"/>
      <c r="BB27" s="16" t="s">
        <v>168</v>
      </c>
      <c r="BC27" s="16" t="s">
        <v>248</v>
      </c>
      <c r="BD27" s="16" t="s">
        <v>271</v>
      </c>
      <c r="BE27" s="16" t="s">
        <v>259</v>
      </c>
      <c r="BF27" s="16" t="s">
        <v>319</v>
      </c>
      <c r="BG27" s="16"/>
      <c r="BH27" s="16"/>
      <c r="BI27" s="16" t="s">
        <v>260</v>
      </c>
      <c r="BJ27" s="16" t="s">
        <v>252</v>
      </c>
      <c r="BK27" s="24">
        <v>0</v>
      </c>
      <c r="BL27" s="25" t="s">
        <v>320</v>
      </c>
    </row>
    <row r="28" spans="1:64" ht="34.200000000000003">
      <c r="A28" s="12">
        <v>114</v>
      </c>
      <c r="B28" s="13" t="s">
        <v>38</v>
      </c>
      <c r="C28" s="13" t="s">
        <v>37</v>
      </c>
      <c r="D28" s="13" t="s">
        <v>53</v>
      </c>
      <c r="E28" s="13" t="s">
        <v>231</v>
      </c>
      <c r="F28" s="13" t="s">
        <v>36</v>
      </c>
      <c r="G28" s="13" t="s">
        <v>35</v>
      </c>
      <c r="H28" s="13" t="s">
        <v>36</v>
      </c>
      <c r="I28" s="13">
        <v>205579</v>
      </c>
      <c r="J28" s="13" t="s">
        <v>313</v>
      </c>
      <c r="K28" s="13">
        <v>205579</v>
      </c>
      <c r="L28" s="13" t="s">
        <v>233</v>
      </c>
      <c r="M28" s="13" t="s">
        <v>234</v>
      </c>
      <c r="N28" s="13">
        <v>461442</v>
      </c>
      <c r="O28" s="13" t="s">
        <v>155</v>
      </c>
      <c r="P28" s="13">
        <v>709125</v>
      </c>
      <c r="Q28" s="13" t="s">
        <v>324</v>
      </c>
      <c r="R28" s="13" t="s">
        <v>237</v>
      </c>
      <c r="S28" s="14" t="s">
        <v>331</v>
      </c>
      <c r="T28" s="13" t="s">
        <v>284</v>
      </c>
      <c r="U28" s="13" t="s">
        <v>256</v>
      </c>
      <c r="V28" s="13">
        <v>541</v>
      </c>
      <c r="W28" s="13" t="s">
        <v>332</v>
      </c>
      <c r="X28" s="13">
        <v>353771583</v>
      </c>
      <c r="Y28" s="13" t="s">
        <v>333</v>
      </c>
      <c r="Z28" s="13" t="s">
        <v>277</v>
      </c>
      <c r="AA28" s="15">
        <v>42000</v>
      </c>
      <c r="AB28" s="16"/>
      <c r="AC28" s="13">
        <v>75</v>
      </c>
      <c r="AD28" s="13" t="s">
        <v>244</v>
      </c>
      <c r="AE28" s="13" t="s">
        <v>317</v>
      </c>
      <c r="AF28" s="15">
        <v>670</v>
      </c>
      <c r="AG28" s="15">
        <v>670</v>
      </c>
      <c r="AH28" s="13" t="s">
        <v>334</v>
      </c>
      <c r="AI28" s="15">
        <v>34966.69</v>
      </c>
      <c r="AJ28" s="15">
        <v>7913.31</v>
      </c>
      <c r="AK28" s="15">
        <v>42880</v>
      </c>
      <c r="AL28" s="15">
        <v>7033.31</v>
      </c>
      <c r="AM28" s="15">
        <v>201.69</v>
      </c>
      <c r="AN28" s="15">
        <v>7235</v>
      </c>
      <c r="AO28" s="15">
        <v>5176.46</v>
      </c>
      <c r="AP28" s="15">
        <v>183.54</v>
      </c>
      <c r="AQ28" s="15">
        <v>5360</v>
      </c>
      <c r="AR28" s="13">
        <v>72</v>
      </c>
      <c r="AS28" s="16"/>
      <c r="AT28" s="16"/>
      <c r="AU28" s="16"/>
      <c r="AV28" s="16"/>
      <c r="AW28" s="16"/>
      <c r="AX28" s="13" t="s">
        <v>247</v>
      </c>
      <c r="AY28" s="16"/>
      <c r="AZ28" s="16"/>
      <c r="BA28" s="16"/>
      <c r="BB28" s="16" t="s">
        <v>168</v>
      </c>
      <c r="BC28" s="16" t="s">
        <v>248</v>
      </c>
      <c r="BD28" s="16" t="s">
        <v>271</v>
      </c>
      <c r="BE28" s="16" t="s">
        <v>259</v>
      </c>
      <c r="BF28" s="16" t="s">
        <v>319</v>
      </c>
      <c r="BG28" s="16"/>
      <c r="BH28" s="16"/>
      <c r="BI28" s="16" t="s">
        <v>260</v>
      </c>
      <c r="BJ28" s="16" t="s">
        <v>252</v>
      </c>
      <c r="BK28" s="24">
        <v>0</v>
      </c>
      <c r="BL28" s="25" t="s">
        <v>320</v>
      </c>
    </row>
    <row r="29" spans="1:64" ht="34.200000000000003">
      <c r="A29" s="12">
        <v>115</v>
      </c>
      <c r="B29" s="13" t="s">
        <v>38</v>
      </c>
      <c r="C29" s="13" t="s">
        <v>37</v>
      </c>
      <c r="D29" s="13" t="s">
        <v>53</v>
      </c>
      <c r="E29" s="13" t="s">
        <v>231</v>
      </c>
      <c r="F29" s="13" t="s">
        <v>36</v>
      </c>
      <c r="G29" s="13" t="s">
        <v>35</v>
      </c>
      <c r="H29" s="13" t="s">
        <v>36</v>
      </c>
      <c r="I29" s="13">
        <v>205579</v>
      </c>
      <c r="J29" s="13" t="s">
        <v>313</v>
      </c>
      <c r="K29" s="13">
        <v>205579</v>
      </c>
      <c r="L29" s="13" t="s">
        <v>233</v>
      </c>
      <c r="M29" s="13" t="s">
        <v>234</v>
      </c>
      <c r="N29" s="13">
        <v>461442</v>
      </c>
      <c r="O29" s="13" t="s">
        <v>155</v>
      </c>
      <c r="P29" s="13">
        <v>709125</v>
      </c>
      <c r="Q29" s="13" t="s">
        <v>324</v>
      </c>
      <c r="R29" s="13" t="s">
        <v>237</v>
      </c>
      <c r="S29" s="14" t="s">
        <v>335</v>
      </c>
      <c r="T29" s="13" t="s">
        <v>284</v>
      </c>
      <c r="U29" s="13" t="s">
        <v>256</v>
      </c>
      <c r="V29" s="13">
        <v>541</v>
      </c>
      <c r="W29" s="13" t="s">
        <v>332</v>
      </c>
      <c r="X29" s="13">
        <v>353771940</v>
      </c>
      <c r="Y29" s="13" t="s">
        <v>336</v>
      </c>
      <c r="Z29" s="13" t="s">
        <v>277</v>
      </c>
      <c r="AA29" s="15">
        <v>35000</v>
      </c>
      <c r="AB29" s="16"/>
      <c r="AC29" s="13">
        <v>75</v>
      </c>
      <c r="AD29" s="13" t="s">
        <v>244</v>
      </c>
      <c r="AE29" s="13" t="s">
        <v>317</v>
      </c>
      <c r="AF29" s="15">
        <v>560</v>
      </c>
      <c r="AG29" s="15">
        <v>560</v>
      </c>
      <c r="AH29" s="13" t="s">
        <v>337</v>
      </c>
      <c r="AI29" s="15">
        <v>26568.84</v>
      </c>
      <c r="AJ29" s="15">
        <v>6401.16</v>
      </c>
      <c r="AK29" s="15">
        <v>32970</v>
      </c>
      <c r="AL29" s="15">
        <v>8431.16</v>
      </c>
      <c r="AM29" s="15">
        <v>335.84</v>
      </c>
      <c r="AN29" s="15">
        <v>8767</v>
      </c>
      <c r="AO29" s="15">
        <v>7026.75</v>
      </c>
      <c r="AP29" s="15">
        <v>323.25</v>
      </c>
      <c r="AQ29" s="15">
        <v>7350</v>
      </c>
      <c r="AR29" s="13">
        <v>72</v>
      </c>
      <c r="AS29" s="16"/>
      <c r="AT29" s="16"/>
      <c r="AU29" s="16"/>
      <c r="AV29" s="16"/>
      <c r="AW29" s="16"/>
      <c r="AX29" s="13" t="s">
        <v>247</v>
      </c>
      <c r="AY29" s="16"/>
      <c r="AZ29" s="16"/>
      <c r="BA29" s="16"/>
      <c r="BB29" s="16" t="s">
        <v>168</v>
      </c>
      <c r="BC29" s="16" t="s">
        <v>248</v>
      </c>
      <c r="BD29" s="16" t="s">
        <v>271</v>
      </c>
      <c r="BE29" s="16" t="s">
        <v>259</v>
      </c>
      <c r="BF29" s="16" t="s">
        <v>251</v>
      </c>
      <c r="BG29" s="16"/>
      <c r="BH29" s="16"/>
      <c r="BI29" s="16" t="s">
        <v>260</v>
      </c>
      <c r="BJ29" s="16" t="s">
        <v>252</v>
      </c>
      <c r="BK29" s="24">
        <v>0</v>
      </c>
      <c r="BL29" s="25" t="s">
        <v>261</v>
      </c>
    </row>
    <row r="30" spans="1:64" ht="45.6">
      <c r="A30" s="12">
        <v>116</v>
      </c>
      <c r="B30" s="13" t="s">
        <v>38</v>
      </c>
      <c r="C30" s="13" t="s">
        <v>37</v>
      </c>
      <c r="D30" s="13" t="s">
        <v>53</v>
      </c>
      <c r="E30" s="13" t="s">
        <v>231</v>
      </c>
      <c r="F30" s="13" t="s">
        <v>36</v>
      </c>
      <c r="G30" s="13" t="s">
        <v>35</v>
      </c>
      <c r="H30" s="13" t="s">
        <v>36</v>
      </c>
      <c r="I30" s="13">
        <v>205579</v>
      </c>
      <c r="J30" s="13" t="s">
        <v>313</v>
      </c>
      <c r="K30" s="13">
        <v>205579</v>
      </c>
      <c r="L30" s="13" t="s">
        <v>233</v>
      </c>
      <c r="M30" s="13" t="s">
        <v>234</v>
      </c>
      <c r="N30" s="13">
        <v>461442</v>
      </c>
      <c r="O30" s="13" t="s">
        <v>155</v>
      </c>
      <c r="P30" s="13">
        <v>715775</v>
      </c>
      <c r="Q30" s="13" t="s">
        <v>314</v>
      </c>
      <c r="R30" s="13" t="s">
        <v>237</v>
      </c>
      <c r="S30" s="14" t="s">
        <v>338</v>
      </c>
      <c r="T30" s="13" t="s">
        <v>284</v>
      </c>
      <c r="U30" s="13" t="s">
        <v>256</v>
      </c>
      <c r="V30" s="13">
        <v>541</v>
      </c>
      <c r="W30" s="13" t="s">
        <v>332</v>
      </c>
      <c r="X30" s="13">
        <v>353772049</v>
      </c>
      <c r="Y30" s="13" t="s">
        <v>339</v>
      </c>
      <c r="Z30" s="13" t="s">
        <v>277</v>
      </c>
      <c r="AA30" s="15">
        <v>42000</v>
      </c>
      <c r="AB30" s="16"/>
      <c r="AC30" s="13">
        <v>75</v>
      </c>
      <c r="AD30" s="13" t="s">
        <v>244</v>
      </c>
      <c r="AE30" s="13" t="s">
        <v>317</v>
      </c>
      <c r="AF30" s="15">
        <v>670</v>
      </c>
      <c r="AG30" s="15">
        <v>670</v>
      </c>
      <c r="AH30" s="13" t="s">
        <v>340</v>
      </c>
      <c r="AI30" s="15">
        <v>29744.560000000001</v>
      </c>
      <c r="AJ30" s="15">
        <v>7535.44</v>
      </c>
      <c r="AK30" s="15">
        <v>37280</v>
      </c>
      <c r="AL30" s="15">
        <v>12255.44</v>
      </c>
      <c r="AM30" s="15">
        <v>579.55999999999995</v>
      </c>
      <c r="AN30" s="15">
        <v>12835</v>
      </c>
      <c r="AO30" s="15">
        <v>10398.59</v>
      </c>
      <c r="AP30" s="15">
        <v>561.41</v>
      </c>
      <c r="AQ30" s="15">
        <v>10960</v>
      </c>
      <c r="AR30" s="13">
        <v>72</v>
      </c>
      <c r="AS30" s="16"/>
      <c r="AT30" s="16"/>
      <c r="AU30" s="16"/>
      <c r="AV30" s="16"/>
      <c r="AW30" s="16"/>
      <c r="AX30" s="13" t="s">
        <v>247</v>
      </c>
      <c r="AY30" s="16"/>
      <c r="AZ30" s="16"/>
      <c r="BA30" s="16"/>
      <c r="BB30" s="16" t="s">
        <v>168</v>
      </c>
      <c r="BC30" s="16" t="s">
        <v>248</v>
      </c>
      <c r="BD30" s="16" t="s">
        <v>271</v>
      </c>
      <c r="BE30" s="16" t="s">
        <v>259</v>
      </c>
      <c r="BF30" s="16" t="s">
        <v>251</v>
      </c>
      <c r="BG30" s="16"/>
      <c r="BH30" s="16"/>
      <c r="BI30" s="16" t="s">
        <v>260</v>
      </c>
      <c r="BJ30" s="16" t="s">
        <v>252</v>
      </c>
      <c r="BK30" s="24">
        <v>0</v>
      </c>
      <c r="BL30" s="25" t="s">
        <v>261</v>
      </c>
    </row>
    <row r="31" spans="1:64" ht="45.6">
      <c r="A31" s="12">
        <v>117</v>
      </c>
      <c r="B31" s="13" t="s">
        <v>38</v>
      </c>
      <c r="C31" s="13" t="s">
        <v>37</v>
      </c>
      <c r="D31" s="13" t="s">
        <v>53</v>
      </c>
      <c r="E31" s="13" t="s">
        <v>231</v>
      </c>
      <c r="F31" s="13" t="s">
        <v>36</v>
      </c>
      <c r="G31" s="13" t="s">
        <v>35</v>
      </c>
      <c r="H31" s="13" t="s">
        <v>36</v>
      </c>
      <c r="I31" s="13">
        <v>205579</v>
      </c>
      <c r="J31" s="13" t="s">
        <v>313</v>
      </c>
      <c r="K31" s="13">
        <v>205579</v>
      </c>
      <c r="L31" s="13" t="s">
        <v>233</v>
      </c>
      <c r="M31" s="13" t="s">
        <v>234</v>
      </c>
      <c r="N31" s="13">
        <v>461442</v>
      </c>
      <c r="O31" s="13" t="s">
        <v>155</v>
      </c>
      <c r="P31" s="13">
        <v>715775</v>
      </c>
      <c r="Q31" s="13" t="s">
        <v>314</v>
      </c>
      <c r="R31" s="13" t="s">
        <v>237</v>
      </c>
      <c r="S31" s="14" t="s">
        <v>341</v>
      </c>
      <c r="T31" s="13" t="s">
        <v>239</v>
      </c>
      <c r="U31" s="13" t="s">
        <v>240</v>
      </c>
      <c r="V31" s="13">
        <v>541</v>
      </c>
      <c r="W31" s="13" t="s">
        <v>241</v>
      </c>
      <c r="X31" s="13">
        <v>353773192</v>
      </c>
      <c r="Y31" s="13" t="s">
        <v>342</v>
      </c>
      <c r="Z31" s="13" t="s">
        <v>277</v>
      </c>
      <c r="AA31" s="15">
        <v>42000</v>
      </c>
      <c r="AB31" s="16"/>
      <c r="AC31" s="13">
        <v>75</v>
      </c>
      <c r="AD31" s="13" t="s">
        <v>244</v>
      </c>
      <c r="AE31" s="13" t="s">
        <v>317</v>
      </c>
      <c r="AF31" s="15">
        <v>670</v>
      </c>
      <c r="AG31" s="15">
        <v>670</v>
      </c>
      <c r="AH31" s="13" t="s">
        <v>337</v>
      </c>
      <c r="AI31" s="15">
        <v>40143.15</v>
      </c>
      <c r="AJ31" s="15">
        <v>8096.85</v>
      </c>
      <c r="AK31" s="15">
        <v>48240</v>
      </c>
      <c r="AL31" s="15">
        <v>1856.85</v>
      </c>
      <c r="AM31" s="15">
        <v>18.149999999999999</v>
      </c>
      <c r="AN31" s="15">
        <v>1875</v>
      </c>
      <c r="AO31" s="15">
        <v>0</v>
      </c>
      <c r="AP31" s="15">
        <v>0</v>
      </c>
      <c r="AQ31" s="15">
        <v>0</v>
      </c>
      <c r="AR31" s="13">
        <v>72</v>
      </c>
      <c r="AS31" s="16"/>
      <c r="AT31" s="16"/>
      <c r="AU31" s="16"/>
      <c r="AV31" s="16"/>
      <c r="AW31" s="16"/>
      <c r="AX31" s="13" t="s">
        <v>247</v>
      </c>
      <c r="AY31" s="16"/>
      <c r="AZ31" s="16"/>
      <c r="BA31" s="16"/>
      <c r="BB31" s="16" t="s">
        <v>168</v>
      </c>
      <c r="BC31" s="16" t="s">
        <v>248</v>
      </c>
      <c r="BD31" s="16" t="s">
        <v>271</v>
      </c>
      <c r="BE31" s="16" t="s">
        <v>259</v>
      </c>
      <c r="BF31" s="16" t="s">
        <v>319</v>
      </c>
      <c r="BG31" s="16"/>
      <c r="BH31" s="16"/>
      <c r="BI31" s="16" t="s">
        <v>260</v>
      </c>
      <c r="BJ31" s="16" t="s">
        <v>252</v>
      </c>
      <c r="BK31" s="24">
        <v>0</v>
      </c>
      <c r="BL31" s="16" t="s">
        <v>273</v>
      </c>
    </row>
    <row r="32" spans="1:64" ht="34.200000000000003">
      <c r="A32" s="12">
        <v>122</v>
      </c>
      <c r="B32" s="13" t="s">
        <v>38</v>
      </c>
      <c r="C32" s="13" t="s">
        <v>37</v>
      </c>
      <c r="D32" s="13" t="s">
        <v>53</v>
      </c>
      <c r="E32" s="13" t="s">
        <v>231</v>
      </c>
      <c r="F32" s="13" t="s">
        <v>36</v>
      </c>
      <c r="G32" s="13" t="s">
        <v>35</v>
      </c>
      <c r="H32" s="13" t="s">
        <v>36</v>
      </c>
      <c r="I32" s="13">
        <v>205579</v>
      </c>
      <c r="J32" s="13" t="s">
        <v>313</v>
      </c>
      <c r="K32" s="13">
        <v>205579</v>
      </c>
      <c r="L32" s="13" t="s">
        <v>233</v>
      </c>
      <c r="M32" s="13" t="s">
        <v>234</v>
      </c>
      <c r="N32" s="13">
        <v>461442</v>
      </c>
      <c r="O32" s="13" t="s">
        <v>155</v>
      </c>
      <c r="P32" s="13">
        <v>709125</v>
      </c>
      <c r="Q32" s="13" t="s">
        <v>324</v>
      </c>
      <c r="R32" s="13" t="s">
        <v>237</v>
      </c>
      <c r="S32" s="14" t="s">
        <v>343</v>
      </c>
      <c r="T32" s="13" t="s">
        <v>239</v>
      </c>
      <c r="U32" s="13" t="s">
        <v>240</v>
      </c>
      <c r="V32" s="13">
        <v>541</v>
      </c>
      <c r="W32" s="13" t="s">
        <v>241</v>
      </c>
      <c r="X32" s="13">
        <v>353776005</v>
      </c>
      <c r="Y32" s="13" t="s">
        <v>344</v>
      </c>
      <c r="Z32" s="13" t="s">
        <v>277</v>
      </c>
      <c r="AA32" s="15">
        <v>12000</v>
      </c>
      <c r="AB32" s="16"/>
      <c r="AC32" s="13">
        <v>75</v>
      </c>
      <c r="AD32" s="13" t="s">
        <v>244</v>
      </c>
      <c r="AE32" s="13" t="s">
        <v>317</v>
      </c>
      <c r="AF32" s="15">
        <v>190</v>
      </c>
      <c r="AG32" s="15">
        <v>190</v>
      </c>
      <c r="AH32" s="13" t="s">
        <v>345</v>
      </c>
      <c r="AI32" s="15">
        <v>5975.9</v>
      </c>
      <c r="AJ32" s="15">
        <v>1814.1</v>
      </c>
      <c r="AK32" s="15">
        <v>7790</v>
      </c>
      <c r="AL32" s="15">
        <v>6024.1</v>
      </c>
      <c r="AM32" s="15">
        <v>525.9</v>
      </c>
      <c r="AN32" s="15">
        <v>6550</v>
      </c>
      <c r="AO32" s="15">
        <v>5371.08</v>
      </c>
      <c r="AP32" s="15">
        <v>518.91999999999996</v>
      </c>
      <c r="AQ32" s="15">
        <v>5890</v>
      </c>
      <c r="AR32" s="13">
        <v>72</v>
      </c>
      <c r="AS32" s="16"/>
      <c r="AT32" s="16"/>
      <c r="AU32" s="16"/>
      <c r="AV32" s="16"/>
      <c r="AW32" s="16"/>
      <c r="AX32" s="13" t="s">
        <v>247</v>
      </c>
      <c r="AY32" s="16"/>
      <c r="AZ32" s="16"/>
      <c r="BA32" s="16"/>
      <c r="BB32" s="16" t="s">
        <v>168</v>
      </c>
      <c r="BC32" s="16" t="s">
        <v>248</v>
      </c>
      <c r="BD32" s="16" t="s">
        <v>271</v>
      </c>
      <c r="BE32" s="16" t="s">
        <v>259</v>
      </c>
      <c r="BF32" s="16" t="s">
        <v>319</v>
      </c>
      <c r="BG32" s="16"/>
      <c r="BH32" s="16"/>
      <c r="BI32" s="16" t="s">
        <v>260</v>
      </c>
      <c r="BJ32" s="16" t="s">
        <v>252</v>
      </c>
      <c r="BK32" s="24">
        <v>0</v>
      </c>
      <c r="BL32" s="25" t="s">
        <v>320</v>
      </c>
    </row>
    <row r="33" spans="1:64" ht="45.6">
      <c r="A33" s="12">
        <v>123</v>
      </c>
      <c r="B33" s="13" t="s">
        <v>38</v>
      </c>
      <c r="C33" s="13" t="s">
        <v>37</v>
      </c>
      <c r="D33" s="13" t="s">
        <v>53</v>
      </c>
      <c r="E33" s="13" t="s">
        <v>231</v>
      </c>
      <c r="F33" s="13" t="s">
        <v>36</v>
      </c>
      <c r="G33" s="13" t="s">
        <v>35</v>
      </c>
      <c r="H33" s="13" t="s">
        <v>36</v>
      </c>
      <c r="I33" s="13">
        <v>205579</v>
      </c>
      <c r="J33" s="13" t="s">
        <v>313</v>
      </c>
      <c r="K33" s="13">
        <v>205579</v>
      </c>
      <c r="L33" s="13" t="s">
        <v>233</v>
      </c>
      <c r="M33" s="13" t="s">
        <v>234</v>
      </c>
      <c r="N33" s="13">
        <v>461442</v>
      </c>
      <c r="O33" s="13" t="s">
        <v>155</v>
      </c>
      <c r="P33" s="13">
        <v>715775</v>
      </c>
      <c r="Q33" s="13" t="s">
        <v>314</v>
      </c>
      <c r="R33" s="13" t="s">
        <v>237</v>
      </c>
      <c r="S33" s="14" t="s">
        <v>346</v>
      </c>
      <c r="T33" s="13" t="s">
        <v>239</v>
      </c>
      <c r="U33" s="13" t="s">
        <v>256</v>
      </c>
      <c r="V33" s="13">
        <v>541</v>
      </c>
      <c r="W33" s="13" t="s">
        <v>241</v>
      </c>
      <c r="X33" s="13">
        <v>353776524</v>
      </c>
      <c r="Y33" s="13" t="s">
        <v>347</v>
      </c>
      <c r="Z33" s="13" t="s">
        <v>277</v>
      </c>
      <c r="AA33" s="15">
        <v>42000</v>
      </c>
      <c r="AB33" s="16"/>
      <c r="AC33" s="13">
        <v>75</v>
      </c>
      <c r="AD33" s="13" t="s">
        <v>244</v>
      </c>
      <c r="AE33" s="13" t="s">
        <v>317</v>
      </c>
      <c r="AF33" s="15">
        <v>670</v>
      </c>
      <c r="AG33" s="15">
        <v>670</v>
      </c>
      <c r="AH33" s="13" t="s">
        <v>337</v>
      </c>
      <c r="AI33" s="15">
        <v>40143.15</v>
      </c>
      <c r="AJ33" s="15">
        <v>8096.85</v>
      </c>
      <c r="AK33" s="15">
        <v>48240</v>
      </c>
      <c r="AL33" s="15">
        <v>1856.85</v>
      </c>
      <c r="AM33" s="15">
        <v>18.149999999999999</v>
      </c>
      <c r="AN33" s="15">
        <v>1875</v>
      </c>
      <c r="AO33" s="15">
        <v>0</v>
      </c>
      <c r="AP33" s="15">
        <v>0</v>
      </c>
      <c r="AQ33" s="15">
        <v>0</v>
      </c>
      <c r="AR33" s="13">
        <v>72</v>
      </c>
      <c r="AS33" s="16"/>
      <c r="AT33" s="16"/>
      <c r="AU33" s="16"/>
      <c r="AV33" s="16"/>
      <c r="AW33" s="16"/>
      <c r="AX33" s="13" t="s">
        <v>247</v>
      </c>
      <c r="AY33" s="16"/>
      <c r="AZ33" s="16"/>
      <c r="BA33" s="16"/>
      <c r="BB33" s="16" t="s">
        <v>168</v>
      </c>
      <c r="BC33" s="16" t="s">
        <v>248</v>
      </c>
      <c r="BD33" s="16" t="s">
        <v>271</v>
      </c>
      <c r="BE33" s="16" t="s">
        <v>259</v>
      </c>
      <c r="BF33" s="16" t="s">
        <v>319</v>
      </c>
      <c r="BG33" s="16"/>
      <c r="BH33" s="16"/>
      <c r="BI33" s="16" t="s">
        <v>260</v>
      </c>
      <c r="BJ33" s="16" t="s">
        <v>252</v>
      </c>
      <c r="BK33" s="24">
        <v>0</v>
      </c>
      <c r="BL33" s="16" t="s">
        <v>273</v>
      </c>
    </row>
    <row r="34" spans="1:64" ht="45.6">
      <c r="A34" s="12">
        <v>124</v>
      </c>
      <c r="B34" s="13" t="s">
        <v>38</v>
      </c>
      <c r="C34" s="13" t="s">
        <v>37</v>
      </c>
      <c r="D34" s="13" t="s">
        <v>53</v>
      </c>
      <c r="E34" s="13" t="s">
        <v>231</v>
      </c>
      <c r="F34" s="13" t="s">
        <v>36</v>
      </c>
      <c r="G34" s="13" t="s">
        <v>35</v>
      </c>
      <c r="H34" s="13" t="s">
        <v>36</v>
      </c>
      <c r="I34" s="13">
        <v>205579</v>
      </c>
      <c r="J34" s="13" t="s">
        <v>313</v>
      </c>
      <c r="K34" s="13">
        <v>205579</v>
      </c>
      <c r="L34" s="13" t="s">
        <v>233</v>
      </c>
      <c r="M34" s="13" t="s">
        <v>234</v>
      </c>
      <c r="N34" s="13">
        <v>461442</v>
      </c>
      <c r="O34" s="13" t="s">
        <v>155</v>
      </c>
      <c r="P34" s="13">
        <v>722598</v>
      </c>
      <c r="Q34" s="13" t="s">
        <v>348</v>
      </c>
      <c r="R34" s="13" t="s">
        <v>237</v>
      </c>
      <c r="S34" s="14" t="s">
        <v>349</v>
      </c>
      <c r="T34" s="13" t="s">
        <v>239</v>
      </c>
      <c r="U34" s="13" t="s">
        <v>256</v>
      </c>
      <c r="V34" s="13">
        <v>541</v>
      </c>
      <c r="W34" s="13" t="s">
        <v>241</v>
      </c>
      <c r="X34" s="13">
        <v>353788628</v>
      </c>
      <c r="Y34" s="13" t="s">
        <v>350</v>
      </c>
      <c r="Z34" s="13" t="s">
        <v>158</v>
      </c>
      <c r="AA34" s="15">
        <v>42000</v>
      </c>
      <c r="AB34" s="16"/>
      <c r="AC34" s="13">
        <v>75</v>
      </c>
      <c r="AD34" s="13" t="s">
        <v>244</v>
      </c>
      <c r="AE34" s="13" t="s">
        <v>351</v>
      </c>
      <c r="AF34" s="15">
        <v>670</v>
      </c>
      <c r="AG34" s="15">
        <v>670</v>
      </c>
      <c r="AH34" s="13" t="s">
        <v>352</v>
      </c>
      <c r="AI34" s="15">
        <v>28748.53</v>
      </c>
      <c r="AJ34" s="15">
        <v>7411.47</v>
      </c>
      <c r="AK34" s="15">
        <v>36160</v>
      </c>
      <c r="AL34" s="15">
        <v>13251.47</v>
      </c>
      <c r="AM34" s="15">
        <v>703.53</v>
      </c>
      <c r="AN34" s="15">
        <v>13955</v>
      </c>
      <c r="AO34" s="15">
        <v>10736.68</v>
      </c>
      <c r="AP34" s="15">
        <v>673.32</v>
      </c>
      <c r="AQ34" s="15">
        <v>11410</v>
      </c>
      <c r="AR34" s="13">
        <v>71</v>
      </c>
      <c r="AS34" s="16"/>
      <c r="AT34" s="16"/>
      <c r="AU34" s="16"/>
      <c r="AV34" s="16"/>
      <c r="AW34" s="16"/>
      <c r="AX34" s="13" t="s">
        <v>247</v>
      </c>
      <c r="AY34" s="16"/>
      <c r="AZ34" s="16"/>
      <c r="BA34" s="16"/>
      <c r="BB34" s="16" t="s">
        <v>168</v>
      </c>
      <c r="BC34" s="16" t="s">
        <v>248</v>
      </c>
      <c r="BD34" s="16" t="s">
        <v>271</v>
      </c>
      <c r="BE34" s="16" t="s">
        <v>259</v>
      </c>
      <c r="BF34" s="16" t="s">
        <v>251</v>
      </c>
      <c r="BG34" s="16"/>
      <c r="BH34" s="16"/>
      <c r="BI34" s="16" t="s">
        <v>260</v>
      </c>
      <c r="BJ34" s="16" t="s">
        <v>252</v>
      </c>
      <c r="BK34" s="24">
        <v>0</v>
      </c>
      <c r="BL34" s="12" t="s">
        <v>253</v>
      </c>
    </row>
    <row r="35" spans="1:64" ht="34.200000000000003">
      <c r="A35" s="12">
        <v>126</v>
      </c>
      <c r="B35" s="13" t="s">
        <v>38</v>
      </c>
      <c r="C35" s="13" t="s">
        <v>37</v>
      </c>
      <c r="D35" s="13" t="s">
        <v>53</v>
      </c>
      <c r="E35" s="13" t="s">
        <v>231</v>
      </c>
      <c r="F35" s="13" t="s">
        <v>36</v>
      </c>
      <c r="G35" s="13" t="s">
        <v>35</v>
      </c>
      <c r="H35" s="13" t="s">
        <v>36</v>
      </c>
      <c r="I35" s="13">
        <v>200464</v>
      </c>
      <c r="J35" s="13" t="s">
        <v>353</v>
      </c>
      <c r="K35" s="13">
        <v>200464</v>
      </c>
      <c r="L35" s="13" t="s">
        <v>233</v>
      </c>
      <c r="M35" s="13" t="s">
        <v>234</v>
      </c>
      <c r="N35" s="13">
        <v>435957</v>
      </c>
      <c r="O35" s="13" t="s">
        <v>354</v>
      </c>
      <c r="P35" s="13">
        <v>685904</v>
      </c>
      <c r="Q35" s="13" t="s">
        <v>355</v>
      </c>
      <c r="R35" s="13" t="s">
        <v>237</v>
      </c>
      <c r="S35" s="14" t="s">
        <v>356</v>
      </c>
      <c r="T35" s="13" t="s">
        <v>239</v>
      </c>
      <c r="U35" s="13" t="s">
        <v>240</v>
      </c>
      <c r="V35" s="13">
        <v>541</v>
      </c>
      <c r="W35" s="13" t="s">
        <v>241</v>
      </c>
      <c r="X35" s="13">
        <v>353792909</v>
      </c>
      <c r="Y35" s="13" t="s">
        <v>357</v>
      </c>
      <c r="Z35" s="13" t="s">
        <v>358</v>
      </c>
      <c r="AA35" s="15">
        <v>42000</v>
      </c>
      <c r="AB35" s="16"/>
      <c r="AC35" s="13">
        <v>75</v>
      </c>
      <c r="AD35" s="13" t="s">
        <v>244</v>
      </c>
      <c r="AE35" s="13" t="s">
        <v>359</v>
      </c>
      <c r="AF35" s="15">
        <v>670</v>
      </c>
      <c r="AG35" s="15">
        <v>670</v>
      </c>
      <c r="AH35" s="13" t="s">
        <v>360</v>
      </c>
      <c r="AI35" s="15">
        <v>40022.01</v>
      </c>
      <c r="AJ35" s="15">
        <v>8217.99</v>
      </c>
      <c r="AK35" s="15">
        <v>48240</v>
      </c>
      <c r="AL35" s="15">
        <v>1977.99</v>
      </c>
      <c r="AM35" s="15">
        <v>19.010000000000002</v>
      </c>
      <c r="AN35" s="15">
        <v>1997</v>
      </c>
      <c r="AO35" s="15">
        <v>0</v>
      </c>
      <c r="AP35" s="15">
        <v>0</v>
      </c>
      <c r="AQ35" s="15">
        <v>0</v>
      </c>
      <c r="AR35" s="13">
        <v>72</v>
      </c>
      <c r="AS35" s="16"/>
      <c r="AT35" s="16"/>
      <c r="AU35" s="16"/>
      <c r="AV35" s="16"/>
      <c r="AW35" s="16"/>
      <c r="AX35" s="13" t="s">
        <v>247</v>
      </c>
      <c r="AY35" s="16"/>
      <c r="AZ35" s="16"/>
      <c r="BA35" s="16"/>
      <c r="BB35" s="16" t="s">
        <v>361</v>
      </c>
      <c r="BC35" s="16" t="s">
        <v>248</v>
      </c>
      <c r="BD35" s="16" t="s">
        <v>249</v>
      </c>
      <c r="BE35" s="16" t="s">
        <v>259</v>
      </c>
      <c r="BF35" s="16" t="s">
        <v>319</v>
      </c>
      <c r="BG35" s="16"/>
      <c r="BH35" s="16"/>
      <c r="BI35" s="16" t="s">
        <v>260</v>
      </c>
      <c r="BJ35" s="16" t="s">
        <v>252</v>
      </c>
      <c r="BK35" s="24">
        <v>0</v>
      </c>
      <c r="BL35" s="16" t="s">
        <v>273</v>
      </c>
    </row>
    <row r="36" spans="1:64" ht="45.6">
      <c r="A36" s="12">
        <v>137</v>
      </c>
      <c r="B36" s="13" t="s">
        <v>38</v>
      </c>
      <c r="C36" s="13" t="s">
        <v>37</v>
      </c>
      <c r="D36" s="13" t="s">
        <v>53</v>
      </c>
      <c r="E36" s="13" t="s">
        <v>231</v>
      </c>
      <c r="F36" s="13" t="s">
        <v>36</v>
      </c>
      <c r="G36" s="13" t="s">
        <v>35</v>
      </c>
      <c r="H36" s="13" t="s">
        <v>36</v>
      </c>
      <c r="I36" s="13">
        <v>200464</v>
      </c>
      <c r="J36" s="13" t="s">
        <v>353</v>
      </c>
      <c r="K36" s="13">
        <v>200464</v>
      </c>
      <c r="L36" s="13" t="s">
        <v>233</v>
      </c>
      <c r="M36" s="13" t="s">
        <v>234</v>
      </c>
      <c r="N36" s="13">
        <v>435957</v>
      </c>
      <c r="O36" s="13" t="s">
        <v>354</v>
      </c>
      <c r="P36" s="13">
        <v>692822</v>
      </c>
      <c r="Q36" s="13" t="s">
        <v>362</v>
      </c>
      <c r="R36" s="13" t="s">
        <v>237</v>
      </c>
      <c r="S36" s="14" t="s">
        <v>363</v>
      </c>
      <c r="T36" s="13" t="s">
        <v>239</v>
      </c>
      <c r="U36" s="13" t="s">
        <v>240</v>
      </c>
      <c r="V36" s="13">
        <v>541</v>
      </c>
      <c r="W36" s="13" t="s">
        <v>241</v>
      </c>
      <c r="X36" s="13">
        <v>353813827</v>
      </c>
      <c r="Y36" s="13" t="s">
        <v>364</v>
      </c>
      <c r="Z36" s="13" t="s">
        <v>358</v>
      </c>
      <c r="AA36" s="15">
        <v>42000</v>
      </c>
      <c r="AB36" s="16"/>
      <c r="AC36" s="13">
        <v>75</v>
      </c>
      <c r="AD36" s="13" t="s">
        <v>244</v>
      </c>
      <c r="AE36" s="13" t="s">
        <v>359</v>
      </c>
      <c r="AF36" s="15">
        <v>670</v>
      </c>
      <c r="AG36" s="15">
        <v>670</v>
      </c>
      <c r="AH36" s="13" t="s">
        <v>360</v>
      </c>
      <c r="AI36" s="15">
        <v>40022.01</v>
      </c>
      <c r="AJ36" s="15">
        <v>8217.99</v>
      </c>
      <c r="AK36" s="15">
        <v>48240</v>
      </c>
      <c r="AL36" s="15">
        <v>1977.99</v>
      </c>
      <c r="AM36" s="15">
        <v>19.010000000000002</v>
      </c>
      <c r="AN36" s="15">
        <v>1997</v>
      </c>
      <c r="AO36" s="15">
        <v>0</v>
      </c>
      <c r="AP36" s="15">
        <v>0</v>
      </c>
      <c r="AQ36" s="15">
        <v>0</v>
      </c>
      <c r="AR36" s="13">
        <v>72</v>
      </c>
      <c r="AS36" s="16"/>
      <c r="AT36" s="16"/>
      <c r="AU36" s="16"/>
      <c r="AV36" s="16"/>
      <c r="AW36" s="16"/>
      <c r="AX36" s="13" t="s">
        <v>247</v>
      </c>
      <c r="AY36" s="16"/>
      <c r="AZ36" s="16"/>
      <c r="BA36" s="16"/>
      <c r="BB36" s="16" t="s">
        <v>361</v>
      </c>
      <c r="BC36" s="16" t="s">
        <v>248</v>
      </c>
      <c r="BD36" s="16" t="s">
        <v>249</v>
      </c>
      <c r="BE36" s="16" t="s">
        <v>259</v>
      </c>
      <c r="BF36" s="16" t="s">
        <v>319</v>
      </c>
      <c r="BG36" s="16"/>
      <c r="BH36" s="16"/>
      <c r="BI36" s="16" t="s">
        <v>260</v>
      </c>
      <c r="BJ36" s="16" t="s">
        <v>252</v>
      </c>
      <c r="BK36" s="24">
        <v>0</v>
      </c>
      <c r="BL36" s="16" t="s">
        <v>273</v>
      </c>
    </row>
    <row r="37" spans="1:64" ht="45.6">
      <c r="A37" s="12">
        <v>138</v>
      </c>
      <c r="B37" s="13" t="s">
        <v>38</v>
      </c>
      <c r="C37" s="13" t="s">
        <v>37</v>
      </c>
      <c r="D37" s="13" t="s">
        <v>53</v>
      </c>
      <c r="E37" s="13" t="s">
        <v>231</v>
      </c>
      <c r="F37" s="13" t="s">
        <v>36</v>
      </c>
      <c r="G37" s="13" t="s">
        <v>35</v>
      </c>
      <c r="H37" s="13" t="s">
        <v>36</v>
      </c>
      <c r="I37" s="13">
        <v>205579</v>
      </c>
      <c r="J37" s="13" t="s">
        <v>313</v>
      </c>
      <c r="K37" s="13">
        <v>205579</v>
      </c>
      <c r="L37" s="13" t="s">
        <v>233</v>
      </c>
      <c r="M37" s="13" t="s">
        <v>234</v>
      </c>
      <c r="N37" s="13">
        <v>461442</v>
      </c>
      <c r="O37" s="13" t="s">
        <v>155</v>
      </c>
      <c r="P37" s="13">
        <v>722598</v>
      </c>
      <c r="Q37" s="13" t="s">
        <v>348</v>
      </c>
      <c r="R37" s="13" t="s">
        <v>237</v>
      </c>
      <c r="S37" s="14" t="s">
        <v>156</v>
      </c>
      <c r="T37" s="13" t="s">
        <v>239</v>
      </c>
      <c r="U37" s="13" t="s">
        <v>240</v>
      </c>
      <c r="V37" s="13">
        <v>541</v>
      </c>
      <c r="W37" s="13" t="s">
        <v>241</v>
      </c>
      <c r="X37" s="13">
        <v>353814255</v>
      </c>
      <c r="Y37" s="13" t="s">
        <v>157</v>
      </c>
      <c r="Z37" s="13" t="s">
        <v>158</v>
      </c>
      <c r="AA37" s="15">
        <v>35000</v>
      </c>
      <c r="AB37" s="16"/>
      <c r="AC37" s="13">
        <v>75</v>
      </c>
      <c r="AD37" s="13" t="s">
        <v>244</v>
      </c>
      <c r="AE37" s="13" t="s">
        <v>351</v>
      </c>
      <c r="AF37" s="15">
        <v>560</v>
      </c>
      <c r="AG37" s="15">
        <v>560</v>
      </c>
      <c r="AH37" s="13" t="s">
        <v>365</v>
      </c>
      <c r="AI37" s="15">
        <v>21080.97</v>
      </c>
      <c r="AJ37" s="15">
        <v>5799.03</v>
      </c>
      <c r="AK37" s="15">
        <v>26880</v>
      </c>
      <c r="AL37" s="15">
        <v>13919.03</v>
      </c>
      <c r="AM37" s="15">
        <v>937.97</v>
      </c>
      <c r="AN37" s="15">
        <v>14857</v>
      </c>
      <c r="AO37" s="15">
        <v>11963.99</v>
      </c>
      <c r="AP37" s="15">
        <v>916.01</v>
      </c>
      <c r="AQ37" s="15">
        <v>12880</v>
      </c>
      <c r="AR37" s="13">
        <v>71</v>
      </c>
      <c r="AS37" s="16"/>
      <c r="AT37" s="16"/>
      <c r="AU37" s="16"/>
      <c r="AV37" s="16"/>
      <c r="AW37" s="16"/>
      <c r="AX37" s="13" t="s">
        <v>247</v>
      </c>
      <c r="AY37" s="16"/>
      <c r="AZ37" s="16"/>
      <c r="BA37" s="16"/>
      <c r="BB37" s="16" t="s">
        <v>168</v>
      </c>
      <c r="BC37" s="16" t="s">
        <v>248</v>
      </c>
      <c r="BD37" s="16" t="s">
        <v>271</v>
      </c>
      <c r="BE37" s="16" t="s">
        <v>259</v>
      </c>
      <c r="BF37" s="16" t="s">
        <v>251</v>
      </c>
      <c r="BG37" s="16" t="s">
        <v>366</v>
      </c>
      <c r="BH37" s="16"/>
      <c r="BI37" s="16" t="s">
        <v>367</v>
      </c>
      <c r="BJ37" s="16" t="s">
        <v>368</v>
      </c>
      <c r="BK37" s="16">
        <v>1680</v>
      </c>
      <c r="BL37" s="26" t="s">
        <v>162</v>
      </c>
    </row>
    <row r="38" spans="1:64" ht="45.6">
      <c r="A38" s="12">
        <v>139</v>
      </c>
      <c r="B38" s="13" t="s">
        <v>38</v>
      </c>
      <c r="C38" s="13" t="s">
        <v>37</v>
      </c>
      <c r="D38" s="13" t="s">
        <v>53</v>
      </c>
      <c r="E38" s="13" t="s">
        <v>231</v>
      </c>
      <c r="F38" s="13" t="s">
        <v>36</v>
      </c>
      <c r="G38" s="13" t="s">
        <v>35</v>
      </c>
      <c r="H38" s="13" t="s">
        <v>36</v>
      </c>
      <c r="I38" s="13">
        <v>205579</v>
      </c>
      <c r="J38" s="13" t="s">
        <v>313</v>
      </c>
      <c r="K38" s="13">
        <v>205579</v>
      </c>
      <c r="L38" s="13" t="s">
        <v>233</v>
      </c>
      <c r="M38" s="13" t="s">
        <v>234</v>
      </c>
      <c r="N38" s="13">
        <v>461442</v>
      </c>
      <c r="O38" s="13" t="s">
        <v>155</v>
      </c>
      <c r="P38" s="13">
        <v>722598</v>
      </c>
      <c r="Q38" s="13" t="s">
        <v>348</v>
      </c>
      <c r="R38" s="13" t="s">
        <v>237</v>
      </c>
      <c r="S38" s="14" t="s">
        <v>369</v>
      </c>
      <c r="T38" s="13" t="s">
        <v>284</v>
      </c>
      <c r="U38" s="13" t="s">
        <v>256</v>
      </c>
      <c r="V38" s="13">
        <v>541</v>
      </c>
      <c r="W38" s="13" t="s">
        <v>241</v>
      </c>
      <c r="X38" s="13">
        <v>353814311</v>
      </c>
      <c r="Y38" s="13" t="s">
        <v>370</v>
      </c>
      <c r="Z38" s="13" t="s">
        <v>158</v>
      </c>
      <c r="AA38" s="15">
        <v>42000</v>
      </c>
      <c r="AB38" s="16"/>
      <c r="AC38" s="13">
        <v>75</v>
      </c>
      <c r="AD38" s="13" t="s">
        <v>244</v>
      </c>
      <c r="AE38" s="13" t="s">
        <v>351</v>
      </c>
      <c r="AF38" s="15">
        <v>670</v>
      </c>
      <c r="AG38" s="15">
        <v>670</v>
      </c>
      <c r="AH38" s="13" t="s">
        <v>337</v>
      </c>
      <c r="AI38" s="15">
        <v>39485.21</v>
      </c>
      <c r="AJ38" s="15">
        <v>8084.79</v>
      </c>
      <c r="AK38" s="15">
        <v>47570</v>
      </c>
      <c r="AL38" s="15">
        <v>2514.79</v>
      </c>
      <c r="AM38" s="15">
        <v>30.21</v>
      </c>
      <c r="AN38" s="15">
        <v>2545</v>
      </c>
      <c r="AO38" s="15">
        <v>0</v>
      </c>
      <c r="AP38" s="15">
        <v>0</v>
      </c>
      <c r="AQ38" s="15">
        <v>0</v>
      </c>
      <c r="AR38" s="13">
        <v>71</v>
      </c>
      <c r="AS38" s="16"/>
      <c r="AT38" s="16"/>
      <c r="AU38" s="16"/>
      <c r="AV38" s="16"/>
      <c r="AW38" s="16"/>
      <c r="AX38" s="13" t="s">
        <v>247</v>
      </c>
      <c r="AY38" s="16"/>
      <c r="AZ38" s="16"/>
      <c r="BA38" s="16"/>
      <c r="BB38" s="16" t="s">
        <v>168</v>
      </c>
      <c r="BC38" s="16" t="s">
        <v>248</v>
      </c>
      <c r="BD38" s="16" t="s">
        <v>271</v>
      </c>
      <c r="BE38" s="16" t="s">
        <v>259</v>
      </c>
      <c r="BF38" s="16" t="s">
        <v>251</v>
      </c>
      <c r="BG38" s="16"/>
      <c r="BH38" s="16"/>
      <c r="BI38" s="16" t="s">
        <v>260</v>
      </c>
      <c r="BJ38" s="16" t="s">
        <v>252</v>
      </c>
      <c r="BK38" s="24">
        <v>0</v>
      </c>
      <c r="BL38" s="16" t="s">
        <v>273</v>
      </c>
    </row>
    <row r="39" spans="1:64" ht="34.200000000000003">
      <c r="A39" s="12">
        <v>146</v>
      </c>
      <c r="B39" s="13" t="s">
        <v>38</v>
      </c>
      <c r="C39" s="13" t="s">
        <v>37</v>
      </c>
      <c r="D39" s="13" t="s">
        <v>53</v>
      </c>
      <c r="E39" s="13" t="s">
        <v>231</v>
      </c>
      <c r="F39" s="13" t="s">
        <v>36</v>
      </c>
      <c r="G39" s="13" t="s">
        <v>35</v>
      </c>
      <c r="H39" s="13" t="s">
        <v>36</v>
      </c>
      <c r="I39" s="13">
        <v>200464</v>
      </c>
      <c r="J39" s="13" t="s">
        <v>353</v>
      </c>
      <c r="K39" s="13">
        <v>200464</v>
      </c>
      <c r="L39" s="13" t="s">
        <v>233</v>
      </c>
      <c r="M39" s="13" t="s">
        <v>234</v>
      </c>
      <c r="N39" s="13">
        <v>435957</v>
      </c>
      <c r="O39" s="13" t="s">
        <v>354</v>
      </c>
      <c r="P39" s="13">
        <v>685902</v>
      </c>
      <c r="Q39" s="13" t="s">
        <v>371</v>
      </c>
      <c r="R39" s="13" t="s">
        <v>237</v>
      </c>
      <c r="S39" s="14" t="s">
        <v>372</v>
      </c>
      <c r="T39" s="13" t="s">
        <v>239</v>
      </c>
      <c r="U39" s="13" t="s">
        <v>256</v>
      </c>
      <c r="V39" s="13">
        <v>541</v>
      </c>
      <c r="W39" s="13" t="s">
        <v>241</v>
      </c>
      <c r="X39" s="13">
        <v>353833412</v>
      </c>
      <c r="Y39" s="13" t="s">
        <v>373</v>
      </c>
      <c r="Z39" s="13" t="s">
        <v>374</v>
      </c>
      <c r="AA39" s="15">
        <v>42000</v>
      </c>
      <c r="AB39" s="16"/>
      <c r="AC39" s="13">
        <v>75</v>
      </c>
      <c r="AD39" s="13" t="s">
        <v>244</v>
      </c>
      <c r="AE39" s="13" t="s">
        <v>359</v>
      </c>
      <c r="AF39" s="15">
        <v>670</v>
      </c>
      <c r="AG39" s="15">
        <v>670</v>
      </c>
      <c r="AH39" s="13" t="s">
        <v>360</v>
      </c>
      <c r="AI39" s="15">
        <v>40183.599999999999</v>
      </c>
      <c r="AJ39" s="15">
        <v>8056.4</v>
      </c>
      <c r="AK39" s="15">
        <v>48240</v>
      </c>
      <c r="AL39" s="15">
        <v>1816.4</v>
      </c>
      <c r="AM39" s="15">
        <v>16.600000000000001</v>
      </c>
      <c r="AN39" s="15">
        <v>1833</v>
      </c>
      <c r="AO39" s="15">
        <v>0</v>
      </c>
      <c r="AP39" s="15">
        <v>0</v>
      </c>
      <c r="AQ39" s="15">
        <v>0</v>
      </c>
      <c r="AR39" s="13">
        <v>72</v>
      </c>
      <c r="AS39" s="16"/>
      <c r="AT39" s="16"/>
      <c r="AU39" s="16"/>
      <c r="AV39" s="16"/>
      <c r="AW39" s="16"/>
      <c r="AX39" s="13" t="s">
        <v>247</v>
      </c>
      <c r="AY39" s="16"/>
      <c r="AZ39" s="16"/>
      <c r="BA39" s="16"/>
      <c r="BB39" s="16" t="s">
        <v>361</v>
      </c>
      <c r="BC39" s="16" t="s">
        <v>248</v>
      </c>
      <c r="BD39" s="16" t="s">
        <v>249</v>
      </c>
      <c r="BE39" s="16" t="s">
        <v>259</v>
      </c>
      <c r="BF39" s="16" t="s">
        <v>319</v>
      </c>
      <c r="BG39" s="16"/>
      <c r="BH39" s="16"/>
      <c r="BI39" s="16" t="s">
        <v>260</v>
      </c>
      <c r="BJ39" s="16" t="s">
        <v>252</v>
      </c>
      <c r="BK39" s="24">
        <v>0</v>
      </c>
      <c r="BL39" s="16" t="s">
        <v>273</v>
      </c>
    </row>
    <row r="40" spans="1:64" ht="34.200000000000003">
      <c r="A40" s="12">
        <v>147</v>
      </c>
      <c r="B40" s="13" t="s">
        <v>38</v>
      </c>
      <c r="C40" s="13" t="s">
        <v>37</v>
      </c>
      <c r="D40" s="13" t="s">
        <v>53</v>
      </c>
      <c r="E40" s="13" t="s">
        <v>231</v>
      </c>
      <c r="F40" s="13" t="s">
        <v>36</v>
      </c>
      <c r="G40" s="13" t="s">
        <v>35</v>
      </c>
      <c r="H40" s="13" t="s">
        <v>36</v>
      </c>
      <c r="I40" s="13">
        <v>200464</v>
      </c>
      <c r="J40" s="13" t="s">
        <v>353</v>
      </c>
      <c r="K40" s="13">
        <v>200464</v>
      </c>
      <c r="L40" s="13" t="s">
        <v>233</v>
      </c>
      <c r="M40" s="13" t="s">
        <v>234</v>
      </c>
      <c r="N40" s="13">
        <v>435957</v>
      </c>
      <c r="O40" s="13" t="s">
        <v>354</v>
      </c>
      <c r="P40" s="13">
        <v>685904</v>
      </c>
      <c r="Q40" s="13" t="s">
        <v>355</v>
      </c>
      <c r="R40" s="13" t="s">
        <v>237</v>
      </c>
      <c r="S40" s="14" t="s">
        <v>375</v>
      </c>
      <c r="T40" s="13" t="s">
        <v>239</v>
      </c>
      <c r="U40" s="13" t="s">
        <v>240</v>
      </c>
      <c r="V40" s="13">
        <v>541</v>
      </c>
      <c r="W40" s="13" t="s">
        <v>241</v>
      </c>
      <c r="X40" s="13">
        <v>353833629</v>
      </c>
      <c r="Y40" s="13" t="s">
        <v>376</v>
      </c>
      <c r="Z40" s="13" t="s">
        <v>374</v>
      </c>
      <c r="AA40" s="15">
        <v>42000</v>
      </c>
      <c r="AB40" s="16"/>
      <c r="AC40" s="13">
        <v>75</v>
      </c>
      <c r="AD40" s="13" t="s">
        <v>244</v>
      </c>
      <c r="AE40" s="13" t="s">
        <v>359</v>
      </c>
      <c r="AF40" s="15">
        <v>670</v>
      </c>
      <c r="AG40" s="15">
        <v>670</v>
      </c>
      <c r="AH40" s="13" t="s">
        <v>360</v>
      </c>
      <c r="AI40" s="15">
        <v>40183.599999999999</v>
      </c>
      <c r="AJ40" s="15">
        <v>8056.4</v>
      </c>
      <c r="AK40" s="15">
        <v>48240</v>
      </c>
      <c r="AL40" s="15">
        <v>1816.4</v>
      </c>
      <c r="AM40" s="15">
        <v>16.600000000000001</v>
      </c>
      <c r="AN40" s="15">
        <v>1833</v>
      </c>
      <c r="AO40" s="15">
        <v>0</v>
      </c>
      <c r="AP40" s="15">
        <v>0</v>
      </c>
      <c r="AQ40" s="15">
        <v>0</v>
      </c>
      <c r="AR40" s="13">
        <v>72</v>
      </c>
      <c r="AS40" s="16"/>
      <c r="AT40" s="16"/>
      <c r="AU40" s="16"/>
      <c r="AV40" s="16"/>
      <c r="AW40" s="16"/>
      <c r="AX40" s="13" t="s">
        <v>247</v>
      </c>
      <c r="AY40" s="16"/>
      <c r="AZ40" s="16"/>
      <c r="BA40" s="16"/>
      <c r="BB40" s="16" t="s">
        <v>361</v>
      </c>
      <c r="BC40" s="16" t="s">
        <v>248</v>
      </c>
      <c r="BD40" s="16" t="s">
        <v>249</v>
      </c>
      <c r="BE40" s="16" t="s">
        <v>259</v>
      </c>
      <c r="BF40" s="16" t="s">
        <v>319</v>
      </c>
      <c r="BG40" s="16"/>
      <c r="BH40" s="16"/>
      <c r="BI40" s="16" t="s">
        <v>260</v>
      </c>
      <c r="BJ40" s="16" t="s">
        <v>252</v>
      </c>
      <c r="BK40" s="24">
        <v>0</v>
      </c>
      <c r="BL40" s="16" t="s">
        <v>273</v>
      </c>
    </row>
    <row r="41" spans="1:64" ht="45.6">
      <c r="A41" s="12">
        <v>151</v>
      </c>
      <c r="B41" s="13" t="s">
        <v>38</v>
      </c>
      <c r="C41" s="13" t="s">
        <v>37</v>
      </c>
      <c r="D41" s="13" t="s">
        <v>53</v>
      </c>
      <c r="E41" s="13" t="s">
        <v>231</v>
      </c>
      <c r="F41" s="13" t="s">
        <v>36</v>
      </c>
      <c r="G41" s="13" t="s">
        <v>35</v>
      </c>
      <c r="H41" s="13" t="s">
        <v>36</v>
      </c>
      <c r="I41" s="13">
        <v>205579</v>
      </c>
      <c r="J41" s="13" t="s">
        <v>313</v>
      </c>
      <c r="K41" s="13">
        <v>205579</v>
      </c>
      <c r="L41" s="13" t="s">
        <v>233</v>
      </c>
      <c r="M41" s="13" t="s">
        <v>234</v>
      </c>
      <c r="N41" s="13">
        <v>461442</v>
      </c>
      <c r="O41" s="13" t="s">
        <v>155</v>
      </c>
      <c r="P41" s="13">
        <v>722597</v>
      </c>
      <c r="Q41" s="13" t="s">
        <v>377</v>
      </c>
      <c r="R41" s="13" t="s">
        <v>237</v>
      </c>
      <c r="S41" s="14" t="s">
        <v>378</v>
      </c>
      <c r="T41" s="13" t="s">
        <v>239</v>
      </c>
      <c r="U41" s="13" t="s">
        <v>240</v>
      </c>
      <c r="V41" s="13">
        <v>541</v>
      </c>
      <c r="W41" s="13" t="s">
        <v>241</v>
      </c>
      <c r="X41" s="13">
        <v>353851181</v>
      </c>
      <c r="Y41" s="13" t="s">
        <v>379</v>
      </c>
      <c r="Z41" s="13" t="s">
        <v>158</v>
      </c>
      <c r="AA41" s="15">
        <v>42000</v>
      </c>
      <c r="AB41" s="16"/>
      <c r="AC41" s="13">
        <v>75</v>
      </c>
      <c r="AD41" s="13" t="s">
        <v>244</v>
      </c>
      <c r="AE41" s="13" t="s">
        <v>351</v>
      </c>
      <c r="AF41" s="15">
        <v>670</v>
      </c>
      <c r="AG41" s="15">
        <v>670</v>
      </c>
      <c r="AH41" s="13" t="s">
        <v>380</v>
      </c>
      <c r="AI41" s="15">
        <v>12910.96</v>
      </c>
      <c r="AJ41" s="15">
        <v>4509.04</v>
      </c>
      <c r="AK41" s="15">
        <v>17420</v>
      </c>
      <c r="AL41" s="15">
        <v>29089.040000000001</v>
      </c>
      <c r="AM41" s="15">
        <v>3605.96</v>
      </c>
      <c r="AN41" s="15">
        <v>32695</v>
      </c>
      <c r="AO41" s="15">
        <v>26574.25</v>
      </c>
      <c r="AP41" s="15">
        <v>3575.75</v>
      </c>
      <c r="AQ41" s="15">
        <v>30150</v>
      </c>
      <c r="AR41" s="13">
        <v>71</v>
      </c>
      <c r="AS41" s="16"/>
      <c r="AT41" s="16"/>
      <c r="AU41" s="16"/>
      <c r="AV41" s="16"/>
      <c r="AW41" s="16"/>
      <c r="AX41" s="13" t="s">
        <v>247</v>
      </c>
      <c r="AY41" s="16"/>
      <c r="AZ41" s="16"/>
      <c r="BA41" s="16"/>
      <c r="BB41" s="16" t="s">
        <v>168</v>
      </c>
      <c r="BC41" s="16" t="s">
        <v>248</v>
      </c>
      <c r="BD41" s="16" t="s">
        <v>271</v>
      </c>
      <c r="BE41" s="16" t="s">
        <v>259</v>
      </c>
      <c r="BF41" s="16" t="s">
        <v>251</v>
      </c>
      <c r="BG41" s="16"/>
      <c r="BH41" s="16"/>
      <c r="BI41" s="16" t="s">
        <v>260</v>
      </c>
      <c r="BJ41" s="16" t="s">
        <v>252</v>
      </c>
      <c r="BK41" s="24">
        <v>0</v>
      </c>
      <c r="BL41" s="12" t="s">
        <v>253</v>
      </c>
    </row>
    <row r="42" spans="1:64" ht="45.6">
      <c r="A42" s="12">
        <v>152</v>
      </c>
      <c r="B42" s="13" t="s">
        <v>38</v>
      </c>
      <c r="C42" s="13" t="s">
        <v>37</v>
      </c>
      <c r="D42" s="13" t="s">
        <v>53</v>
      </c>
      <c r="E42" s="13" t="s">
        <v>231</v>
      </c>
      <c r="F42" s="13" t="s">
        <v>36</v>
      </c>
      <c r="G42" s="13" t="s">
        <v>35</v>
      </c>
      <c r="H42" s="13" t="s">
        <v>36</v>
      </c>
      <c r="I42" s="13">
        <v>205579</v>
      </c>
      <c r="J42" s="13" t="s">
        <v>313</v>
      </c>
      <c r="K42" s="13">
        <v>205579</v>
      </c>
      <c r="L42" s="13" t="s">
        <v>233</v>
      </c>
      <c r="M42" s="13" t="s">
        <v>234</v>
      </c>
      <c r="N42" s="13">
        <v>461442</v>
      </c>
      <c r="O42" s="13" t="s">
        <v>155</v>
      </c>
      <c r="P42" s="13">
        <v>722597</v>
      </c>
      <c r="Q42" s="13" t="s">
        <v>377</v>
      </c>
      <c r="R42" s="13" t="s">
        <v>237</v>
      </c>
      <c r="S42" s="14" t="s">
        <v>381</v>
      </c>
      <c r="T42" s="13" t="s">
        <v>239</v>
      </c>
      <c r="U42" s="13" t="s">
        <v>256</v>
      </c>
      <c r="V42" s="13">
        <v>541</v>
      </c>
      <c r="W42" s="13" t="s">
        <v>241</v>
      </c>
      <c r="X42" s="13">
        <v>353858659</v>
      </c>
      <c r="Y42" s="13" t="s">
        <v>382</v>
      </c>
      <c r="Z42" s="13" t="s">
        <v>158</v>
      </c>
      <c r="AA42" s="15">
        <v>42000</v>
      </c>
      <c r="AB42" s="16"/>
      <c r="AC42" s="13">
        <v>75</v>
      </c>
      <c r="AD42" s="13" t="s">
        <v>244</v>
      </c>
      <c r="AE42" s="13" t="s">
        <v>351</v>
      </c>
      <c r="AF42" s="15">
        <v>670</v>
      </c>
      <c r="AG42" s="15">
        <v>670</v>
      </c>
      <c r="AH42" s="13" t="s">
        <v>337</v>
      </c>
      <c r="AI42" s="15">
        <v>39485.21</v>
      </c>
      <c r="AJ42" s="15">
        <v>8084.79</v>
      </c>
      <c r="AK42" s="15">
        <v>47570</v>
      </c>
      <c r="AL42" s="15">
        <v>2514.79</v>
      </c>
      <c r="AM42" s="15">
        <v>30.21</v>
      </c>
      <c r="AN42" s="15">
        <v>2545</v>
      </c>
      <c r="AO42" s="15">
        <v>0</v>
      </c>
      <c r="AP42" s="15">
        <v>0</v>
      </c>
      <c r="AQ42" s="15">
        <v>0</v>
      </c>
      <c r="AR42" s="13">
        <v>71</v>
      </c>
      <c r="AS42" s="16"/>
      <c r="AT42" s="16"/>
      <c r="AU42" s="16"/>
      <c r="AV42" s="16"/>
      <c r="AW42" s="16"/>
      <c r="AX42" s="13" t="s">
        <v>247</v>
      </c>
      <c r="AY42" s="16"/>
      <c r="AZ42" s="16"/>
      <c r="BA42" s="16"/>
      <c r="BB42" s="16" t="s">
        <v>168</v>
      </c>
      <c r="BC42" s="16" t="s">
        <v>248</v>
      </c>
      <c r="BD42" s="16" t="s">
        <v>271</v>
      </c>
      <c r="BE42" s="16" t="s">
        <v>259</v>
      </c>
      <c r="BF42" s="16" t="s">
        <v>251</v>
      </c>
      <c r="BG42" s="16"/>
      <c r="BH42" s="16"/>
      <c r="BI42" s="16" t="s">
        <v>260</v>
      </c>
      <c r="BJ42" s="16" t="s">
        <v>252</v>
      </c>
      <c r="BK42" s="24">
        <v>0</v>
      </c>
      <c r="BL42" s="16" t="s">
        <v>273</v>
      </c>
    </row>
    <row r="43" spans="1:64" ht="45.6">
      <c r="A43" s="12">
        <v>153</v>
      </c>
      <c r="B43" s="13" t="s">
        <v>38</v>
      </c>
      <c r="C43" s="13" t="s">
        <v>37</v>
      </c>
      <c r="D43" s="13" t="s">
        <v>53</v>
      </c>
      <c r="E43" s="13" t="s">
        <v>231</v>
      </c>
      <c r="F43" s="13" t="s">
        <v>36</v>
      </c>
      <c r="G43" s="13" t="s">
        <v>35</v>
      </c>
      <c r="H43" s="13" t="s">
        <v>36</v>
      </c>
      <c r="I43" s="13">
        <v>205579</v>
      </c>
      <c r="J43" s="13" t="s">
        <v>313</v>
      </c>
      <c r="K43" s="13">
        <v>205579</v>
      </c>
      <c r="L43" s="13" t="s">
        <v>233</v>
      </c>
      <c r="M43" s="13" t="s">
        <v>234</v>
      </c>
      <c r="N43" s="13">
        <v>461442</v>
      </c>
      <c r="O43" s="13" t="s">
        <v>155</v>
      </c>
      <c r="P43" s="13">
        <v>722598</v>
      </c>
      <c r="Q43" s="13" t="s">
        <v>348</v>
      </c>
      <c r="R43" s="13" t="s">
        <v>237</v>
      </c>
      <c r="S43" s="14" t="s">
        <v>383</v>
      </c>
      <c r="T43" s="13" t="s">
        <v>284</v>
      </c>
      <c r="U43" s="13" t="s">
        <v>256</v>
      </c>
      <c r="V43" s="13">
        <v>541</v>
      </c>
      <c r="W43" s="13" t="s">
        <v>241</v>
      </c>
      <c r="X43" s="13">
        <v>353858682</v>
      </c>
      <c r="Y43" s="13" t="s">
        <v>384</v>
      </c>
      <c r="Z43" s="13" t="s">
        <v>158</v>
      </c>
      <c r="AA43" s="15">
        <v>42000</v>
      </c>
      <c r="AB43" s="16"/>
      <c r="AC43" s="13">
        <v>75</v>
      </c>
      <c r="AD43" s="13" t="s">
        <v>244</v>
      </c>
      <c r="AE43" s="13" t="s">
        <v>351</v>
      </c>
      <c r="AF43" s="15">
        <v>670</v>
      </c>
      <c r="AG43" s="15">
        <v>670</v>
      </c>
      <c r="AH43" s="13" t="s">
        <v>385</v>
      </c>
      <c r="AI43" s="15">
        <v>33076.019999999997</v>
      </c>
      <c r="AJ43" s="15">
        <v>7793.98</v>
      </c>
      <c r="AK43" s="15">
        <v>40870</v>
      </c>
      <c r="AL43" s="15">
        <v>8923.98</v>
      </c>
      <c r="AM43" s="15">
        <v>321.02</v>
      </c>
      <c r="AN43" s="15">
        <v>9245</v>
      </c>
      <c r="AO43" s="15">
        <v>6409.19</v>
      </c>
      <c r="AP43" s="15">
        <v>290.81</v>
      </c>
      <c r="AQ43" s="15">
        <v>6700</v>
      </c>
      <c r="AR43" s="13">
        <v>71</v>
      </c>
      <c r="AS43" s="16"/>
      <c r="AT43" s="16"/>
      <c r="AU43" s="16"/>
      <c r="AV43" s="16"/>
      <c r="AW43" s="16"/>
      <c r="AX43" s="13" t="s">
        <v>247</v>
      </c>
      <c r="AY43" s="16"/>
      <c r="AZ43" s="16"/>
      <c r="BA43" s="16"/>
      <c r="BB43" s="16" t="s">
        <v>168</v>
      </c>
      <c r="BC43" s="16" t="s">
        <v>248</v>
      </c>
      <c r="BD43" s="16" t="s">
        <v>271</v>
      </c>
      <c r="BE43" s="16" t="s">
        <v>259</v>
      </c>
      <c r="BF43" s="16" t="s">
        <v>251</v>
      </c>
      <c r="BG43" s="16"/>
      <c r="BH43" s="16"/>
      <c r="BI43" s="16" t="s">
        <v>260</v>
      </c>
      <c r="BJ43" s="16" t="s">
        <v>252</v>
      </c>
      <c r="BK43" s="24">
        <v>0</v>
      </c>
      <c r="BL43" s="25" t="s">
        <v>261</v>
      </c>
    </row>
    <row r="44" spans="1:64" ht="45.6">
      <c r="A44" s="12">
        <v>156</v>
      </c>
      <c r="B44" s="13" t="s">
        <v>38</v>
      </c>
      <c r="C44" s="13" t="s">
        <v>37</v>
      </c>
      <c r="D44" s="13" t="s">
        <v>53</v>
      </c>
      <c r="E44" s="13" t="s">
        <v>231</v>
      </c>
      <c r="F44" s="13" t="s">
        <v>36</v>
      </c>
      <c r="G44" s="13" t="s">
        <v>35</v>
      </c>
      <c r="H44" s="13" t="s">
        <v>36</v>
      </c>
      <c r="I44" s="13">
        <v>205579</v>
      </c>
      <c r="J44" s="13" t="s">
        <v>313</v>
      </c>
      <c r="K44" s="13">
        <v>205579</v>
      </c>
      <c r="L44" s="13" t="s">
        <v>233</v>
      </c>
      <c r="M44" s="13" t="s">
        <v>234</v>
      </c>
      <c r="N44" s="13">
        <v>461442</v>
      </c>
      <c r="O44" s="13" t="s">
        <v>155</v>
      </c>
      <c r="P44" s="13">
        <v>722598</v>
      </c>
      <c r="Q44" s="13" t="s">
        <v>348</v>
      </c>
      <c r="R44" s="13" t="s">
        <v>237</v>
      </c>
      <c r="S44" s="14" t="s">
        <v>386</v>
      </c>
      <c r="T44" s="13" t="s">
        <v>239</v>
      </c>
      <c r="U44" s="13" t="s">
        <v>240</v>
      </c>
      <c r="V44" s="13">
        <v>541</v>
      </c>
      <c r="W44" s="13" t="s">
        <v>241</v>
      </c>
      <c r="X44" s="13">
        <v>353874702</v>
      </c>
      <c r="Y44" s="13" t="s">
        <v>387</v>
      </c>
      <c r="Z44" s="13" t="s">
        <v>158</v>
      </c>
      <c r="AA44" s="15">
        <v>42000</v>
      </c>
      <c r="AB44" s="16"/>
      <c r="AC44" s="13">
        <v>75</v>
      </c>
      <c r="AD44" s="13" t="s">
        <v>244</v>
      </c>
      <c r="AE44" s="13" t="s">
        <v>351</v>
      </c>
      <c r="AF44" s="15">
        <v>670</v>
      </c>
      <c r="AG44" s="15">
        <v>670</v>
      </c>
      <c r="AH44" s="13" t="s">
        <v>388</v>
      </c>
      <c r="AI44" s="15">
        <v>26371.08</v>
      </c>
      <c r="AJ44" s="15">
        <v>7128.92</v>
      </c>
      <c r="AK44" s="15">
        <v>33500</v>
      </c>
      <c r="AL44" s="15">
        <v>15628.92</v>
      </c>
      <c r="AM44" s="15">
        <v>986.08</v>
      </c>
      <c r="AN44" s="15">
        <v>16615</v>
      </c>
      <c r="AO44" s="15">
        <v>13114.13</v>
      </c>
      <c r="AP44" s="15">
        <v>955.87</v>
      </c>
      <c r="AQ44" s="15">
        <v>14070</v>
      </c>
      <c r="AR44" s="13">
        <v>71</v>
      </c>
      <c r="AS44" s="16"/>
      <c r="AT44" s="16"/>
      <c r="AU44" s="16"/>
      <c r="AV44" s="16"/>
      <c r="AW44" s="16"/>
      <c r="AX44" s="13" t="s">
        <v>247</v>
      </c>
      <c r="AY44" s="16"/>
      <c r="AZ44" s="16"/>
      <c r="BA44" s="16"/>
      <c r="BB44" s="16" t="s">
        <v>168</v>
      </c>
      <c r="BC44" s="16" t="s">
        <v>248</v>
      </c>
      <c r="BD44" s="16" t="s">
        <v>271</v>
      </c>
      <c r="BE44" s="16" t="s">
        <v>259</v>
      </c>
      <c r="BF44" s="16" t="s">
        <v>251</v>
      </c>
      <c r="BG44" s="16"/>
      <c r="BH44" s="16"/>
      <c r="BI44" s="16" t="s">
        <v>260</v>
      </c>
      <c r="BJ44" s="16" t="s">
        <v>252</v>
      </c>
      <c r="BK44" s="24">
        <v>0</v>
      </c>
      <c r="BL44" s="12" t="s">
        <v>253</v>
      </c>
    </row>
    <row r="45" spans="1:64" ht="45.6">
      <c r="A45" s="12">
        <v>158</v>
      </c>
      <c r="B45" s="13" t="s">
        <v>38</v>
      </c>
      <c r="C45" s="13" t="s">
        <v>37</v>
      </c>
      <c r="D45" s="13" t="s">
        <v>53</v>
      </c>
      <c r="E45" s="13" t="s">
        <v>231</v>
      </c>
      <c r="F45" s="13" t="s">
        <v>36</v>
      </c>
      <c r="G45" s="13" t="s">
        <v>35</v>
      </c>
      <c r="H45" s="13" t="s">
        <v>36</v>
      </c>
      <c r="I45" s="13">
        <v>205579</v>
      </c>
      <c r="J45" s="13" t="s">
        <v>313</v>
      </c>
      <c r="K45" s="13">
        <v>205579</v>
      </c>
      <c r="L45" s="13" t="s">
        <v>233</v>
      </c>
      <c r="M45" s="13" t="s">
        <v>234</v>
      </c>
      <c r="N45" s="13">
        <v>461442</v>
      </c>
      <c r="O45" s="13" t="s">
        <v>155</v>
      </c>
      <c r="P45" s="13">
        <v>722597</v>
      </c>
      <c r="Q45" s="13" t="s">
        <v>377</v>
      </c>
      <c r="R45" s="13" t="s">
        <v>237</v>
      </c>
      <c r="S45" s="14" t="s">
        <v>389</v>
      </c>
      <c r="T45" s="13" t="s">
        <v>239</v>
      </c>
      <c r="U45" s="13" t="s">
        <v>256</v>
      </c>
      <c r="V45" s="13">
        <v>541</v>
      </c>
      <c r="W45" s="13" t="s">
        <v>241</v>
      </c>
      <c r="X45" s="13">
        <v>353875664</v>
      </c>
      <c r="Y45" s="13" t="s">
        <v>390</v>
      </c>
      <c r="Z45" s="13" t="s">
        <v>158</v>
      </c>
      <c r="AA45" s="15">
        <v>42000</v>
      </c>
      <c r="AB45" s="16"/>
      <c r="AC45" s="13">
        <v>75</v>
      </c>
      <c r="AD45" s="13" t="s">
        <v>244</v>
      </c>
      <c r="AE45" s="13" t="s">
        <v>351</v>
      </c>
      <c r="AF45" s="15">
        <v>670</v>
      </c>
      <c r="AG45" s="15">
        <v>670</v>
      </c>
      <c r="AH45" s="13" t="s">
        <v>391</v>
      </c>
      <c r="AI45" s="15">
        <v>31212.28</v>
      </c>
      <c r="AJ45" s="15">
        <v>7647.72</v>
      </c>
      <c r="AK45" s="15">
        <v>38860</v>
      </c>
      <c r="AL45" s="15">
        <v>10787.72</v>
      </c>
      <c r="AM45" s="15">
        <v>467.28</v>
      </c>
      <c r="AN45" s="15">
        <v>11255</v>
      </c>
      <c r="AO45" s="15">
        <v>8272.93</v>
      </c>
      <c r="AP45" s="15">
        <v>437.07</v>
      </c>
      <c r="AQ45" s="15">
        <v>8710</v>
      </c>
      <c r="AR45" s="13">
        <v>71</v>
      </c>
      <c r="AS45" s="16"/>
      <c r="AT45" s="16"/>
      <c r="AU45" s="16"/>
      <c r="AV45" s="16"/>
      <c r="AW45" s="16"/>
      <c r="AX45" s="13" t="s">
        <v>247</v>
      </c>
      <c r="AY45" s="16"/>
      <c r="AZ45" s="16"/>
      <c r="BA45" s="16"/>
      <c r="BB45" s="16" t="s">
        <v>168</v>
      </c>
      <c r="BC45" s="16" t="s">
        <v>248</v>
      </c>
      <c r="BD45" s="16" t="s">
        <v>271</v>
      </c>
      <c r="BE45" s="16" t="s">
        <v>259</v>
      </c>
      <c r="BF45" s="16" t="s">
        <v>251</v>
      </c>
      <c r="BG45" s="16"/>
      <c r="BH45" s="16"/>
      <c r="BI45" s="16" t="s">
        <v>260</v>
      </c>
      <c r="BJ45" s="16" t="s">
        <v>252</v>
      </c>
      <c r="BK45" s="24">
        <v>0</v>
      </c>
      <c r="BL45" s="12" t="s">
        <v>253</v>
      </c>
    </row>
    <row r="46" spans="1:64" ht="45.6">
      <c r="A46" s="12">
        <v>159</v>
      </c>
      <c r="B46" s="13" t="s">
        <v>38</v>
      </c>
      <c r="C46" s="13" t="s">
        <v>37</v>
      </c>
      <c r="D46" s="13" t="s">
        <v>53</v>
      </c>
      <c r="E46" s="13" t="s">
        <v>231</v>
      </c>
      <c r="F46" s="13" t="s">
        <v>36</v>
      </c>
      <c r="G46" s="13" t="s">
        <v>35</v>
      </c>
      <c r="H46" s="13" t="s">
        <v>36</v>
      </c>
      <c r="I46" s="13">
        <v>205579</v>
      </c>
      <c r="J46" s="13" t="s">
        <v>313</v>
      </c>
      <c r="K46" s="13">
        <v>205579</v>
      </c>
      <c r="L46" s="13" t="s">
        <v>233</v>
      </c>
      <c r="M46" s="13" t="s">
        <v>234</v>
      </c>
      <c r="N46" s="13">
        <v>461442</v>
      </c>
      <c r="O46" s="13" t="s">
        <v>155</v>
      </c>
      <c r="P46" s="13">
        <v>722597</v>
      </c>
      <c r="Q46" s="13" t="s">
        <v>377</v>
      </c>
      <c r="R46" s="13" t="s">
        <v>237</v>
      </c>
      <c r="S46" s="14" t="s">
        <v>392</v>
      </c>
      <c r="T46" s="13" t="s">
        <v>239</v>
      </c>
      <c r="U46" s="13" t="s">
        <v>240</v>
      </c>
      <c r="V46" s="13">
        <v>541</v>
      </c>
      <c r="W46" s="13" t="s">
        <v>241</v>
      </c>
      <c r="X46" s="13">
        <v>353880486</v>
      </c>
      <c r="Y46" s="13" t="s">
        <v>393</v>
      </c>
      <c r="Z46" s="13" t="s">
        <v>158</v>
      </c>
      <c r="AA46" s="15">
        <v>35000</v>
      </c>
      <c r="AB46" s="16"/>
      <c r="AC46" s="13">
        <v>75</v>
      </c>
      <c r="AD46" s="13" t="s">
        <v>244</v>
      </c>
      <c r="AE46" s="13" t="s">
        <v>351</v>
      </c>
      <c r="AF46" s="15">
        <v>560</v>
      </c>
      <c r="AG46" s="15">
        <v>560</v>
      </c>
      <c r="AH46" s="13" t="s">
        <v>345</v>
      </c>
      <c r="AI46" s="15">
        <v>17218.64</v>
      </c>
      <c r="AJ46" s="15">
        <v>5181.3599999999997</v>
      </c>
      <c r="AK46" s="15">
        <v>22400</v>
      </c>
      <c r="AL46" s="15">
        <v>17781.36</v>
      </c>
      <c r="AM46" s="15">
        <v>1555.64</v>
      </c>
      <c r="AN46" s="15">
        <v>19337</v>
      </c>
      <c r="AO46" s="15">
        <v>15826.32</v>
      </c>
      <c r="AP46" s="15">
        <v>1533.68</v>
      </c>
      <c r="AQ46" s="15">
        <v>17360</v>
      </c>
      <c r="AR46" s="13">
        <v>71</v>
      </c>
      <c r="AS46" s="16"/>
      <c r="AT46" s="16"/>
      <c r="AU46" s="16"/>
      <c r="AV46" s="16"/>
      <c r="AW46" s="16"/>
      <c r="AX46" s="13" t="s">
        <v>247</v>
      </c>
      <c r="AY46" s="16"/>
      <c r="AZ46" s="16"/>
      <c r="BA46" s="16"/>
      <c r="BB46" s="16" t="s">
        <v>168</v>
      </c>
      <c r="BC46" s="16" t="s">
        <v>248</v>
      </c>
      <c r="BD46" s="16" t="s">
        <v>271</v>
      </c>
      <c r="BE46" s="16" t="s">
        <v>259</v>
      </c>
      <c r="BF46" s="16" t="s">
        <v>251</v>
      </c>
      <c r="BG46" s="16"/>
      <c r="BH46" s="16"/>
      <c r="BI46" s="16" t="s">
        <v>260</v>
      </c>
      <c r="BJ46" s="16" t="s">
        <v>252</v>
      </c>
      <c r="BK46" s="24">
        <v>0</v>
      </c>
      <c r="BL46" s="12" t="s">
        <v>253</v>
      </c>
    </row>
    <row r="47" spans="1:64" ht="34.200000000000003">
      <c r="A47" s="12">
        <v>168</v>
      </c>
      <c r="B47" s="13" t="s">
        <v>38</v>
      </c>
      <c r="C47" s="13" t="s">
        <v>37</v>
      </c>
      <c r="D47" s="13" t="s">
        <v>53</v>
      </c>
      <c r="E47" s="13" t="s">
        <v>231</v>
      </c>
      <c r="F47" s="13" t="s">
        <v>36</v>
      </c>
      <c r="G47" s="13" t="s">
        <v>35</v>
      </c>
      <c r="H47" s="13" t="s">
        <v>36</v>
      </c>
      <c r="I47" s="13">
        <v>203524</v>
      </c>
      <c r="J47" s="13" t="s">
        <v>262</v>
      </c>
      <c r="K47" s="13">
        <v>203524</v>
      </c>
      <c r="L47" s="13" t="s">
        <v>233</v>
      </c>
      <c r="M47" s="13" t="s">
        <v>234</v>
      </c>
      <c r="N47" s="13">
        <v>456937</v>
      </c>
      <c r="O47" s="13" t="s">
        <v>263</v>
      </c>
      <c r="P47" s="13">
        <v>723463</v>
      </c>
      <c r="Q47" s="13" t="s">
        <v>295</v>
      </c>
      <c r="R47" s="13" t="s">
        <v>237</v>
      </c>
      <c r="S47" s="14" t="s">
        <v>394</v>
      </c>
      <c r="T47" s="13" t="s">
        <v>239</v>
      </c>
      <c r="U47" s="13" t="s">
        <v>240</v>
      </c>
      <c r="V47" s="13">
        <v>541</v>
      </c>
      <c r="W47" s="13" t="s">
        <v>241</v>
      </c>
      <c r="X47" s="13">
        <v>353901186</v>
      </c>
      <c r="Y47" s="13" t="s">
        <v>395</v>
      </c>
      <c r="Z47" s="13" t="s">
        <v>317</v>
      </c>
      <c r="AA47" s="15">
        <v>35000</v>
      </c>
      <c r="AB47" s="16"/>
      <c r="AC47" s="13">
        <v>75</v>
      </c>
      <c r="AD47" s="13" t="s">
        <v>244</v>
      </c>
      <c r="AE47" s="13" t="s">
        <v>396</v>
      </c>
      <c r="AF47" s="15">
        <v>560</v>
      </c>
      <c r="AG47" s="15">
        <v>560</v>
      </c>
      <c r="AH47" s="13" t="s">
        <v>269</v>
      </c>
      <c r="AI47" s="15">
        <v>32330.26</v>
      </c>
      <c r="AJ47" s="15">
        <v>6869.74</v>
      </c>
      <c r="AK47" s="15">
        <v>39200</v>
      </c>
      <c r="AL47" s="15">
        <v>2669.74</v>
      </c>
      <c r="AM47" s="15">
        <v>38.26</v>
      </c>
      <c r="AN47" s="15">
        <v>2708</v>
      </c>
      <c r="AO47" s="15">
        <v>0</v>
      </c>
      <c r="AP47" s="15">
        <v>0</v>
      </c>
      <c r="AQ47" s="15">
        <v>0</v>
      </c>
      <c r="AR47" s="13">
        <v>70</v>
      </c>
      <c r="AS47" s="16"/>
      <c r="AT47" s="16"/>
      <c r="AU47" s="16"/>
      <c r="AV47" s="16"/>
      <c r="AW47" s="16"/>
      <c r="AX47" s="13" t="s">
        <v>247</v>
      </c>
      <c r="AY47" s="16"/>
      <c r="AZ47" s="16"/>
      <c r="BA47" s="16"/>
      <c r="BB47" s="16" t="s">
        <v>270</v>
      </c>
      <c r="BC47" s="16" t="s">
        <v>248</v>
      </c>
      <c r="BD47" s="16" t="s">
        <v>271</v>
      </c>
      <c r="BE47" s="16" t="s">
        <v>259</v>
      </c>
      <c r="BF47" s="16" t="s">
        <v>272</v>
      </c>
      <c r="BG47" s="16"/>
      <c r="BH47" s="16"/>
      <c r="BI47" s="16" t="s">
        <v>260</v>
      </c>
      <c r="BJ47" s="25" t="s">
        <v>252</v>
      </c>
      <c r="BK47" s="24">
        <v>0</v>
      </c>
      <c r="BL47" s="25" t="s">
        <v>273</v>
      </c>
    </row>
    <row r="48" spans="1:64" ht="34.200000000000003">
      <c r="A48" s="12">
        <v>169</v>
      </c>
      <c r="B48" s="13" t="s">
        <v>38</v>
      </c>
      <c r="C48" s="13" t="s">
        <v>37</v>
      </c>
      <c r="D48" s="13" t="s">
        <v>53</v>
      </c>
      <c r="E48" s="13" t="s">
        <v>231</v>
      </c>
      <c r="F48" s="13" t="s">
        <v>36</v>
      </c>
      <c r="G48" s="13" t="s">
        <v>35</v>
      </c>
      <c r="H48" s="13" t="s">
        <v>36</v>
      </c>
      <c r="I48" s="13">
        <v>203524</v>
      </c>
      <c r="J48" s="13" t="s">
        <v>262</v>
      </c>
      <c r="K48" s="13">
        <v>203524</v>
      </c>
      <c r="L48" s="13" t="s">
        <v>233</v>
      </c>
      <c r="M48" s="13" t="s">
        <v>234</v>
      </c>
      <c r="N48" s="13">
        <v>456937</v>
      </c>
      <c r="O48" s="13" t="s">
        <v>263</v>
      </c>
      <c r="P48" s="13">
        <v>723463</v>
      </c>
      <c r="Q48" s="13" t="s">
        <v>295</v>
      </c>
      <c r="R48" s="13" t="s">
        <v>237</v>
      </c>
      <c r="S48" s="14" t="s">
        <v>397</v>
      </c>
      <c r="T48" s="13" t="s">
        <v>239</v>
      </c>
      <c r="U48" s="13" t="s">
        <v>240</v>
      </c>
      <c r="V48" s="13">
        <v>541</v>
      </c>
      <c r="W48" s="13" t="s">
        <v>241</v>
      </c>
      <c r="X48" s="13">
        <v>353901264</v>
      </c>
      <c r="Y48" s="13" t="s">
        <v>398</v>
      </c>
      <c r="Z48" s="13" t="s">
        <v>317</v>
      </c>
      <c r="AA48" s="15">
        <v>42000</v>
      </c>
      <c r="AB48" s="16"/>
      <c r="AC48" s="13">
        <v>75</v>
      </c>
      <c r="AD48" s="13" t="s">
        <v>244</v>
      </c>
      <c r="AE48" s="13" t="s">
        <v>396</v>
      </c>
      <c r="AF48" s="15">
        <v>670</v>
      </c>
      <c r="AG48" s="15">
        <v>670</v>
      </c>
      <c r="AH48" s="13" t="s">
        <v>269</v>
      </c>
      <c r="AI48" s="15">
        <v>38630.379999999997</v>
      </c>
      <c r="AJ48" s="15">
        <v>8269.6200000000008</v>
      </c>
      <c r="AK48" s="15">
        <v>46900</v>
      </c>
      <c r="AL48" s="15">
        <v>3369.62</v>
      </c>
      <c r="AM48" s="15">
        <v>49.38</v>
      </c>
      <c r="AN48" s="15">
        <v>3419</v>
      </c>
      <c r="AO48" s="15">
        <v>0</v>
      </c>
      <c r="AP48" s="15">
        <v>0</v>
      </c>
      <c r="AQ48" s="15">
        <v>0</v>
      </c>
      <c r="AR48" s="13">
        <v>70</v>
      </c>
      <c r="AS48" s="16"/>
      <c r="AT48" s="16"/>
      <c r="AU48" s="16"/>
      <c r="AV48" s="16"/>
      <c r="AW48" s="16"/>
      <c r="AX48" s="13" t="s">
        <v>247</v>
      </c>
      <c r="AY48" s="16"/>
      <c r="AZ48" s="16"/>
      <c r="BA48" s="16"/>
      <c r="BB48" s="16" t="s">
        <v>270</v>
      </c>
      <c r="BC48" s="16" t="s">
        <v>248</v>
      </c>
      <c r="BD48" s="16" t="s">
        <v>271</v>
      </c>
      <c r="BE48" s="16" t="s">
        <v>259</v>
      </c>
      <c r="BF48" s="16" t="s">
        <v>272</v>
      </c>
      <c r="BG48" s="16"/>
      <c r="BH48" s="16"/>
      <c r="BI48" s="16" t="s">
        <v>260</v>
      </c>
      <c r="BJ48" s="25" t="s">
        <v>252</v>
      </c>
      <c r="BK48" s="24">
        <v>0</v>
      </c>
      <c r="BL48" s="25" t="s">
        <v>273</v>
      </c>
    </row>
    <row r="49" spans="1:64" ht="34.200000000000003">
      <c r="A49" s="12">
        <v>170</v>
      </c>
      <c r="B49" s="13" t="s">
        <v>38</v>
      </c>
      <c r="C49" s="13" t="s">
        <v>37</v>
      </c>
      <c r="D49" s="13" t="s">
        <v>53</v>
      </c>
      <c r="E49" s="13" t="s">
        <v>231</v>
      </c>
      <c r="F49" s="13" t="s">
        <v>36</v>
      </c>
      <c r="G49" s="13" t="s">
        <v>35</v>
      </c>
      <c r="H49" s="13" t="s">
        <v>36</v>
      </c>
      <c r="I49" s="13">
        <v>203524</v>
      </c>
      <c r="J49" s="13" t="s">
        <v>262</v>
      </c>
      <c r="K49" s="13">
        <v>203524</v>
      </c>
      <c r="L49" s="13" t="s">
        <v>233</v>
      </c>
      <c r="M49" s="13" t="s">
        <v>234</v>
      </c>
      <c r="N49" s="13">
        <v>456937</v>
      </c>
      <c r="O49" s="13" t="s">
        <v>263</v>
      </c>
      <c r="P49" s="13">
        <v>723463</v>
      </c>
      <c r="Q49" s="13" t="s">
        <v>295</v>
      </c>
      <c r="R49" s="13" t="s">
        <v>237</v>
      </c>
      <c r="S49" s="14" t="s">
        <v>399</v>
      </c>
      <c r="T49" s="13" t="s">
        <v>239</v>
      </c>
      <c r="U49" s="13" t="s">
        <v>240</v>
      </c>
      <c r="V49" s="13">
        <v>541</v>
      </c>
      <c r="W49" s="13" t="s">
        <v>241</v>
      </c>
      <c r="X49" s="13">
        <v>353901329</v>
      </c>
      <c r="Y49" s="13" t="s">
        <v>400</v>
      </c>
      <c r="Z49" s="13" t="s">
        <v>317</v>
      </c>
      <c r="AA49" s="15">
        <v>42000</v>
      </c>
      <c r="AB49" s="16"/>
      <c r="AC49" s="13">
        <v>75</v>
      </c>
      <c r="AD49" s="13" t="s">
        <v>244</v>
      </c>
      <c r="AE49" s="13" t="s">
        <v>396</v>
      </c>
      <c r="AF49" s="15">
        <v>670</v>
      </c>
      <c r="AG49" s="15">
        <v>670</v>
      </c>
      <c r="AH49" s="13" t="s">
        <v>337</v>
      </c>
      <c r="AI49" s="15">
        <v>38630.379999999997</v>
      </c>
      <c r="AJ49" s="15">
        <v>8269.6200000000008</v>
      </c>
      <c r="AK49" s="15">
        <v>46900</v>
      </c>
      <c r="AL49" s="15">
        <v>3369.62</v>
      </c>
      <c r="AM49" s="15">
        <v>49.38</v>
      </c>
      <c r="AN49" s="15">
        <v>3419</v>
      </c>
      <c r="AO49" s="15">
        <v>0</v>
      </c>
      <c r="AP49" s="15">
        <v>0</v>
      </c>
      <c r="AQ49" s="15">
        <v>0</v>
      </c>
      <c r="AR49" s="13">
        <v>70</v>
      </c>
      <c r="AS49" s="16"/>
      <c r="AT49" s="16"/>
      <c r="AU49" s="16"/>
      <c r="AV49" s="16"/>
      <c r="AW49" s="16"/>
      <c r="AX49" s="13" t="s">
        <v>247</v>
      </c>
      <c r="AY49" s="16"/>
      <c r="AZ49" s="16"/>
      <c r="BA49" s="16"/>
      <c r="BB49" s="16" t="s">
        <v>270</v>
      </c>
      <c r="BC49" s="16" t="s">
        <v>248</v>
      </c>
      <c r="BD49" s="16" t="s">
        <v>271</v>
      </c>
      <c r="BE49" s="16" t="s">
        <v>259</v>
      </c>
      <c r="BF49" s="16" t="s">
        <v>272</v>
      </c>
      <c r="BG49" s="16"/>
      <c r="BH49" s="16"/>
      <c r="BI49" s="16" t="s">
        <v>260</v>
      </c>
      <c r="BJ49" s="25" t="s">
        <v>252</v>
      </c>
      <c r="BK49" s="24">
        <v>0</v>
      </c>
      <c r="BL49" s="25" t="s">
        <v>273</v>
      </c>
    </row>
    <row r="50" spans="1:64" ht="45.6">
      <c r="A50" s="12">
        <v>178</v>
      </c>
      <c r="B50" s="13" t="s">
        <v>38</v>
      </c>
      <c r="C50" s="13" t="s">
        <v>37</v>
      </c>
      <c r="D50" s="13" t="s">
        <v>53</v>
      </c>
      <c r="E50" s="13" t="s">
        <v>231</v>
      </c>
      <c r="F50" s="13" t="s">
        <v>36</v>
      </c>
      <c r="G50" s="13" t="s">
        <v>35</v>
      </c>
      <c r="H50" s="13" t="s">
        <v>36</v>
      </c>
      <c r="I50" s="13">
        <v>205579</v>
      </c>
      <c r="J50" s="13" t="s">
        <v>313</v>
      </c>
      <c r="K50" s="13">
        <v>205579</v>
      </c>
      <c r="L50" s="13" t="s">
        <v>233</v>
      </c>
      <c r="M50" s="13" t="s">
        <v>234</v>
      </c>
      <c r="N50" s="13">
        <v>461442</v>
      </c>
      <c r="O50" s="13" t="s">
        <v>155</v>
      </c>
      <c r="P50" s="13">
        <v>722597</v>
      </c>
      <c r="Q50" s="13" t="s">
        <v>377</v>
      </c>
      <c r="R50" s="13" t="s">
        <v>237</v>
      </c>
      <c r="S50" s="14" t="s">
        <v>401</v>
      </c>
      <c r="T50" s="13" t="s">
        <v>239</v>
      </c>
      <c r="U50" s="13" t="s">
        <v>240</v>
      </c>
      <c r="V50" s="13">
        <v>541</v>
      </c>
      <c r="W50" s="13" t="s">
        <v>241</v>
      </c>
      <c r="X50" s="13">
        <v>353924529</v>
      </c>
      <c r="Y50" s="13" t="s">
        <v>402</v>
      </c>
      <c r="Z50" s="13" t="s">
        <v>403</v>
      </c>
      <c r="AA50" s="15">
        <v>42000</v>
      </c>
      <c r="AB50" s="16"/>
      <c r="AC50" s="13">
        <v>75</v>
      </c>
      <c r="AD50" s="13" t="s">
        <v>244</v>
      </c>
      <c r="AE50" s="13" t="s">
        <v>404</v>
      </c>
      <c r="AF50" s="15">
        <v>670</v>
      </c>
      <c r="AG50" s="15">
        <v>670</v>
      </c>
      <c r="AH50" s="13" t="s">
        <v>337</v>
      </c>
      <c r="AI50" s="15">
        <v>38750.42</v>
      </c>
      <c r="AJ50" s="15">
        <v>8149.58</v>
      </c>
      <c r="AK50" s="15">
        <v>46900</v>
      </c>
      <c r="AL50" s="15">
        <v>3249.58</v>
      </c>
      <c r="AM50" s="15">
        <v>46.42</v>
      </c>
      <c r="AN50" s="15">
        <v>3296</v>
      </c>
      <c r="AO50" s="15">
        <v>0</v>
      </c>
      <c r="AP50" s="15">
        <v>0</v>
      </c>
      <c r="AQ50" s="15">
        <v>0</v>
      </c>
      <c r="AR50" s="13">
        <v>70</v>
      </c>
      <c r="AS50" s="16"/>
      <c r="AT50" s="16"/>
      <c r="AU50" s="16"/>
      <c r="AV50" s="16"/>
      <c r="AW50" s="16"/>
      <c r="AX50" s="13" t="s">
        <v>247</v>
      </c>
      <c r="AY50" s="16"/>
      <c r="AZ50" s="16"/>
      <c r="BA50" s="16"/>
      <c r="BB50" s="16" t="s">
        <v>168</v>
      </c>
      <c r="BC50" s="16" t="s">
        <v>248</v>
      </c>
      <c r="BD50" s="16" t="s">
        <v>271</v>
      </c>
      <c r="BE50" s="16" t="s">
        <v>259</v>
      </c>
      <c r="BF50" s="16" t="s">
        <v>319</v>
      </c>
      <c r="BG50" s="16"/>
      <c r="BH50" s="16"/>
      <c r="BI50" s="16" t="s">
        <v>260</v>
      </c>
      <c r="BJ50" s="16" t="s">
        <v>252</v>
      </c>
      <c r="BK50" s="24">
        <v>0</v>
      </c>
      <c r="BL50" s="16" t="s">
        <v>273</v>
      </c>
    </row>
    <row r="51" spans="1:64" ht="45.6">
      <c r="A51" s="12">
        <v>185</v>
      </c>
      <c r="B51" s="13" t="s">
        <v>38</v>
      </c>
      <c r="C51" s="13" t="s">
        <v>37</v>
      </c>
      <c r="D51" s="13" t="s">
        <v>53</v>
      </c>
      <c r="E51" s="13" t="s">
        <v>231</v>
      </c>
      <c r="F51" s="13" t="s">
        <v>36</v>
      </c>
      <c r="G51" s="13" t="s">
        <v>35</v>
      </c>
      <c r="H51" s="13" t="s">
        <v>36</v>
      </c>
      <c r="I51" s="13">
        <v>205579</v>
      </c>
      <c r="J51" s="13" t="s">
        <v>313</v>
      </c>
      <c r="K51" s="13">
        <v>205579</v>
      </c>
      <c r="L51" s="13" t="s">
        <v>233</v>
      </c>
      <c r="M51" s="13" t="s">
        <v>234</v>
      </c>
      <c r="N51" s="13">
        <v>461442</v>
      </c>
      <c r="O51" s="13" t="s">
        <v>155</v>
      </c>
      <c r="P51" s="13">
        <v>726736</v>
      </c>
      <c r="Q51" s="13" t="s">
        <v>321</v>
      </c>
      <c r="R51" s="13" t="s">
        <v>237</v>
      </c>
      <c r="S51" s="14" t="s">
        <v>405</v>
      </c>
      <c r="T51" s="13" t="s">
        <v>239</v>
      </c>
      <c r="U51" s="13" t="s">
        <v>240</v>
      </c>
      <c r="V51" s="13">
        <v>541</v>
      </c>
      <c r="W51" s="13" t="s">
        <v>332</v>
      </c>
      <c r="X51" s="13">
        <v>353978057</v>
      </c>
      <c r="Y51" s="13" t="s">
        <v>406</v>
      </c>
      <c r="Z51" s="13" t="s">
        <v>407</v>
      </c>
      <c r="AA51" s="15">
        <v>42000</v>
      </c>
      <c r="AB51" s="16"/>
      <c r="AC51" s="13">
        <v>75</v>
      </c>
      <c r="AD51" s="13" t="s">
        <v>244</v>
      </c>
      <c r="AE51" s="13" t="s">
        <v>404</v>
      </c>
      <c r="AF51" s="15">
        <v>670</v>
      </c>
      <c r="AG51" s="15">
        <v>670</v>
      </c>
      <c r="AH51" s="13" t="s">
        <v>327</v>
      </c>
      <c r="AI51" s="15">
        <v>24019.07</v>
      </c>
      <c r="AJ51" s="15">
        <v>6800.93</v>
      </c>
      <c r="AK51" s="15">
        <v>30820</v>
      </c>
      <c r="AL51" s="15">
        <v>17980.93</v>
      </c>
      <c r="AM51" s="15">
        <v>1314.07</v>
      </c>
      <c r="AN51" s="15">
        <v>19295</v>
      </c>
      <c r="AO51" s="15">
        <v>14811.34</v>
      </c>
      <c r="AP51" s="15">
        <v>1268.6600000000001</v>
      </c>
      <c r="AQ51" s="15">
        <v>16080</v>
      </c>
      <c r="AR51" s="13">
        <v>70</v>
      </c>
      <c r="AS51" s="16"/>
      <c r="AT51" s="16"/>
      <c r="AU51" s="16"/>
      <c r="AV51" s="16"/>
      <c r="AW51" s="16"/>
      <c r="AX51" s="13" t="s">
        <v>247</v>
      </c>
      <c r="AY51" s="16"/>
      <c r="AZ51" s="16"/>
      <c r="BA51" s="16"/>
      <c r="BB51" s="16" t="s">
        <v>168</v>
      </c>
      <c r="BC51" s="16" t="s">
        <v>248</v>
      </c>
      <c r="BD51" s="16" t="s">
        <v>271</v>
      </c>
      <c r="BE51" s="16" t="s">
        <v>259</v>
      </c>
      <c r="BF51" s="16" t="s">
        <v>319</v>
      </c>
      <c r="BG51" s="16"/>
      <c r="BH51" s="16"/>
      <c r="BI51" s="16" t="s">
        <v>260</v>
      </c>
      <c r="BJ51" s="16" t="s">
        <v>252</v>
      </c>
      <c r="BK51" s="24">
        <v>0</v>
      </c>
      <c r="BL51" s="25" t="s">
        <v>261</v>
      </c>
    </row>
    <row r="52" spans="1:64" ht="34.200000000000003">
      <c r="A52" s="12">
        <v>186</v>
      </c>
      <c r="B52" s="13" t="s">
        <v>38</v>
      </c>
      <c r="C52" s="13" t="s">
        <v>37</v>
      </c>
      <c r="D52" s="13" t="s">
        <v>53</v>
      </c>
      <c r="E52" s="13" t="s">
        <v>231</v>
      </c>
      <c r="F52" s="13" t="s">
        <v>36</v>
      </c>
      <c r="G52" s="13" t="s">
        <v>35</v>
      </c>
      <c r="H52" s="13" t="s">
        <v>36</v>
      </c>
      <c r="I52" s="13">
        <v>205579</v>
      </c>
      <c r="J52" s="13" t="s">
        <v>313</v>
      </c>
      <c r="K52" s="13">
        <v>205579</v>
      </c>
      <c r="L52" s="13" t="s">
        <v>233</v>
      </c>
      <c r="M52" s="13" t="s">
        <v>234</v>
      </c>
      <c r="N52" s="13">
        <v>486458</v>
      </c>
      <c r="O52" s="13" t="s">
        <v>169</v>
      </c>
      <c r="P52" s="13">
        <v>771431</v>
      </c>
      <c r="Q52" s="13" t="s">
        <v>408</v>
      </c>
      <c r="R52" s="13" t="s">
        <v>237</v>
      </c>
      <c r="S52" s="14" t="s">
        <v>409</v>
      </c>
      <c r="T52" s="13" t="s">
        <v>239</v>
      </c>
      <c r="U52" s="13" t="s">
        <v>240</v>
      </c>
      <c r="V52" s="13">
        <v>541</v>
      </c>
      <c r="W52" s="13" t="s">
        <v>241</v>
      </c>
      <c r="X52" s="13">
        <v>353978327</v>
      </c>
      <c r="Y52" s="13" t="s">
        <v>410</v>
      </c>
      <c r="Z52" s="13" t="s">
        <v>407</v>
      </c>
      <c r="AA52" s="15">
        <v>42000</v>
      </c>
      <c r="AB52" s="16"/>
      <c r="AC52" s="13">
        <v>75</v>
      </c>
      <c r="AD52" s="13" t="s">
        <v>244</v>
      </c>
      <c r="AE52" s="13" t="s">
        <v>404</v>
      </c>
      <c r="AF52" s="15">
        <v>670</v>
      </c>
      <c r="AG52" s="15">
        <v>670</v>
      </c>
      <c r="AH52" s="13" t="s">
        <v>411</v>
      </c>
      <c r="AI52" s="15">
        <v>19447.939999999999</v>
      </c>
      <c r="AJ52" s="15">
        <v>6012.06</v>
      </c>
      <c r="AK52" s="15">
        <v>25460</v>
      </c>
      <c r="AL52" s="15">
        <v>22552.06</v>
      </c>
      <c r="AM52" s="15">
        <v>2102.94</v>
      </c>
      <c r="AN52" s="15">
        <v>24655</v>
      </c>
      <c r="AO52" s="15">
        <v>19382.47</v>
      </c>
      <c r="AP52" s="15">
        <v>2057.5300000000002</v>
      </c>
      <c r="AQ52" s="15">
        <v>21440</v>
      </c>
      <c r="AR52" s="13">
        <v>70</v>
      </c>
      <c r="AS52" s="16"/>
      <c r="AT52" s="16"/>
      <c r="AU52" s="16"/>
      <c r="AV52" s="16"/>
      <c r="AW52" s="16"/>
      <c r="AX52" s="13" t="s">
        <v>247</v>
      </c>
      <c r="AY52" s="16"/>
      <c r="AZ52" s="16"/>
      <c r="BA52" s="16"/>
      <c r="BB52" s="16" t="s">
        <v>168</v>
      </c>
      <c r="BC52" s="16" t="s">
        <v>248</v>
      </c>
      <c r="BD52" s="16" t="s">
        <v>271</v>
      </c>
      <c r="BE52" s="16" t="s">
        <v>259</v>
      </c>
      <c r="BF52" s="16" t="s">
        <v>319</v>
      </c>
      <c r="BG52" s="16"/>
      <c r="BH52" s="16"/>
      <c r="BI52" s="16" t="s">
        <v>260</v>
      </c>
      <c r="BJ52" s="16" t="s">
        <v>252</v>
      </c>
      <c r="BK52" s="24">
        <v>0</v>
      </c>
      <c r="BL52" s="12" t="s">
        <v>253</v>
      </c>
    </row>
    <row r="53" spans="1:64" ht="45.6">
      <c r="A53" s="12">
        <v>187</v>
      </c>
      <c r="B53" s="13" t="s">
        <v>38</v>
      </c>
      <c r="C53" s="13" t="s">
        <v>37</v>
      </c>
      <c r="D53" s="13" t="s">
        <v>53</v>
      </c>
      <c r="E53" s="13" t="s">
        <v>231</v>
      </c>
      <c r="F53" s="13" t="s">
        <v>36</v>
      </c>
      <c r="G53" s="13" t="s">
        <v>35</v>
      </c>
      <c r="H53" s="13" t="s">
        <v>36</v>
      </c>
      <c r="I53" s="13">
        <v>205579</v>
      </c>
      <c r="J53" s="13" t="s">
        <v>313</v>
      </c>
      <c r="K53" s="13">
        <v>205579</v>
      </c>
      <c r="L53" s="13" t="s">
        <v>233</v>
      </c>
      <c r="M53" s="13" t="s">
        <v>234</v>
      </c>
      <c r="N53" s="13">
        <v>461442</v>
      </c>
      <c r="O53" s="13" t="s">
        <v>155</v>
      </c>
      <c r="P53" s="13">
        <v>726736</v>
      </c>
      <c r="Q53" s="13" t="s">
        <v>321</v>
      </c>
      <c r="R53" s="13" t="s">
        <v>237</v>
      </c>
      <c r="S53" s="14" t="s">
        <v>412</v>
      </c>
      <c r="T53" s="13" t="s">
        <v>239</v>
      </c>
      <c r="U53" s="13" t="s">
        <v>240</v>
      </c>
      <c r="V53" s="13">
        <v>541</v>
      </c>
      <c r="W53" s="13" t="s">
        <v>241</v>
      </c>
      <c r="X53" s="13">
        <v>353978417</v>
      </c>
      <c r="Y53" s="13" t="s">
        <v>413</v>
      </c>
      <c r="Z53" s="13" t="s">
        <v>407</v>
      </c>
      <c r="AA53" s="15">
        <v>42000</v>
      </c>
      <c r="AB53" s="16"/>
      <c r="AC53" s="13">
        <v>75</v>
      </c>
      <c r="AD53" s="13" t="s">
        <v>244</v>
      </c>
      <c r="AE53" s="13" t="s">
        <v>404</v>
      </c>
      <c r="AF53" s="15">
        <v>670</v>
      </c>
      <c r="AG53" s="15">
        <v>670</v>
      </c>
      <c r="AH53" s="13" t="s">
        <v>337</v>
      </c>
      <c r="AI53" s="15">
        <v>38830.410000000003</v>
      </c>
      <c r="AJ53" s="15">
        <v>8069.59</v>
      </c>
      <c r="AK53" s="15">
        <v>46900</v>
      </c>
      <c r="AL53" s="15">
        <v>3169.59</v>
      </c>
      <c r="AM53" s="15">
        <v>45.41</v>
      </c>
      <c r="AN53" s="15">
        <v>3215</v>
      </c>
      <c r="AO53" s="15">
        <v>0</v>
      </c>
      <c r="AP53" s="15">
        <v>0</v>
      </c>
      <c r="AQ53" s="15">
        <v>0</v>
      </c>
      <c r="AR53" s="13">
        <v>70</v>
      </c>
      <c r="AS53" s="16"/>
      <c r="AT53" s="16"/>
      <c r="AU53" s="16"/>
      <c r="AV53" s="16"/>
      <c r="AW53" s="16"/>
      <c r="AX53" s="13" t="s">
        <v>247</v>
      </c>
      <c r="AY53" s="16"/>
      <c r="AZ53" s="16"/>
      <c r="BA53" s="16"/>
      <c r="BB53" s="16" t="s">
        <v>168</v>
      </c>
      <c r="BC53" s="16" t="s">
        <v>248</v>
      </c>
      <c r="BD53" s="16" t="s">
        <v>271</v>
      </c>
      <c r="BE53" s="16" t="s">
        <v>259</v>
      </c>
      <c r="BF53" s="16" t="s">
        <v>319</v>
      </c>
      <c r="BG53" s="16"/>
      <c r="BH53" s="16"/>
      <c r="BI53" s="16" t="s">
        <v>260</v>
      </c>
      <c r="BJ53" s="16" t="s">
        <v>252</v>
      </c>
      <c r="BK53" s="24">
        <v>0</v>
      </c>
      <c r="BL53" s="16" t="s">
        <v>273</v>
      </c>
    </row>
    <row r="54" spans="1:64" ht="45.6">
      <c r="A54" s="12">
        <v>188</v>
      </c>
      <c r="B54" s="13" t="s">
        <v>38</v>
      </c>
      <c r="C54" s="13" t="s">
        <v>37</v>
      </c>
      <c r="D54" s="13" t="s">
        <v>53</v>
      </c>
      <c r="E54" s="13" t="s">
        <v>231</v>
      </c>
      <c r="F54" s="13" t="s">
        <v>36</v>
      </c>
      <c r="G54" s="13" t="s">
        <v>35</v>
      </c>
      <c r="H54" s="13" t="s">
        <v>36</v>
      </c>
      <c r="I54" s="13">
        <v>200464</v>
      </c>
      <c r="J54" s="13" t="s">
        <v>353</v>
      </c>
      <c r="K54" s="13">
        <v>200464</v>
      </c>
      <c r="L54" s="13" t="s">
        <v>233</v>
      </c>
      <c r="M54" s="13" t="s">
        <v>234</v>
      </c>
      <c r="N54" s="13">
        <v>435957</v>
      </c>
      <c r="O54" s="13" t="s">
        <v>354</v>
      </c>
      <c r="P54" s="13">
        <v>721717</v>
      </c>
      <c r="Q54" s="13" t="s">
        <v>414</v>
      </c>
      <c r="R54" s="13" t="s">
        <v>237</v>
      </c>
      <c r="S54" s="14" t="s">
        <v>415</v>
      </c>
      <c r="T54" s="13" t="s">
        <v>239</v>
      </c>
      <c r="U54" s="13" t="s">
        <v>240</v>
      </c>
      <c r="V54" s="13">
        <v>541</v>
      </c>
      <c r="W54" s="13" t="s">
        <v>241</v>
      </c>
      <c r="X54" s="13">
        <v>353981269</v>
      </c>
      <c r="Y54" s="13" t="s">
        <v>416</v>
      </c>
      <c r="Z54" s="13" t="s">
        <v>407</v>
      </c>
      <c r="AA54" s="15">
        <v>42000</v>
      </c>
      <c r="AB54" s="16"/>
      <c r="AC54" s="13">
        <v>75</v>
      </c>
      <c r="AD54" s="13" t="s">
        <v>244</v>
      </c>
      <c r="AE54" s="13" t="s">
        <v>417</v>
      </c>
      <c r="AF54" s="15">
        <v>670</v>
      </c>
      <c r="AG54" s="15">
        <v>670</v>
      </c>
      <c r="AH54" s="13" t="s">
        <v>360</v>
      </c>
      <c r="AI54" s="15">
        <v>38630.379999999997</v>
      </c>
      <c r="AJ54" s="15">
        <v>8269.6200000000008</v>
      </c>
      <c r="AK54" s="15">
        <v>46900</v>
      </c>
      <c r="AL54" s="15">
        <v>3369.62</v>
      </c>
      <c r="AM54" s="15">
        <v>49.38</v>
      </c>
      <c r="AN54" s="15">
        <v>3419</v>
      </c>
      <c r="AO54" s="15">
        <v>0</v>
      </c>
      <c r="AP54" s="15">
        <v>0</v>
      </c>
      <c r="AQ54" s="15">
        <v>0</v>
      </c>
      <c r="AR54" s="13">
        <v>70</v>
      </c>
      <c r="AS54" s="16"/>
      <c r="AT54" s="16"/>
      <c r="AU54" s="16"/>
      <c r="AV54" s="16"/>
      <c r="AW54" s="16"/>
      <c r="AX54" s="13" t="s">
        <v>247</v>
      </c>
      <c r="AY54" s="16"/>
      <c r="AZ54" s="16"/>
      <c r="BA54" s="16"/>
      <c r="BB54" s="16" t="s">
        <v>361</v>
      </c>
      <c r="BC54" s="16" t="s">
        <v>248</v>
      </c>
      <c r="BD54" s="16" t="s">
        <v>249</v>
      </c>
      <c r="BE54" s="16" t="s">
        <v>259</v>
      </c>
      <c r="BF54" s="16" t="s">
        <v>319</v>
      </c>
      <c r="BG54" s="16"/>
      <c r="BH54" s="16"/>
      <c r="BI54" s="16" t="s">
        <v>260</v>
      </c>
      <c r="BJ54" s="16" t="s">
        <v>252</v>
      </c>
      <c r="BK54" s="24">
        <v>0</v>
      </c>
      <c r="BL54" s="16" t="s">
        <v>273</v>
      </c>
    </row>
    <row r="55" spans="1:64" ht="45.6">
      <c r="A55" s="12">
        <v>222</v>
      </c>
      <c r="B55" s="13" t="s">
        <v>38</v>
      </c>
      <c r="C55" s="13" t="s">
        <v>37</v>
      </c>
      <c r="D55" s="13" t="s">
        <v>53</v>
      </c>
      <c r="E55" s="13" t="s">
        <v>231</v>
      </c>
      <c r="F55" s="13" t="s">
        <v>36</v>
      </c>
      <c r="G55" s="13" t="s">
        <v>35</v>
      </c>
      <c r="H55" s="13" t="s">
        <v>36</v>
      </c>
      <c r="I55" s="13">
        <v>205579</v>
      </c>
      <c r="J55" s="13" t="s">
        <v>313</v>
      </c>
      <c r="K55" s="13">
        <v>205579</v>
      </c>
      <c r="L55" s="13" t="s">
        <v>233</v>
      </c>
      <c r="M55" s="13" t="s">
        <v>234</v>
      </c>
      <c r="N55" s="13">
        <v>461442</v>
      </c>
      <c r="O55" s="13" t="s">
        <v>155</v>
      </c>
      <c r="P55" s="13">
        <v>715775</v>
      </c>
      <c r="Q55" s="13" t="s">
        <v>314</v>
      </c>
      <c r="R55" s="13" t="s">
        <v>237</v>
      </c>
      <c r="S55" s="14" t="s">
        <v>163</v>
      </c>
      <c r="T55" s="13" t="s">
        <v>284</v>
      </c>
      <c r="U55" s="13" t="s">
        <v>256</v>
      </c>
      <c r="V55" s="13">
        <v>541</v>
      </c>
      <c r="W55" s="13" t="s">
        <v>332</v>
      </c>
      <c r="X55" s="13">
        <v>354099098</v>
      </c>
      <c r="Y55" s="13" t="s">
        <v>164</v>
      </c>
      <c r="Z55" s="13" t="s">
        <v>165</v>
      </c>
      <c r="AA55" s="15">
        <v>42000</v>
      </c>
      <c r="AB55" s="16"/>
      <c r="AC55" s="13">
        <v>75</v>
      </c>
      <c r="AD55" s="13" t="s">
        <v>244</v>
      </c>
      <c r="AE55" s="13" t="s">
        <v>418</v>
      </c>
      <c r="AF55" s="15">
        <v>670</v>
      </c>
      <c r="AG55" s="15">
        <v>670</v>
      </c>
      <c r="AH55" s="13" t="s">
        <v>419</v>
      </c>
      <c r="AI55" s="15">
        <v>31792.59</v>
      </c>
      <c r="AJ55" s="15">
        <v>7737.41</v>
      </c>
      <c r="AK55" s="15">
        <v>39530</v>
      </c>
      <c r="AL55" s="15">
        <v>10207.41</v>
      </c>
      <c r="AM55" s="15">
        <v>417.59</v>
      </c>
      <c r="AN55" s="15">
        <v>10625</v>
      </c>
      <c r="AO55" s="15">
        <v>6346.34</v>
      </c>
      <c r="AP55" s="15">
        <v>353.66</v>
      </c>
      <c r="AQ55" s="15">
        <v>6700</v>
      </c>
      <c r="AR55" s="13">
        <v>69</v>
      </c>
      <c r="AS55" s="16"/>
      <c r="AT55" s="16"/>
      <c r="AU55" s="16"/>
      <c r="AV55" s="16"/>
      <c r="AW55" s="16"/>
      <c r="AX55" s="13" t="s">
        <v>247</v>
      </c>
      <c r="AY55" s="16"/>
      <c r="AZ55" s="16"/>
      <c r="BA55" s="16"/>
      <c r="BB55" s="16" t="s">
        <v>168</v>
      </c>
      <c r="BC55" s="16" t="s">
        <v>248</v>
      </c>
      <c r="BD55" s="16" t="s">
        <v>271</v>
      </c>
      <c r="BE55" s="16" t="s">
        <v>259</v>
      </c>
      <c r="BF55" s="16" t="s">
        <v>319</v>
      </c>
      <c r="BG55" s="16" t="s">
        <v>420</v>
      </c>
      <c r="BH55" s="16"/>
      <c r="BI55" s="16" t="s">
        <v>367</v>
      </c>
      <c r="BJ55" s="16" t="s">
        <v>368</v>
      </c>
      <c r="BK55" s="16">
        <v>2680</v>
      </c>
      <c r="BL55" s="26" t="s">
        <v>167</v>
      </c>
    </row>
    <row r="56" spans="1:64" ht="34.200000000000003">
      <c r="A56" s="12">
        <v>229</v>
      </c>
      <c r="B56" s="13" t="s">
        <v>38</v>
      </c>
      <c r="C56" s="13" t="s">
        <v>37</v>
      </c>
      <c r="D56" s="13" t="s">
        <v>53</v>
      </c>
      <c r="E56" s="13" t="s">
        <v>231</v>
      </c>
      <c r="F56" s="13" t="s">
        <v>36</v>
      </c>
      <c r="G56" s="13" t="s">
        <v>35</v>
      </c>
      <c r="H56" s="13" t="s">
        <v>36</v>
      </c>
      <c r="I56" s="13">
        <v>203524</v>
      </c>
      <c r="J56" s="13" t="s">
        <v>262</v>
      </c>
      <c r="K56" s="13">
        <v>203524</v>
      </c>
      <c r="L56" s="13" t="s">
        <v>233</v>
      </c>
      <c r="M56" s="13" t="s">
        <v>234</v>
      </c>
      <c r="N56" s="13">
        <v>456937</v>
      </c>
      <c r="O56" s="13" t="s">
        <v>263</v>
      </c>
      <c r="P56" s="13">
        <v>723463</v>
      </c>
      <c r="Q56" s="13" t="s">
        <v>295</v>
      </c>
      <c r="R56" s="13" t="s">
        <v>237</v>
      </c>
      <c r="S56" s="14" t="s">
        <v>421</v>
      </c>
      <c r="T56" s="13" t="s">
        <v>239</v>
      </c>
      <c r="U56" s="13" t="s">
        <v>240</v>
      </c>
      <c r="V56" s="13">
        <v>541</v>
      </c>
      <c r="W56" s="13" t="s">
        <v>241</v>
      </c>
      <c r="X56" s="13">
        <v>354124372</v>
      </c>
      <c r="Y56" s="13" t="s">
        <v>422</v>
      </c>
      <c r="Z56" s="13" t="s">
        <v>404</v>
      </c>
      <c r="AA56" s="15">
        <v>42000</v>
      </c>
      <c r="AB56" s="16"/>
      <c r="AC56" s="13">
        <v>75</v>
      </c>
      <c r="AD56" s="13" t="s">
        <v>244</v>
      </c>
      <c r="AE56" s="13" t="s">
        <v>423</v>
      </c>
      <c r="AF56" s="15">
        <v>670</v>
      </c>
      <c r="AG56" s="15">
        <v>670</v>
      </c>
      <c r="AH56" s="13" t="s">
        <v>269</v>
      </c>
      <c r="AI56" s="15">
        <v>37332.04</v>
      </c>
      <c r="AJ56" s="15">
        <v>8227.9599999999991</v>
      </c>
      <c r="AK56" s="15">
        <v>45560</v>
      </c>
      <c r="AL56" s="15">
        <v>4667.96</v>
      </c>
      <c r="AM56" s="15">
        <v>91.04</v>
      </c>
      <c r="AN56" s="15">
        <v>4759</v>
      </c>
      <c r="AO56" s="15">
        <v>0</v>
      </c>
      <c r="AP56" s="15">
        <v>0</v>
      </c>
      <c r="AQ56" s="15">
        <v>0</v>
      </c>
      <c r="AR56" s="13">
        <v>68</v>
      </c>
      <c r="AS56" s="16"/>
      <c r="AT56" s="16"/>
      <c r="AU56" s="16"/>
      <c r="AV56" s="16"/>
      <c r="AW56" s="16"/>
      <c r="AX56" s="13" t="s">
        <v>247</v>
      </c>
      <c r="AY56" s="16"/>
      <c r="AZ56" s="16"/>
      <c r="BA56" s="16"/>
      <c r="BB56" s="16" t="s">
        <v>270</v>
      </c>
      <c r="BC56" s="16" t="s">
        <v>248</v>
      </c>
      <c r="BD56" s="16" t="s">
        <v>271</v>
      </c>
      <c r="BE56" s="16" t="s">
        <v>259</v>
      </c>
      <c r="BF56" s="16" t="s">
        <v>272</v>
      </c>
      <c r="BG56" s="16"/>
      <c r="BH56" s="16"/>
      <c r="BI56" s="16" t="s">
        <v>260</v>
      </c>
      <c r="BJ56" s="25" t="s">
        <v>252</v>
      </c>
      <c r="BK56" s="24">
        <v>0</v>
      </c>
      <c r="BL56" s="25" t="s">
        <v>273</v>
      </c>
    </row>
    <row r="57" spans="1:64" ht="34.200000000000003">
      <c r="A57" s="12">
        <v>245</v>
      </c>
      <c r="B57" s="13" t="s">
        <v>38</v>
      </c>
      <c r="C57" s="13" t="s">
        <v>37</v>
      </c>
      <c r="D57" s="13" t="s">
        <v>53</v>
      </c>
      <c r="E57" s="13" t="s">
        <v>231</v>
      </c>
      <c r="F57" s="13" t="s">
        <v>36</v>
      </c>
      <c r="G57" s="13" t="s">
        <v>35</v>
      </c>
      <c r="H57" s="13" t="s">
        <v>36</v>
      </c>
      <c r="I57" s="13">
        <v>201498</v>
      </c>
      <c r="J57" s="13" t="s">
        <v>232</v>
      </c>
      <c r="K57" s="13">
        <v>201498</v>
      </c>
      <c r="L57" s="13" t="s">
        <v>233</v>
      </c>
      <c r="M57" s="13" t="s">
        <v>234</v>
      </c>
      <c r="N57" s="13">
        <v>445351</v>
      </c>
      <c r="O57" s="13" t="s">
        <v>235</v>
      </c>
      <c r="P57" s="13">
        <v>688479</v>
      </c>
      <c r="Q57" s="13" t="s">
        <v>254</v>
      </c>
      <c r="R57" s="13" t="s">
        <v>237</v>
      </c>
      <c r="S57" s="14" t="s">
        <v>424</v>
      </c>
      <c r="T57" s="13" t="s">
        <v>239</v>
      </c>
      <c r="U57" s="13" t="s">
        <v>240</v>
      </c>
      <c r="V57" s="13">
        <v>541</v>
      </c>
      <c r="W57" s="13" t="s">
        <v>241</v>
      </c>
      <c r="X57" s="13">
        <v>354183803</v>
      </c>
      <c r="Y57" s="13" t="s">
        <v>425</v>
      </c>
      <c r="Z57" s="13" t="s">
        <v>426</v>
      </c>
      <c r="AA57" s="15">
        <v>42000</v>
      </c>
      <c r="AB57" s="16"/>
      <c r="AC57" s="13">
        <v>75</v>
      </c>
      <c r="AD57" s="13" t="s">
        <v>244</v>
      </c>
      <c r="AE57" s="13" t="s">
        <v>427</v>
      </c>
      <c r="AF57" s="15">
        <v>670</v>
      </c>
      <c r="AG57" s="15">
        <v>670</v>
      </c>
      <c r="AH57" s="13" t="s">
        <v>337</v>
      </c>
      <c r="AI57" s="15">
        <v>37371.68</v>
      </c>
      <c r="AJ57" s="15">
        <v>8188.32</v>
      </c>
      <c r="AK57" s="15">
        <v>45560</v>
      </c>
      <c r="AL57" s="15">
        <v>4628.32</v>
      </c>
      <c r="AM57" s="15">
        <v>89.68</v>
      </c>
      <c r="AN57" s="15">
        <v>4718</v>
      </c>
      <c r="AO57" s="15">
        <v>0</v>
      </c>
      <c r="AP57" s="15">
        <v>0</v>
      </c>
      <c r="AQ57" s="15">
        <v>0</v>
      </c>
      <c r="AR57" s="13">
        <v>68</v>
      </c>
      <c r="AS57" s="16"/>
      <c r="AT57" s="16"/>
      <c r="AU57" s="16"/>
      <c r="AV57" s="16"/>
      <c r="AW57" s="16"/>
      <c r="AX57" s="13" t="s">
        <v>247</v>
      </c>
      <c r="AY57" s="16"/>
      <c r="AZ57" s="16"/>
      <c r="BA57" s="16"/>
      <c r="BB57" s="17" t="s">
        <v>168</v>
      </c>
      <c r="BC57" s="17" t="s">
        <v>248</v>
      </c>
      <c r="BD57" s="12" t="s">
        <v>249</v>
      </c>
      <c r="BE57" s="12" t="s">
        <v>259</v>
      </c>
      <c r="BF57" s="22" t="s">
        <v>251</v>
      </c>
      <c r="BG57" s="16"/>
      <c r="BH57" s="16"/>
      <c r="BI57" s="16" t="s">
        <v>260</v>
      </c>
      <c r="BJ57" s="16" t="s">
        <v>252</v>
      </c>
      <c r="BK57" s="24">
        <v>0</v>
      </c>
      <c r="BL57" s="16" t="s">
        <v>273</v>
      </c>
    </row>
    <row r="58" spans="1:64" ht="34.200000000000003">
      <c r="A58" s="12">
        <v>246</v>
      </c>
      <c r="B58" s="13" t="s">
        <v>38</v>
      </c>
      <c r="C58" s="13" t="s">
        <v>37</v>
      </c>
      <c r="D58" s="13" t="s">
        <v>53</v>
      </c>
      <c r="E58" s="13" t="s">
        <v>231</v>
      </c>
      <c r="F58" s="13" t="s">
        <v>36</v>
      </c>
      <c r="G58" s="13" t="s">
        <v>35</v>
      </c>
      <c r="H58" s="13" t="s">
        <v>36</v>
      </c>
      <c r="I58" s="13">
        <v>201498</v>
      </c>
      <c r="J58" s="13" t="s">
        <v>232</v>
      </c>
      <c r="K58" s="13">
        <v>201498</v>
      </c>
      <c r="L58" s="13" t="s">
        <v>233</v>
      </c>
      <c r="M58" s="13" t="s">
        <v>234</v>
      </c>
      <c r="N58" s="13">
        <v>445351</v>
      </c>
      <c r="O58" s="13" t="s">
        <v>235</v>
      </c>
      <c r="P58" s="13">
        <v>699684</v>
      </c>
      <c r="Q58" s="13" t="s">
        <v>428</v>
      </c>
      <c r="R58" s="13" t="s">
        <v>237</v>
      </c>
      <c r="S58" s="14" t="s">
        <v>429</v>
      </c>
      <c r="T58" s="13" t="s">
        <v>239</v>
      </c>
      <c r="U58" s="13" t="s">
        <v>240</v>
      </c>
      <c r="V58" s="13">
        <v>541</v>
      </c>
      <c r="W58" s="13" t="s">
        <v>241</v>
      </c>
      <c r="X58" s="13">
        <v>354184915</v>
      </c>
      <c r="Y58" s="13" t="s">
        <v>430</v>
      </c>
      <c r="Z58" s="13" t="s">
        <v>426</v>
      </c>
      <c r="AA58" s="15">
        <v>42000</v>
      </c>
      <c r="AB58" s="16"/>
      <c r="AC58" s="13">
        <v>75</v>
      </c>
      <c r="AD58" s="13" t="s">
        <v>244</v>
      </c>
      <c r="AE58" s="13" t="s">
        <v>427</v>
      </c>
      <c r="AF58" s="15">
        <v>670</v>
      </c>
      <c r="AG58" s="15">
        <v>670</v>
      </c>
      <c r="AH58" s="13" t="s">
        <v>337</v>
      </c>
      <c r="AI58" s="15">
        <v>37371.68</v>
      </c>
      <c r="AJ58" s="15">
        <v>8188.32</v>
      </c>
      <c r="AK58" s="15">
        <v>45560</v>
      </c>
      <c r="AL58" s="15">
        <v>4628.32</v>
      </c>
      <c r="AM58" s="15">
        <v>89.68</v>
      </c>
      <c r="AN58" s="15">
        <v>4718</v>
      </c>
      <c r="AO58" s="15">
        <v>0</v>
      </c>
      <c r="AP58" s="15">
        <v>0</v>
      </c>
      <c r="AQ58" s="15">
        <v>0</v>
      </c>
      <c r="AR58" s="13">
        <v>68</v>
      </c>
      <c r="AS58" s="16"/>
      <c r="AT58" s="16"/>
      <c r="AU58" s="16"/>
      <c r="AV58" s="16"/>
      <c r="AW58" s="16"/>
      <c r="AX58" s="13" t="s">
        <v>247</v>
      </c>
      <c r="AY58" s="16"/>
      <c r="AZ58" s="16"/>
      <c r="BA58" s="16"/>
      <c r="BB58" s="17" t="s">
        <v>168</v>
      </c>
      <c r="BC58" s="17" t="s">
        <v>248</v>
      </c>
      <c r="BD58" s="12" t="s">
        <v>249</v>
      </c>
      <c r="BE58" s="12" t="s">
        <v>259</v>
      </c>
      <c r="BF58" s="22" t="s">
        <v>251</v>
      </c>
      <c r="BG58" s="16"/>
      <c r="BH58" s="16"/>
      <c r="BI58" s="16" t="s">
        <v>260</v>
      </c>
      <c r="BJ58" s="16" t="s">
        <v>252</v>
      </c>
      <c r="BK58" s="24">
        <v>0</v>
      </c>
      <c r="BL58" s="16" t="s">
        <v>273</v>
      </c>
    </row>
    <row r="59" spans="1:64" ht="45.6">
      <c r="A59" s="12">
        <v>248</v>
      </c>
      <c r="B59" s="13" t="s">
        <v>38</v>
      </c>
      <c r="C59" s="13" t="s">
        <v>37</v>
      </c>
      <c r="D59" s="13" t="s">
        <v>53</v>
      </c>
      <c r="E59" s="13" t="s">
        <v>231</v>
      </c>
      <c r="F59" s="13" t="s">
        <v>36</v>
      </c>
      <c r="G59" s="13" t="s">
        <v>35</v>
      </c>
      <c r="H59" s="13" t="s">
        <v>36</v>
      </c>
      <c r="I59" s="13">
        <v>203524</v>
      </c>
      <c r="J59" s="13" t="s">
        <v>262</v>
      </c>
      <c r="K59" s="13">
        <v>203524</v>
      </c>
      <c r="L59" s="13" t="s">
        <v>233</v>
      </c>
      <c r="M59" s="13" t="s">
        <v>234</v>
      </c>
      <c r="N59" s="13">
        <v>456937</v>
      </c>
      <c r="O59" s="13" t="s">
        <v>263</v>
      </c>
      <c r="P59" s="13">
        <v>706333</v>
      </c>
      <c r="Q59" s="13" t="s">
        <v>290</v>
      </c>
      <c r="R59" s="13" t="s">
        <v>237</v>
      </c>
      <c r="S59" s="14" t="s">
        <v>431</v>
      </c>
      <c r="T59" s="13" t="s">
        <v>239</v>
      </c>
      <c r="U59" s="13" t="s">
        <v>240</v>
      </c>
      <c r="V59" s="13">
        <v>541</v>
      </c>
      <c r="W59" s="13" t="s">
        <v>241</v>
      </c>
      <c r="X59" s="13">
        <v>354202453</v>
      </c>
      <c r="Y59" s="13" t="s">
        <v>432</v>
      </c>
      <c r="Z59" s="13" t="s">
        <v>433</v>
      </c>
      <c r="AA59" s="15">
        <v>42000</v>
      </c>
      <c r="AB59" s="16"/>
      <c r="AC59" s="13">
        <v>75</v>
      </c>
      <c r="AD59" s="13" t="s">
        <v>244</v>
      </c>
      <c r="AE59" s="13" t="s">
        <v>423</v>
      </c>
      <c r="AF59" s="15">
        <v>670</v>
      </c>
      <c r="AG59" s="15">
        <v>670</v>
      </c>
      <c r="AH59" s="13" t="s">
        <v>269</v>
      </c>
      <c r="AI59" s="15">
        <v>37490.550000000003</v>
      </c>
      <c r="AJ59" s="15">
        <v>8069.45</v>
      </c>
      <c r="AK59" s="15">
        <v>45560</v>
      </c>
      <c r="AL59" s="15">
        <v>4509.45</v>
      </c>
      <c r="AM59" s="15">
        <v>85.55</v>
      </c>
      <c r="AN59" s="15">
        <v>4595</v>
      </c>
      <c r="AO59" s="15">
        <v>0</v>
      </c>
      <c r="AP59" s="15">
        <v>0</v>
      </c>
      <c r="AQ59" s="15">
        <v>0</v>
      </c>
      <c r="AR59" s="13">
        <v>68</v>
      </c>
      <c r="AS59" s="16"/>
      <c r="AT59" s="16"/>
      <c r="AU59" s="16"/>
      <c r="AV59" s="16"/>
      <c r="AW59" s="16"/>
      <c r="AX59" s="13" t="s">
        <v>247</v>
      </c>
      <c r="AY59" s="16"/>
      <c r="AZ59" s="16"/>
      <c r="BA59" s="16"/>
      <c r="BB59" s="16" t="s">
        <v>270</v>
      </c>
      <c r="BC59" s="16" t="s">
        <v>248</v>
      </c>
      <c r="BD59" s="16" t="s">
        <v>271</v>
      </c>
      <c r="BE59" s="16" t="s">
        <v>259</v>
      </c>
      <c r="BF59" s="16" t="s">
        <v>272</v>
      </c>
      <c r="BG59" s="16"/>
      <c r="BH59" s="16"/>
      <c r="BI59" s="16" t="s">
        <v>260</v>
      </c>
      <c r="BJ59" s="25" t="s">
        <v>252</v>
      </c>
      <c r="BK59" s="24">
        <v>0</v>
      </c>
      <c r="BL59" s="25" t="s">
        <v>273</v>
      </c>
    </row>
    <row r="60" spans="1:64" ht="34.200000000000003">
      <c r="A60" s="12">
        <v>264</v>
      </c>
      <c r="B60" s="13" t="s">
        <v>38</v>
      </c>
      <c r="C60" s="13" t="s">
        <v>37</v>
      </c>
      <c r="D60" s="13" t="s">
        <v>53</v>
      </c>
      <c r="E60" s="13" t="s">
        <v>231</v>
      </c>
      <c r="F60" s="13" t="s">
        <v>36</v>
      </c>
      <c r="G60" s="13" t="s">
        <v>35</v>
      </c>
      <c r="H60" s="13" t="s">
        <v>36</v>
      </c>
      <c r="I60" s="13">
        <v>203524</v>
      </c>
      <c r="J60" s="13" t="s">
        <v>262</v>
      </c>
      <c r="K60" s="13">
        <v>203524</v>
      </c>
      <c r="L60" s="13" t="s">
        <v>233</v>
      </c>
      <c r="M60" s="13" t="s">
        <v>234</v>
      </c>
      <c r="N60" s="13">
        <v>456937</v>
      </c>
      <c r="O60" s="13" t="s">
        <v>263</v>
      </c>
      <c r="P60" s="13">
        <v>707617</v>
      </c>
      <c r="Q60" s="13" t="s">
        <v>304</v>
      </c>
      <c r="R60" s="13" t="s">
        <v>237</v>
      </c>
      <c r="S60" s="14" t="s">
        <v>434</v>
      </c>
      <c r="T60" s="13" t="s">
        <v>284</v>
      </c>
      <c r="U60" s="13" t="s">
        <v>256</v>
      </c>
      <c r="V60" s="13">
        <v>541</v>
      </c>
      <c r="W60" s="13" t="s">
        <v>241</v>
      </c>
      <c r="X60" s="13">
        <v>354274772</v>
      </c>
      <c r="Y60" s="13" t="s">
        <v>435</v>
      </c>
      <c r="Z60" s="13" t="s">
        <v>436</v>
      </c>
      <c r="AA60" s="15">
        <v>42000</v>
      </c>
      <c r="AB60" s="16"/>
      <c r="AC60" s="13">
        <v>75</v>
      </c>
      <c r="AD60" s="13" t="s">
        <v>244</v>
      </c>
      <c r="AE60" s="13" t="s">
        <v>437</v>
      </c>
      <c r="AF60" s="15">
        <v>670</v>
      </c>
      <c r="AG60" s="15">
        <v>670</v>
      </c>
      <c r="AH60" s="13" t="s">
        <v>269</v>
      </c>
      <c r="AI60" s="15">
        <v>36845.26</v>
      </c>
      <c r="AJ60" s="15">
        <v>8044.74</v>
      </c>
      <c r="AK60" s="15">
        <v>44890</v>
      </c>
      <c r="AL60" s="15">
        <v>5154.74</v>
      </c>
      <c r="AM60" s="15">
        <v>110.26</v>
      </c>
      <c r="AN60" s="15">
        <v>5265</v>
      </c>
      <c r="AO60" s="15">
        <v>0</v>
      </c>
      <c r="AP60" s="15">
        <v>0</v>
      </c>
      <c r="AQ60" s="15">
        <v>0</v>
      </c>
      <c r="AR60" s="13">
        <v>67</v>
      </c>
      <c r="AS60" s="16"/>
      <c r="AT60" s="16"/>
      <c r="AU60" s="16"/>
      <c r="AV60" s="16"/>
      <c r="AW60" s="16"/>
      <c r="AX60" s="13" t="s">
        <v>247</v>
      </c>
      <c r="AY60" s="16"/>
      <c r="AZ60" s="16"/>
      <c r="BA60" s="16"/>
      <c r="BB60" s="16" t="s">
        <v>270</v>
      </c>
      <c r="BC60" s="16" t="s">
        <v>248</v>
      </c>
      <c r="BD60" s="16" t="s">
        <v>271</v>
      </c>
      <c r="BE60" s="16" t="s">
        <v>259</v>
      </c>
      <c r="BF60" s="16" t="s">
        <v>272</v>
      </c>
      <c r="BG60" s="16"/>
      <c r="BH60" s="16"/>
      <c r="BI60" s="16" t="s">
        <v>260</v>
      </c>
      <c r="BJ60" s="25" t="s">
        <v>252</v>
      </c>
      <c r="BK60" s="24">
        <v>0</v>
      </c>
      <c r="BL60" s="25" t="s">
        <v>273</v>
      </c>
    </row>
    <row r="61" spans="1:64" ht="45.6">
      <c r="A61" s="12">
        <v>278</v>
      </c>
      <c r="B61" s="13" t="s">
        <v>38</v>
      </c>
      <c r="C61" s="13" t="s">
        <v>37</v>
      </c>
      <c r="D61" s="13" t="s">
        <v>53</v>
      </c>
      <c r="E61" s="13" t="s">
        <v>231</v>
      </c>
      <c r="F61" s="13" t="s">
        <v>36</v>
      </c>
      <c r="G61" s="13" t="s">
        <v>35</v>
      </c>
      <c r="H61" s="13" t="s">
        <v>36</v>
      </c>
      <c r="I61" s="13">
        <v>200464</v>
      </c>
      <c r="J61" s="13" t="s">
        <v>353</v>
      </c>
      <c r="K61" s="13">
        <v>200464</v>
      </c>
      <c r="L61" s="13" t="s">
        <v>233</v>
      </c>
      <c r="M61" s="13" t="s">
        <v>234</v>
      </c>
      <c r="N61" s="13">
        <v>435957</v>
      </c>
      <c r="O61" s="13" t="s">
        <v>354</v>
      </c>
      <c r="P61" s="13">
        <v>721717</v>
      </c>
      <c r="Q61" s="13" t="s">
        <v>414</v>
      </c>
      <c r="R61" s="13" t="s">
        <v>237</v>
      </c>
      <c r="S61" s="14" t="s">
        <v>438</v>
      </c>
      <c r="T61" s="13" t="s">
        <v>239</v>
      </c>
      <c r="U61" s="13" t="s">
        <v>240</v>
      </c>
      <c r="V61" s="13">
        <v>541</v>
      </c>
      <c r="W61" s="13" t="s">
        <v>241</v>
      </c>
      <c r="X61" s="13">
        <v>354311091</v>
      </c>
      <c r="Y61" s="13" t="s">
        <v>439</v>
      </c>
      <c r="Z61" s="13" t="s">
        <v>436</v>
      </c>
      <c r="AA61" s="15">
        <v>42000</v>
      </c>
      <c r="AB61" s="16"/>
      <c r="AC61" s="13">
        <v>75</v>
      </c>
      <c r="AD61" s="13" t="s">
        <v>244</v>
      </c>
      <c r="AE61" s="13" t="s">
        <v>440</v>
      </c>
      <c r="AF61" s="15">
        <v>670</v>
      </c>
      <c r="AG61" s="15">
        <v>670</v>
      </c>
      <c r="AH61" s="13" t="s">
        <v>360</v>
      </c>
      <c r="AI61" s="15">
        <v>37530.160000000003</v>
      </c>
      <c r="AJ61" s="15">
        <v>8029.84</v>
      </c>
      <c r="AK61" s="15">
        <v>45560</v>
      </c>
      <c r="AL61" s="15">
        <v>4469.84</v>
      </c>
      <c r="AM61" s="15">
        <v>85.16</v>
      </c>
      <c r="AN61" s="15">
        <v>4555</v>
      </c>
      <c r="AO61" s="15">
        <v>0</v>
      </c>
      <c r="AP61" s="15">
        <v>0</v>
      </c>
      <c r="AQ61" s="15">
        <v>0</v>
      </c>
      <c r="AR61" s="13">
        <v>68</v>
      </c>
      <c r="AS61" s="16"/>
      <c r="AT61" s="16"/>
      <c r="AU61" s="16"/>
      <c r="AV61" s="16"/>
      <c r="AW61" s="16"/>
      <c r="AX61" s="13" t="s">
        <v>247</v>
      </c>
      <c r="AY61" s="16"/>
      <c r="AZ61" s="16"/>
      <c r="BA61" s="16"/>
      <c r="BB61" s="16" t="s">
        <v>361</v>
      </c>
      <c r="BC61" s="16" t="s">
        <v>248</v>
      </c>
      <c r="BD61" s="16" t="s">
        <v>249</v>
      </c>
      <c r="BE61" s="16" t="s">
        <v>259</v>
      </c>
      <c r="BF61" s="16" t="s">
        <v>319</v>
      </c>
      <c r="BG61" s="16"/>
      <c r="BH61" s="16"/>
      <c r="BI61" s="16" t="s">
        <v>260</v>
      </c>
      <c r="BJ61" s="16" t="s">
        <v>252</v>
      </c>
      <c r="BK61" s="24">
        <v>0</v>
      </c>
      <c r="BL61" s="16" t="s">
        <v>273</v>
      </c>
    </row>
    <row r="62" spans="1:64" ht="34.200000000000003">
      <c r="A62" s="12">
        <v>296</v>
      </c>
      <c r="B62" s="13" t="s">
        <v>38</v>
      </c>
      <c r="C62" s="13" t="s">
        <v>37</v>
      </c>
      <c r="D62" s="13" t="s">
        <v>53</v>
      </c>
      <c r="E62" s="13" t="s">
        <v>231</v>
      </c>
      <c r="F62" s="13" t="s">
        <v>36</v>
      </c>
      <c r="G62" s="13" t="s">
        <v>35</v>
      </c>
      <c r="H62" s="13" t="s">
        <v>36</v>
      </c>
      <c r="I62" s="13">
        <v>205579</v>
      </c>
      <c r="J62" s="13" t="s">
        <v>313</v>
      </c>
      <c r="K62" s="13">
        <v>205579</v>
      </c>
      <c r="L62" s="13" t="s">
        <v>233</v>
      </c>
      <c r="M62" s="13" t="s">
        <v>234</v>
      </c>
      <c r="N62" s="13">
        <v>461442</v>
      </c>
      <c r="O62" s="13" t="s">
        <v>155</v>
      </c>
      <c r="P62" s="13">
        <v>709125</v>
      </c>
      <c r="Q62" s="13" t="s">
        <v>324</v>
      </c>
      <c r="R62" s="13" t="s">
        <v>237</v>
      </c>
      <c r="S62" s="14" t="s">
        <v>441</v>
      </c>
      <c r="T62" s="13" t="s">
        <v>239</v>
      </c>
      <c r="U62" s="13" t="s">
        <v>240</v>
      </c>
      <c r="V62" s="13">
        <v>541</v>
      </c>
      <c r="W62" s="13" t="s">
        <v>332</v>
      </c>
      <c r="X62" s="13">
        <v>354356583</v>
      </c>
      <c r="Y62" s="13" t="s">
        <v>442</v>
      </c>
      <c r="Z62" s="13" t="s">
        <v>427</v>
      </c>
      <c r="AA62" s="15">
        <v>42000</v>
      </c>
      <c r="AB62" s="16"/>
      <c r="AC62" s="13">
        <v>75</v>
      </c>
      <c r="AD62" s="13" t="s">
        <v>244</v>
      </c>
      <c r="AE62" s="13" t="s">
        <v>443</v>
      </c>
      <c r="AF62" s="15">
        <v>670</v>
      </c>
      <c r="AG62" s="15">
        <v>670</v>
      </c>
      <c r="AH62" s="13" t="s">
        <v>337</v>
      </c>
      <c r="AI62" s="15">
        <v>36924.17</v>
      </c>
      <c r="AJ62" s="15">
        <v>7965.83</v>
      </c>
      <c r="AK62" s="15">
        <v>44890</v>
      </c>
      <c r="AL62" s="15">
        <v>5075.83</v>
      </c>
      <c r="AM62" s="15">
        <v>107.17</v>
      </c>
      <c r="AN62" s="15">
        <v>5183</v>
      </c>
      <c r="AO62" s="15">
        <v>0</v>
      </c>
      <c r="AP62" s="15">
        <v>0</v>
      </c>
      <c r="AQ62" s="15">
        <v>0</v>
      </c>
      <c r="AR62" s="13">
        <v>67</v>
      </c>
      <c r="AS62" s="16"/>
      <c r="AT62" s="16"/>
      <c r="AU62" s="16"/>
      <c r="AV62" s="16"/>
      <c r="AW62" s="16"/>
      <c r="AX62" s="13" t="s">
        <v>247</v>
      </c>
      <c r="AY62" s="16"/>
      <c r="AZ62" s="16"/>
      <c r="BA62" s="16"/>
      <c r="BB62" s="16" t="s">
        <v>168</v>
      </c>
      <c r="BC62" s="16" t="s">
        <v>248</v>
      </c>
      <c r="BD62" s="16" t="s">
        <v>271</v>
      </c>
      <c r="BE62" s="16" t="s">
        <v>259</v>
      </c>
      <c r="BF62" s="16" t="s">
        <v>319</v>
      </c>
      <c r="BG62" s="16"/>
      <c r="BH62" s="16"/>
      <c r="BI62" s="16" t="s">
        <v>260</v>
      </c>
      <c r="BJ62" s="16" t="s">
        <v>252</v>
      </c>
      <c r="BK62" s="24">
        <v>0</v>
      </c>
      <c r="BL62" s="16" t="s">
        <v>273</v>
      </c>
    </row>
    <row r="63" spans="1:64" ht="45.6">
      <c r="A63" s="12">
        <v>305</v>
      </c>
      <c r="B63" s="13" t="s">
        <v>38</v>
      </c>
      <c r="C63" s="13" t="s">
        <v>37</v>
      </c>
      <c r="D63" s="13" t="s">
        <v>53</v>
      </c>
      <c r="E63" s="13" t="s">
        <v>231</v>
      </c>
      <c r="F63" s="13" t="s">
        <v>36</v>
      </c>
      <c r="G63" s="13" t="s">
        <v>35</v>
      </c>
      <c r="H63" s="13" t="s">
        <v>36</v>
      </c>
      <c r="I63" s="13">
        <v>203524</v>
      </c>
      <c r="J63" s="13" t="s">
        <v>262</v>
      </c>
      <c r="K63" s="13">
        <v>203524</v>
      </c>
      <c r="L63" s="13" t="s">
        <v>233</v>
      </c>
      <c r="M63" s="13" t="s">
        <v>234</v>
      </c>
      <c r="N63" s="13">
        <v>456937</v>
      </c>
      <c r="O63" s="13" t="s">
        <v>263</v>
      </c>
      <c r="P63" s="13">
        <v>706333</v>
      </c>
      <c r="Q63" s="13" t="s">
        <v>290</v>
      </c>
      <c r="R63" s="13" t="s">
        <v>237</v>
      </c>
      <c r="S63" s="14" t="s">
        <v>444</v>
      </c>
      <c r="T63" s="13" t="s">
        <v>284</v>
      </c>
      <c r="U63" s="13" t="s">
        <v>256</v>
      </c>
      <c r="V63" s="13">
        <v>541</v>
      </c>
      <c r="W63" s="13" t="s">
        <v>241</v>
      </c>
      <c r="X63" s="13">
        <v>354377537</v>
      </c>
      <c r="Y63" s="13" t="s">
        <v>384</v>
      </c>
      <c r="Z63" s="13" t="s">
        <v>445</v>
      </c>
      <c r="AA63" s="15">
        <v>42000</v>
      </c>
      <c r="AB63" s="16"/>
      <c r="AC63" s="13">
        <v>75</v>
      </c>
      <c r="AD63" s="13" t="s">
        <v>244</v>
      </c>
      <c r="AE63" s="13" t="s">
        <v>446</v>
      </c>
      <c r="AF63" s="15">
        <v>670</v>
      </c>
      <c r="AG63" s="15">
        <v>670</v>
      </c>
      <c r="AH63" s="13" t="s">
        <v>447</v>
      </c>
      <c r="AI63" s="15">
        <v>33587.72</v>
      </c>
      <c r="AJ63" s="15">
        <v>7952.28</v>
      </c>
      <c r="AK63" s="15">
        <v>41540</v>
      </c>
      <c r="AL63" s="15">
        <v>8412.2800000000007</v>
      </c>
      <c r="AM63" s="15">
        <v>284.72000000000003</v>
      </c>
      <c r="AN63" s="15">
        <v>8697</v>
      </c>
      <c r="AO63" s="15">
        <v>1262.3599999999999</v>
      </c>
      <c r="AP63" s="15">
        <v>77.64</v>
      </c>
      <c r="AQ63" s="15">
        <v>1340</v>
      </c>
      <c r="AR63" s="13">
        <v>64</v>
      </c>
      <c r="AS63" s="16"/>
      <c r="AT63" s="16"/>
      <c r="AU63" s="16"/>
      <c r="AV63" s="16"/>
      <c r="AW63" s="16"/>
      <c r="AX63" s="13" t="s">
        <v>247</v>
      </c>
      <c r="AY63" s="16"/>
      <c r="AZ63" s="16"/>
      <c r="BA63" s="16"/>
      <c r="BB63" s="16" t="s">
        <v>270</v>
      </c>
      <c r="BC63" s="16" t="s">
        <v>248</v>
      </c>
      <c r="BD63" s="16" t="s">
        <v>271</v>
      </c>
      <c r="BE63" s="16" t="s">
        <v>259</v>
      </c>
      <c r="BF63" s="16" t="s">
        <v>272</v>
      </c>
      <c r="BG63" s="16"/>
      <c r="BH63" s="16"/>
      <c r="BI63" s="16" t="s">
        <v>260</v>
      </c>
      <c r="BJ63" s="25" t="s">
        <v>252</v>
      </c>
      <c r="BK63" s="24">
        <v>0</v>
      </c>
      <c r="BL63" s="25" t="s">
        <v>448</v>
      </c>
    </row>
    <row r="64" spans="1:64" ht="45.6">
      <c r="A64" s="12">
        <v>311</v>
      </c>
      <c r="B64" s="13" t="s">
        <v>38</v>
      </c>
      <c r="C64" s="13" t="s">
        <v>37</v>
      </c>
      <c r="D64" s="13" t="s">
        <v>53</v>
      </c>
      <c r="E64" s="13" t="s">
        <v>231</v>
      </c>
      <c r="F64" s="13" t="s">
        <v>36</v>
      </c>
      <c r="G64" s="13" t="s">
        <v>35</v>
      </c>
      <c r="H64" s="13" t="s">
        <v>36</v>
      </c>
      <c r="I64" s="13">
        <v>205579</v>
      </c>
      <c r="J64" s="13" t="s">
        <v>313</v>
      </c>
      <c r="K64" s="13">
        <v>205579</v>
      </c>
      <c r="L64" s="13" t="s">
        <v>233</v>
      </c>
      <c r="M64" s="13" t="s">
        <v>234</v>
      </c>
      <c r="N64" s="13">
        <v>461442</v>
      </c>
      <c r="O64" s="13" t="s">
        <v>155</v>
      </c>
      <c r="P64" s="13">
        <v>722598</v>
      </c>
      <c r="Q64" s="13" t="s">
        <v>348</v>
      </c>
      <c r="R64" s="13" t="s">
        <v>237</v>
      </c>
      <c r="S64" s="14" t="s">
        <v>449</v>
      </c>
      <c r="T64" s="13" t="s">
        <v>239</v>
      </c>
      <c r="U64" s="13" t="s">
        <v>240</v>
      </c>
      <c r="V64" s="13">
        <v>541</v>
      </c>
      <c r="W64" s="13" t="s">
        <v>332</v>
      </c>
      <c r="X64" s="13">
        <v>354384322</v>
      </c>
      <c r="Y64" s="13" t="s">
        <v>450</v>
      </c>
      <c r="Z64" s="13" t="s">
        <v>427</v>
      </c>
      <c r="AA64" s="15">
        <v>45000</v>
      </c>
      <c r="AB64" s="16"/>
      <c r="AC64" s="13">
        <v>75</v>
      </c>
      <c r="AD64" s="13" t="s">
        <v>244</v>
      </c>
      <c r="AE64" s="13" t="s">
        <v>443</v>
      </c>
      <c r="AF64" s="15">
        <v>720</v>
      </c>
      <c r="AG64" s="15">
        <v>720</v>
      </c>
      <c r="AH64" s="13" t="s">
        <v>337</v>
      </c>
      <c r="AI64" s="15">
        <v>39730.480000000003</v>
      </c>
      <c r="AJ64" s="15">
        <v>8509.52</v>
      </c>
      <c r="AK64" s="15">
        <v>48240</v>
      </c>
      <c r="AL64" s="15">
        <v>5269.52</v>
      </c>
      <c r="AM64" s="15">
        <v>108.48</v>
      </c>
      <c r="AN64" s="15">
        <v>5378</v>
      </c>
      <c r="AO64" s="15">
        <v>0</v>
      </c>
      <c r="AP64" s="15">
        <v>0</v>
      </c>
      <c r="AQ64" s="15">
        <v>0</v>
      </c>
      <c r="AR64" s="13">
        <v>67</v>
      </c>
      <c r="AS64" s="16"/>
      <c r="AT64" s="16"/>
      <c r="AU64" s="16"/>
      <c r="AV64" s="16"/>
      <c r="AW64" s="16"/>
      <c r="AX64" s="13" t="s">
        <v>247</v>
      </c>
      <c r="AY64" s="16"/>
      <c r="AZ64" s="16"/>
      <c r="BA64" s="16"/>
      <c r="BB64" s="16" t="s">
        <v>168</v>
      </c>
      <c r="BC64" s="16" t="s">
        <v>248</v>
      </c>
      <c r="BD64" s="16" t="s">
        <v>271</v>
      </c>
      <c r="BE64" s="16" t="s">
        <v>259</v>
      </c>
      <c r="BF64" s="16" t="s">
        <v>319</v>
      </c>
      <c r="BG64" s="16"/>
      <c r="BH64" s="16"/>
      <c r="BI64" s="16" t="s">
        <v>260</v>
      </c>
      <c r="BJ64" s="16" t="s">
        <v>252</v>
      </c>
      <c r="BK64" s="24">
        <v>0</v>
      </c>
      <c r="BL64" s="16" t="s">
        <v>273</v>
      </c>
    </row>
    <row r="65" spans="1:64" ht="45.6">
      <c r="A65" s="12">
        <v>333</v>
      </c>
      <c r="B65" s="13" t="s">
        <v>38</v>
      </c>
      <c r="C65" s="13" t="s">
        <v>37</v>
      </c>
      <c r="D65" s="13" t="s">
        <v>53</v>
      </c>
      <c r="E65" s="13" t="s">
        <v>231</v>
      </c>
      <c r="F65" s="13" t="s">
        <v>36</v>
      </c>
      <c r="G65" s="13" t="s">
        <v>35</v>
      </c>
      <c r="H65" s="13" t="s">
        <v>36</v>
      </c>
      <c r="I65" s="13">
        <v>203524</v>
      </c>
      <c r="J65" s="13" t="s">
        <v>262</v>
      </c>
      <c r="K65" s="13">
        <v>203524</v>
      </c>
      <c r="L65" s="13" t="s">
        <v>233</v>
      </c>
      <c r="M65" s="13" t="s">
        <v>234</v>
      </c>
      <c r="N65" s="13">
        <v>456937</v>
      </c>
      <c r="O65" s="13" t="s">
        <v>263</v>
      </c>
      <c r="P65" s="13">
        <v>706333</v>
      </c>
      <c r="Q65" s="13" t="s">
        <v>290</v>
      </c>
      <c r="R65" s="13" t="s">
        <v>237</v>
      </c>
      <c r="S65" s="14" t="s">
        <v>451</v>
      </c>
      <c r="T65" s="13" t="s">
        <v>239</v>
      </c>
      <c r="U65" s="13" t="s">
        <v>240</v>
      </c>
      <c r="V65" s="13">
        <v>541</v>
      </c>
      <c r="W65" s="13" t="s">
        <v>241</v>
      </c>
      <c r="X65" s="13">
        <v>354471205</v>
      </c>
      <c r="Y65" s="13" t="s">
        <v>452</v>
      </c>
      <c r="Z65" s="13" t="s">
        <v>453</v>
      </c>
      <c r="AA65" s="15">
        <v>42000</v>
      </c>
      <c r="AB65" s="16"/>
      <c r="AC65" s="13">
        <v>75</v>
      </c>
      <c r="AD65" s="13" t="s">
        <v>244</v>
      </c>
      <c r="AE65" s="13" t="s">
        <v>454</v>
      </c>
      <c r="AF65" s="15">
        <v>670</v>
      </c>
      <c r="AG65" s="15">
        <v>670</v>
      </c>
      <c r="AH65" s="13" t="s">
        <v>269</v>
      </c>
      <c r="AI65" s="15">
        <v>35446.74</v>
      </c>
      <c r="AJ65" s="15">
        <v>8103.26</v>
      </c>
      <c r="AK65" s="15">
        <v>43550</v>
      </c>
      <c r="AL65" s="15">
        <v>6553.26</v>
      </c>
      <c r="AM65" s="15">
        <v>174.74</v>
      </c>
      <c r="AN65" s="15">
        <v>6728</v>
      </c>
      <c r="AO65" s="15">
        <v>0</v>
      </c>
      <c r="AP65" s="15">
        <v>0</v>
      </c>
      <c r="AQ65" s="15">
        <v>0</v>
      </c>
      <c r="AR65" s="13">
        <v>65</v>
      </c>
      <c r="AS65" s="16"/>
      <c r="AT65" s="16"/>
      <c r="AU65" s="16"/>
      <c r="AV65" s="16"/>
      <c r="AW65" s="16"/>
      <c r="AX65" s="13" t="s">
        <v>247</v>
      </c>
      <c r="AY65" s="16"/>
      <c r="AZ65" s="16"/>
      <c r="BA65" s="16"/>
      <c r="BB65" s="16" t="s">
        <v>270</v>
      </c>
      <c r="BC65" s="16" t="s">
        <v>248</v>
      </c>
      <c r="BD65" s="16" t="s">
        <v>271</v>
      </c>
      <c r="BE65" s="16" t="s">
        <v>259</v>
      </c>
      <c r="BF65" s="16" t="s">
        <v>272</v>
      </c>
      <c r="BG65" s="16"/>
      <c r="BH65" s="16"/>
      <c r="BI65" s="16" t="s">
        <v>260</v>
      </c>
      <c r="BJ65" s="25" t="s">
        <v>252</v>
      </c>
      <c r="BK65" s="24">
        <v>0</v>
      </c>
      <c r="BL65" s="25" t="s">
        <v>273</v>
      </c>
    </row>
    <row r="66" spans="1:64" ht="45.6">
      <c r="A66" s="12">
        <v>342</v>
      </c>
      <c r="B66" s="13" t="s">
        <v>38</v>
      </c>
      <c r="C66" s="13" t="s">
        <v>37</v>
      </c>
      <c r="D66" s="13" t="s">
        <v>53</v>
      </c>
      <c r="E66" s="13" t="s">
        <v>231</v>
      </c>
      <c r="F66" s="13" t="s">
        <v>36</v>
      </c>
      <c r="G66" s="13" t="s">
        <v>35</v>
      </c>
      <c r="H66" s="13" t="s">
        <v>36</v>
      </c>
      <c r="I66" s="13">
        <v>200464</v>
      </c>
      <c r="J66" s="13" t="s">
        <v>353</v>
      </c>
      <c r="K66" s="13">
        <v>200464</v>
      </c>
      <c r="L66" s="13" t="s">
        <v>233</v>
      </c>
      <c r="M66" s="13" t="s">
        <v>234</v>
      </c>
      <c r="N66" s="13">
        <v>435957</v>
      </c>
      <c r="O66" s="13" t="s">
        <v>354</v>
      </c>
      <c r="P66" s="13">
        <v>692822</v>
      </c>
      <c r="Q66" s="13" t="s">
        <v>362</v>
      </c>
      <c r="R66" s="13" t="s">
        <v>237</v>
      </c>
      <c r="S66" s="14" t="s">
        <v>455</v>
      </c>
      <c r="T66" s="13" t="s">
        <v>239</v>
      </c>
      <c r="U66" s="13" t="s">
        <v>240</v>
      </c>
      <c r="V66" s="13">
        <v>541</v>
      </c>
      <c r="W66" s="13" t="s">
        <v>241</v>
      </c>
      <c r="X66" s="13">
        <v>354518298</v>
      </c>
      <c r="Y66" s="13" t="s">
        <v>456</v>
      </c>
      <c r="Z66" s="13" t="s">
        <v>457</v>
      </c>
      <c r="AA66" s="15">
        <v>42000</v>
      </c>
      <c r="AB66" s="16"/>
      <c r="AC66" s="13">
        <v>75</v>
      </c>
      <c r="AD66" s="13" t="s">
        <v>244</v>
      </c>
      <c r="AE66" s="13" t="s">
        <v>458</v>
      </c>
      <c r="AF66" s="15">
        <v>670</v>
      </c>
      <c r="AG66" s="15">
        <v>670</v>
      </c>
      <c r="AH66" s="13" t="s">
        <v>360</v>
      </c>
      <c r="AI66" s="15">
        <v>36163.81</v>
      </c>
      <c r="AJ66" s="15">
        <v>8056.19</v>
      </c>
      <c r="AK66" s="15">
        <v>44220</v>
      </c>
      <c r="AL66" s="15">
        <v>5836.19</v>
      </c>
      <c r="AM66" s="15">
        <v>139.81</v>
      </c>
      <c r="AN66" s="15">
        <v>5976</v>
      </c>
      <c r="AO66" s="15">
        <v>0</v>
      </c>
      <c r="AP66" s="15">
        <v>0</v>
      </c>
      <c r="AQ66" s="15">
        <v>0</v>
      </c>
      <c r="AR66" s="13">
        <v>66</v>
      </c>
      <c r="AS66" s="16"/>
      <c r="AT66" s="16"/>
      <c r="AU66" s="16"/>
      <c r="AV66" s="16"/>
      <c r="AW66" s="16"/>
      <c r="AX66" s="13" t="s">
        <v>247</v>
      </c>
      <c r="AY66" s="16"/>
      <c r="AZ66" s="16"/>
      <c r="BA66" s="16"/>
      <c r="BB66" s="16" t="s">
        <v>361</v>
      </c>
      <c r="BC66" s="16" t="s">
        <v>248</v>
      </c>
      <c r="BD66" s="16" t="s">
        <v>249</v>
      </c>
      <c r="BE66" s="16" t="s">
        <v>259</v>
      </c>
      <c r="BF66" s="16" t="s">
        <v>319</v>
      </c>
      <c r="BG66" s="16"/>
      <c r="BH66" s="16"/>
      <c r="BI66" s="16" t="s">
        <v>260</v>
      </c>
      <c r="BJ66" s="16" t="s">
        <v>252</v>
      </c>
      <c r="BK66" s="24">
        <v>0</v>
      </c>
      <c r="BL66" s="16" t="s">
        <v>273</v>
      </c>
    </row>
    <row r="67" spans="1:64" ht="45.6">
      <c r="A67" s="12">
        <v>345</v>
      </c>
      <c r="B67" s="13" t="s">
        <v>38</v>
      </c>
      <c r="C67" s="13" t="s">
        <v>37</v>
      </c>
      <c r="D67" s="13" t="s">
        <v>53</v>
      </c>
      <c r="E67" s="13" t="s">
        <v>231</v>
      </c>
      <c r="F67" s="13" t="s">
        <v>36</v>
      </c>
      <c r="G67" s="13" t="s">
        <v>35</v>
      </c>
      <c r="H67" s="13" t="s">
        <v>36</v>
      </c>
      <c r="I67" s="13">
        <v>200464</v>
      </c>
      <c r="J67" s="13" t="s">
        <v>353</v>
      </c>
      <c r="K67" s="13">
        <v>200464</v>
      </c>
      <c r="L67" s="13" t="s">
        <v>233</v>
      </c>
      <c r="M67" s="13" t="s">
        <v>234</v>
      </c>
      <c r="N67" s="13">
        <v>435957</v>
      </c>
      <c r="O67" s="13" t="s">
        <v>354</v>
      </c>
      <c r="P67" s="13">
        <v>692822</v>
      </c>
      <c r="Q67" s="13" t="s">
        <v>362</v>
      </c>
      <c r="R67" s="13" t="s">
        <v>237</v>
      </c>
      <c r="S67" s="14" t="s">
        <v>459</v>
      </c>
      <c r="T67" s="13" t="s">
        <v>239</v>
      </c>
      <c r="U67" s="13" t="s">
        <v>256</v>
      </c>
      <c r="V67" s="13">
        <v>541</v>
      </c>
      <c r="W67" s="13" t="s">
        <v>332</v>
      </c>
      <c r="X67" s="13">
        <v>354520618</v>
      </c>
      <c r="Y67" s="13" t="s">
        <v>460</v>
      </c>
      <c r="Z67" s="13" t="s">
        <v>457</v>
      </c>
      <c r="AA67" s="15">
        <v>39000</v>
      </c>
      <c r="AB67" s="16"/>
      <c r="AC67" s="13">
        <v>75</v>
      </c>
      <c r="AD67" s="13" t="s">
        <v>244</v>
      </c>
      <c r="AE67" s="13" t="s">
        <v>458</v>
      </c>
      <c r="AF67" s="15">
        <v>620</v>
      </c>
      <c r="AG67" s="15">
        <v>620</v>
      </c>
      <c r="AH67" s="13" t="s">
        <v>360</v>
      </c>
      <c r="AI67" s="15">
        <v>33414.78</v>
      </c>
      <c r="AJ67" s="15">
        <v>7505.22</v>
      </c>
      <c r="AK67" s="15">
        <v>40920</v>
      </c>
      <c r="AL67" s="15">
        <v>5585.22</v>
      </c>
      <c r="AM67" s="15">
        <v>137.78</v>
      </c>
      <c r="AN67" s="15">
        <v>5723</v>
      </c>
      <c r="AO67" s="15">
        <v>0</v>
      </c>
      <c r="AP67" s="15">
        <v>0</v>
      </c>
      <c r="AQ67" s="15">
        <v>0</v>
      </c>
      <c r="AR67" s="13">
        <v>66</v>
      </c>
      <c r="AS67" s="16"/>
      <c r="AT67" s="16"/>
      <c r="AU67" s="16"/>
      <c r="AV67" s="16"/>
      <c r="AW67" s="16"/>
      <c r="AX67" s="13" t="s">
        <v>247</v>
      </c>
      <c r="AY67" s="16"/>
      <c r="AZ67" s="16"/>
      <c r="BA67" s="16"/>
      <c r="BB67" s="16" t="s">
        <v>361</v>
      </c>
      <c r="BC67" s="16" t="s">
        <v>248</v>
      </c>
      <c r="BD67" s="16" t="s">
        <v>249</v>
      </c>
      <c r="BE67" s="16" t="s">
        <v>259</v>
      </c>
      <c r="BF67" s="16" t="s">
        <v>319</v>
      </c>
      <c r="BG67" s="16"/>
      <c r="BH67" s="16"/>
      <c r="BI67" s="16" t="s">
        <v>260</v>
      </c>
      <c r="BJ67" s="16" t="s">
        <v>252</v>
      </c>
      <c r="BK67" s="24">
        <v>0</v>
      </c>
      <c r="BL67" s="16" t="s">
        <v>273</v>
      </c>
    </row>
    <row r="68" spans="1:64" ht="34.200000000000003">
      <c r="A68" s="12">
        <v>377</v>
      </c>
      <c r="B68" s="13" t="s">
        <v>38</v>
      </c>
      <c r="C68" s="13" t="s">
        <v>37</v>
      </c>
      <c r="D68" s="13" t="s">
        <v>53</v>
      </c>
      <c r="E68" s="13" t="s">
        <v>231</v>
      </c>
      <c r="F68" s="13" t="s">
        <v>36</v>
      </c>
      <c r="G68" s="13" t="s">
        <v>35</v>
      </c>
      <c r="H68" s="13" t="s">
        <v>36</v>
      </c>
      <c r="I68" s="13">
        <v>203524</v>
      </c>
      <c r="J68" s="13" t="s">
        <v>262</v>
      </c>
      <c r="K68" s="13">
        <v>203524</v>
      </c>
      <c r="L68" s="13" t="s">
        <v>233</v>
      </c>
      <c r="M68" s="13" t="s">
        <v>234</v>
      </c>
      <c r="N68" s="13">
        <v>456937</v>
      </c>
      <c r="O68" s="13" t="s">
        <v>263</v>
      </c>
      <c r="P68" s="13">
        <v>707617</v>
      </c>
      <c r="Q68" s="13" t="s">
        <v>304</v>
      </c>
      <c r="R68" s="13" t="s">
        <v>237</v>
      </c>
      <c r="S68" s="14" t="s">
        <v>461</v>
      </c>
      <c r="T68" s="13" t="s">
        <v>239</v>
      </c>
      <c r="U68" s="13" t="s">
        <v>240</v>
      </c>
      <c r="V68" s="13">
        <v>541</v>
      </c>
      <c r="W68" s="13" t="s">
        <v>241</v>
      </c>
      <c r="X68" s="13">
        <v>354661032</v>
      </c>
      <c r="Y68" s="13" t="s">
        <v>462</v>
      </c>
      <c r="Z68" s="13" t="s">
        <v>458</v>
      </c>
      <c r="AA68" s="15">
        <v>20000</v>
      </c>
      <c r="AB68" s="16"/>
      <c r="AC68" s="13">
        <v>75</v>
      </c>
      <c r="AD68" s="13" t="s">
        <v>244</v>
      </c>
      <c r="AE68" s="13" t="s">
        <v>463</v>
      </c>
      <c r="AF68" s="15">
        <v>320</v>
      </c>
      <c r="AG68" s="15">
        <v>320</v>
      </c>
      <c r="AH68" s="13" t="s">
        <v>269</v>
      </c>
      <c r="AI68" s="15">
        <v>16721.93</v>
      </c>
      <c r="AJ68" s="15">
        <v>3758.07</v>
      </c>
      <c r="AK68" s="15">
        <v>20480</v>
      </c>
      <c r="AL68" s="15">
        <v>3278.07</v>
      </c>
      <c r="AM68" s="15">
        <v>91.93</v>
      </c>
      <c r="AN68" s="15">
        <v>3370</v>
      </c>
      <c r="AO68" s="15">
        <v>0</v>
      </c>
      <c r="AP68" s="15">
        <v>0</v>
      </c>
      <c r="AQ68" s="15">
        <v>0</v>
      </c>
      <c r="AR68" s="13">
        <v>64</v>
      </c>
      <c r="AS68" s="16"/>
      <c r="AT68" s="16"/>
      <c r="AU68" s="16"/>
      <c r="AV68" s="16"/>
      <c r="AW68" s="16"/>
      <c r="AX68" s="13" t="s">
        <v>247</v>
      </c>
      <c r="AY68" s="16"/>
      <c r="AZ68" s="16"/>
      <c r="BA68" s="16"/>
      <c r="BB68" s="16" t="s">
        <v>270</v>
      </c>
      <c r="BC68" s="16" t="s">
        <v>248</v>
      </c>
      <c r="BD68" s="16" t="s">
        <v>271</v>
      </c>
      <c r="BE68" s="16" t="s">
        <v>259</v>
      </c>
      <c r="BF68" s="16" t="s">
        <v>272</v>
      </c>
      <c r="BG68" s="16"/>
      <c r="BH68" s="16"/>
      <c r="BI68" s="16" t="s">
        <v>260</v>
      </c>
      <c r="BJ68" s="25" t="s">
        <v>252</v>
      </c>
      <c r="BK68" s="24">
        <v>0</v>
      </c>
      <c r="BL68" s="25" t="s">
        <v>273</v>
      </c>
    </row>
    <row r="69" spans="1:64" ht="34.200000000000003">
      <c r="A69" s="12">
        <v>378</v>
      </c>
      <c r="B69" s="13" t="s">
        <v>38</v>
      </c>
      <c r="C69" s="13" t="s">
        <v>37</v>
      </c>
      <c r="D69" s="13" t="s">
        <v>53</v>
      </c>
      <c r="E69" s="13" t="s">
        <v>231</v>
      </c>
      <c r="F69" s="13" t="s">
        <v>36</v>
      </c>
      <c r="G69" s="13" t="s">
        <v>35</v>
      </c>
      <c r="H69" s="13" t="s">
        <v>36</v>
      </c>
      <c r="I69" s="13">
        <v>203524</v>
      </c>
      <c r="J69" s="13" t="s">
        <v>262</v>
      </c>
      <c r="K69" s="13">
        <v>203524</v>
      </c>
      <c r="L69" s="13" t="s">
        <v>233</v>
      </c>
      <c r="M69" s="13" t="s">
        <v>234</v>
      </c>
      <c r="N69" s="13">
        <v>456937</v>
      </c>
      <c r="O69" s="13" t="s">
        <v>263</v>
      </c>
      <c r="P69" s="13">
        <v>707617</v>
      </c>
      <c r="Q69" s="13" t="s">
        <v>304</v>
      </c>
      <c r="R69" s="13" t="s">
        <v>237</v>
      </c>
      <c r="S69" s="14" t="s">
        <v>464</v>
      </c>
      <c r="T69" s="13" t="s">
        <v>239</v>
      </c>
      <c r="U69" s="13" t="s">
        <v>240</v>
      </c>
      <c r="V69" s="13">
        <v>541</v>
      </c>
      <c r="W69" s="13" t="s">
        <v>241</v>
      </c>
      <c r="X69" s="13">
        <v>354661073</v>
      </c>
      <c r="Y69" s="13" t="s">
        <v>465</v>
      </c>
      <c r="Z69" s="13" t="s">
        <v>458</v>
      </c>
      <c r="AA69" s="15">
        <v>35000</v>
      </c>
      <c r="AB69" s="16"/>
      <c r="AC69" s="13">
        <v>75</v>
      </c>
      <c r="AD69" s="13" t="s">
        <v>244</v>
      </c>
      <c r="AE69" s="13" t="s">
        <v>463</v>
      </c>
      <c r="AF69" s="15">
        <v>560</v>
      </c>
      <c r="AG69" s="15">
        <v>560</v>
      </c>
      <c r="AH69" s="13" t="s">
        <v>466</v>
      </c>
      <c r="AI69" s="15">
        <v>18931.330000000002</v>
      </c>
      <c r="AJ69" s="15">
        <v>5508.67</v>
      </c>
      <c r="AK69" s="15">
        <v>24440</v>
      </c>
      <c r="AL69" s="15">
        <v>16068.67</v>
      </c>
      <c r="AM69" s="15">
        <v>1228.33</v>
      </c>
      <c r="AN69" s="15">
        <v>17297</v>
      </c>
      <c r="AO69" s="15">
        <v>10332.120000000001</v>
      </c>
      <c r="AP69" s="15">
        <v>1067.8800000000001</v>
      </c>
      <c r="AQ69" s="15">
        <v>11400</v>
      </c>
      <c r="AR69" s="13">
        <v>64</v>
      </c>
      <c r="AS69" s="16"/>
      <c r="AT69" s="16"/>
      <c r="AU69" s="16"/>
      <c r="AV69" s="16"/>
      <c r="AW69" s="16"/>
      <c r="AX69" s="13" t="s">
        <v>247</v>
      </c>
      <c r="AY69" s="16"/>
      <c r="AZ69" s="16"/>
      <c r="BA69" s="16"/>
      <c r="BB69" s="16" t="s">
        <v>270</v>
      </c>
      <c r="BC69" s="16" t="s">
        <v>248</v>
      </c>
      <c r="BD69" s="16" t="s">
        <v>271</v>
      </c>
      <c r="BE69" s="16" t="s">
        <v>259</v>
      </c>
      <c r="BF69" s="16" t="s">
        <v>272</v>
      </c>
      <c r="BG69" s="16"/>
      <c r="BH69" s="16"/>
      <c r="BI69" s="16" t="s">
        <v>260</v>
      </c>
      <c r="BJ69" s="25" t="s">
        <v>252</v>
      </c>
      <c r="BK69" s="24">
        <v>0</v>
      </c>
      <c r="BL69" s="25" t="s">
        <v>308</v>
      </c>
    </row>
    <row r="70" spans="1:64" ht="22.8">
      <c r="A70" s="12">
        <v>379</v>
      </c>
      <c r="B70" s="13" t="s">
        <v>38</v>
      </c>
      <c r="C70" s="13" t="s">
        <v>37</v>
      </c>
      <c r="D70" s="13" t="s">
        <v>53</v>
      </c>
      <c r="E70" s="13" t="s">
        <v>231</v>
      </c>
      <c r="F70" s="13" t="s">
        <v>36</v>
      </c>
      <c r="G70" s="13" t="s">
        <v>35</v>
      </c>
      <c r="H70" s="13" t="s">
        <v>36</v>
      </c>
      <c r="I70" s="13">
        <v>201498</v>
      </c>
      <c r="J70" s="13" t="s">
        <v>232</v>
      </c>
      <c r="K70" s="13">
        <v>201498</v>
      </c>
      <c r="L70" s="13" t="s">
        <v>233</v>
      </c>
      <c r="M70" s="13" t="s">
        <v>234</v>
      </c>
      <c r="N70" s="13">
        <v>445351</v>
      </c>
      <c r="O70" s="13" t="s">
        <v>235</v>
      </c>
      <c r="P70" s="13">
        <v>688479</v>
      </c>
      <c r="Q70" s="13" t="s">
        <v>254</v>
      </c>
      <c r="R70" s="13" t="s">
        <v>237</v>
      </c>
      <c r="S70" s="14" t="s">
        <v>467</v>
      </c>
      <c r="T70" s="13" t="s">
        <v>239</v>
      </c>
      <c r="U70" s="13" t="s">
        <v>256</v>
      </c>
      <c r="V70" s="13">
        <v>541</v>
      </c>
      <c r="W70" s="13" t="s">
        <v>332</v>
      </c>
      <c r="X70" s="13">
        <v>354673678</v>
      </c>
      <c r="Y70" s="13" t="s">
        <v>468</v>
      </c>
      <c r="Z70" s="13" t="s">
        <v>469</v>
      </c>
      <c r="AA70" s="15">
        <v>42000</v>
      </c>
      <c r="AB70" s="16"/>
      <c r="AC70" s="13">
        <v>75</v>
      </c>
      <c r="AD70" s="13" t="s">
        <v>244</v>
      </c>
      <c r="AE70" s="13" t="s">
        <v>470</v>
      </c>
      <c r="AF70" s="15">
        <v>670</v>
      </c>
      <c r="AG70" s="15">
        <v>670</v>
      </c>
      <c r="AH70" s="13" t="s">
        <v>337</v>
      </c>
      <c r="AI70" s="15">
        <v>34888.949999999997</v>
      </c>
      <c r="AJ70" s="15">
        <v>7991.05</v>
      </c>
      <c r="AK70" s="15">
        <v>42880</v>
      </c>
      <c r="AL70" s="15">
        <v>7111.05</v>
      </c>
      <c r="AM70" s="15">
        <v>204.95</v>
      </c>
      <c r="AN70" s="15">
        <v>7316</v>
      </c>
      <c r="AO70" s="15">
        <v>0</v>
      </c>
      <c r="AP70" s="15">
        <v>0</v>
      </c>
      <c r="AQ70" s="15">
        <v>0</v>
      </c>
      <c r="AR70" s="13">
        <v>64</v>
      </c>
      <c r="AS70" s="16"/>
      <c r="AT70" s="16"/>
      <c r="AU70" s="16"/>
      <c r="AV70" s="16"/>
      <c r="AW70" s="16"/>
      <c r="AX70" s="13" t="s">
        <v>247</v>
      </c>
      <c r="AY70" s="16"/>
      <c r="AZ70" s="16"/>
      <c r="BA70" s="16"/>
      <c r="BB70" s="17" t="s">
        <v>168</v>
      </c>
      <c r="BC70" s="17" t="s">
        <v>248</v>
      </c>
      <c r="BD70" s="12" t="s">
        <v>249</v>
      </c>
      <c r="BE70" s="12" t="s">
        <v>259</v>
      </c>
      <c r="BF70" s="22" t="s">
        <v>251</v>
      </c>
      <c r="BG70" s="16"/>
      <c r="BH70" s="16"/>
      <c r="BI70" s="16" t="s">
        <v>260</v>
      </c>
      <c r="BJ70" s="16" t="s">
        <v>252</v>
      </c>
      <c r="BK70" s="24">
        <v>0</v>
      </c>
      <c r="BL70" s="16" t="s">
        <v>273</v>
      </c>
    </row>
    <row r="71" spans="1:64" ht="34.200000000000003">
      <c r="A71" s="12">
        <v>437</v>
      </c>
      <c r="B71" s="13" t="s">
        <v>38</v>
      </c>
      <c r="C71" s="13" t="s">
        <v>37</v>
      </c>
      <c r="D71" s="13" t="s">
        <v>53</v>
      </c>
      <c r="E71" s="13" t="s">
        <v>231</v>
      </c>
      <c r="F71" s="13" t="s">
        <v>36</v>
      </c>
      <c r="G71" s="13" t="s">
        <v>35</v>
      </c>
      <c r="H71" s="13" t="s">
        <v>36</v>
      </c>
      <c r="I71" s="13">
        <v>205579</v>
      </c>
      <c r="J71" s="13" t="s">
        <v>313</v>
      </c>
      <c r="K71" s="13">
        <v>205579</v>
      </c>
      <c r="L71" s="13" t="s">
        <v>233</v>
      </c>
      <c r="M71" s="13" t="s">
        <v>234</v>
      </c>
      <c r="N71" s="13">
        <v>486458</v>
      </c>
      <c r="O71" s="13" t="s">
        <v>169</v>
      </c>
      <c r="P71" s="13">
        <v>771431</v>
      </c>
      <c r="Q71" s="13" t="s">
        <v>408</v>
      </c>
      <c r="R71" s="13" t="s">
        <v>237</v>
      </c>
      <c r="S71" s="14" t="s">
        <v>471</v>
      </c>
      <c r="T71" s="13" t="s">
        <v>239</v>
      </c>
      <c r="U71" s="13" t="s">
        <v>240</v>
      </c>
      <c r="V71" s="13">
        <v>541</v>
      </c>
      <c r="W71" s="13" t="s">
        <v>332</v>
      </c>
      <c r="X71" s="13">
        <v>354865979</v>
      </c>
      <c r="Y71" s="13" t="s">
        <v>472</v>
      </c>
      <c r="Z71" s="13" t="s">
        <v>470</v>
      </c>
      <c r="AA71" s="15">
        <v>42000</v>
      </c>
      <c r="AB71" s="16"/>
      <c r="AC71" s="13">
        <v>75</v>
      </c>
      <c r="AD71" s="13" t="s">
        <v>244</v>
      </c>
      <c r="AE71" s="13" t="s">
        <v>473</v>
      </c>
      <c r="AF71" s="15">
        <v>670</v>
      </c>
      <c r="AG71" s="15">
        <v>670</v>
      </c>
      <c r="AH71" s="13" t="s">
        <v>327</v>
      </c>
      <c r="AI71" s="15">
        <v>22895.21</v>
      </c>
      <c r="AJ71" s="15">
        <v>6584.79</v>
      </c>
      <c r="AK71" s="15">
        <v>29480</v>
      </c>
      <c r="AL71" s="15">
        <v>19104.79</v>
      </c>
      <c r="AM71" s="15">
        <v>1488.21</v>
      </c>
      <c r="AN71" s="15">
        <v>20593</v>
      </c>
      <c r="AO71" s="15">
        <v>11476.96</v>
      </c>
      <c r="AP71" s="15">
        <v>1253.04</v>
      </c>
      <c r="AQ71" s="15">
        <v>12730</v>
      </c>
      <c r="AR71" s="13">
        <v>63</v>
      </c>
      <c r="AS71" s="16"/>
      <c r="AT71" s="16"/>
      <c r="AU71" s="16"/>
      <c r="AV71" s="16"/>
      <c r="AW71" s="16"/>
      <c r="AX71" s="13" t="s">
        <v>247</v>
      </c>
      <c r="AY71" s="16"/>
      <c r="AZ71" s="16"/>
      <c r="BA71" s="16"/>
      <c r="BB71" s="16" t="s">
        <v>168</v>
      </c>
      <c r="BC71" s="16" t="s">
        <v>248</v>
      </c>
      <c r="BD71" s="16" t="s">
        <v>271</v>
      </c>
      <c r="BE71" s="16" t="s">
        <v>259</v>
      </c>
      <c r="BF71" s="16" t="s">
        <v>319</v>
      </c>
      <c r="BG71" s="16"/>
      <c r="BH71" s="16"/>
      <c r="BI71" s="16" t="s">
        <v>260</v>
      </c>
      <c r="BJ71" s="16" t="s">
        <v>252</v>
      </c>
      <c r="BK71" s="24">
        <v>0</v>
      </c>
      <c r="BL71" s="25" t="s">
        <v>261</v>
      </c>
    </row>
    <row r="72" spans="1:64" ht="45.6">
      <c r="A72" s="12">
        <v>438</v>
      </c>
      <c r="B72" s="13" t="s">
        <v>38</v>
      </c>
      <c r="C72" s="13" t="s">
        <v>37</v>
      </c>
      <c r="D72" s="13" t="s">
        <v>53</v>
      </c>
      <c r="E72" s="13" t="s">
        <v>231</v>
      </c>
      <c r="F72" s="13" t="s">
        <v>36</v>
      </c>
      <c r="G72" s="13" t="s">
        <v>35</v>
      </c>
      <c r="H72" s="13" t="s">
        <v>36</v>
      </c>
      <c r="I72" s="13">
        <v>205579</v>
      </c>
      <c r="J72" s="13" t="s">
        <v>313</v>
      </c>
      <c r="K72" s="13">
        <v>205579</v>
      </c>
      <c r="L72" s="13" t="s">
        <v>233</v>
      </c>
      <c r="M72" s="13" t="s">
        <v>234</v>
      </c>
      <c r="N72" s="13">
        <v>461442</v>
      </c>
      <c r="O72" s="13" t="s">
        <v>155</v>
      </c>
      <c r="P72" s="13">
        <v>726736</v>
      </c>
      <c r="Q72" s="13" t="s">
        <v>321</v>
      </c>
      <c r="R72" s="13" t="s">
        <v>237</v>
      </c>
      <c r="S72" s="14" t="s">
        <v>474</v>
      </c>
      <c r="T72" s="13" t="s">
        <v>239</v>
      </c>
      <c r="U72" s="13" t="s">
        <v>240</v>
      </c>
      <c r="V72" s="13">
        <v>541</v>
      </c>
      <c r="W72" s="13" t="s">
        <v>332</v>
      </c>
      <c r="X72" s="13">
        <v>354886447</v>
      </c>
      <c r="Y72" s="13" t="s">
        <v>475</v>
      </c>
      <c r="Z72" s="13" t="s">
        <v>476</v>
      </c>
      <c r="AA72" s="15">
        <v>42000</v>
      </c>
      <c r="AB72" s="16"/>
      <c r="AC72" s="13">
        <v>75</v>
      </c>
      <c r="AD72" s="13" t="s">
        <v>244</v>
      </c>
      <c r="AE72" s="13" t="s">
        <v>477</v>
      </c>
      <c r="AF72" s="15">
        <v>670</v>
      </c>
      <c r="AG72" s="15">
        <v>670</v>
      </c>
      <c r="AH72" s="13" t="s">
        <v>478</v>
      </c>
      <c r="AI72" s="15">
        <v>19276.28</v>
      </c>
      <c r="AJ72" s="15">
        <v>6183.72</v>
      </c>
      <c r="AK72" s="15">
        <v>25460</v>
      </c>
      <c r="AL72" s="15">
        <v>22723.72</v>
      </c>
      <c r="AM72" s="15">
        <v>2135.2800000000002</v>
      </c>
      <c r="AN72" s="15">
        <v>24859</v>
      </c>
      <c r="AO72" s="15">
        <v>13608.12</v>
      </c>
      <c r="AP72" s="15">
        <v>1801.88</v>
      </c>
      <c r="AQ72" s="15">
        <v>15410</v>
      </c>
      <c r="AR72" s="13">
        <v>61</v>
      </c>
      <c r="AS72" s="16"/>
      <c r="AT72" s="16"/>
      <c r="AU72" s="16"/>
      <c r="AV72" s="16"/>
      <c r="AW72" s="16"/>
      <c r="AX72" s="13" t="s">
        <v>247</v>
      </c>
      <c r="AY72" s="16"/>
      <c r="AZ72" s="16"/>
      <c r="BA72" s="16"/>
      <c r="BB72" s="16" t="s">
        <v>168</v>
      </c>
      <c r="BC72" s="16" t="s">
        <v>248</v>
      </c>
      <c r="BD72" s="16" t="s">
        <v>271</v>
      </c>
      <c r="BE72" s="16" t="s">
        <v>259</v>
      </c>
      <c r="BF72" s="16" t="s">
        <v>319</v>
      </c>
      <c r="BG72" s="16"/>
      <c r="BH72" s="16"/>
      <c r="BI72" s="16" t="s">
        <v>260</v>
      </c>
      <c r="BJ72" s="16" t="s">
        <v>252</v>
      </c>
      <c r="BK72" s="24">
        <v>0</v>
      </c>
      <c r="BL72" s="25" t="s">
        <v>320</v>
      </c>
    </row>
    <row r="73" spans="1:64" ht="34.200000000000003">
      <c r="A73" s="12">
        <v>439</v>
      </c>
      <c r="B73" s="13" t="s">
        <v>38</v>
      </c>
      <c r="C73" s="13" t="s">
        <v>37</v>
      </c>
      <c r="D73" s="13" t="s">
        <v>53</v>
      </c>
      <c r="E73" s="13" t="s">
        <v>231</v>
      </c>
      <c r="F73" s="13" t="s">
        <v>36</v>
      </c>
      <c r="G73" s="13" t="s">
        <v>35</v>
      </c>
      <c r="H73" s="13" t="s">
        <v>36</v>
      </c>
      <c r="I73" s="13">
        <v>201498</v>
      </c>
      <c r="J73" s="13" t="s">
        <v>232</v>
      </c>
      <c r="K73" s="13">
        <v>201498</v>
      </c>
      <c r="L73" s="13" t="s">
        <v>233</v>
      </c>
      <c r="M73" s="13" t="s">
        <v>234</v>
      </c>
      <c r="N73" s="13">
        <v>445351</v>
      </c>
      <c r="O73" s="13" t="s">
        <v>235</v>
      </c>
      <c r="P73" s="13">
        <v>699684</v>
      </c>
      <c r="Q73" s="13" t="s">
        <v>428</v>
      </c>
      <c r="R73" s="13" t="s">
        <v>237</v>
      </c>
      <c r="S73" s="14" t="s">
        <v>479</v>
      </c>
      <c r="T73" s="13" t="s">
        <v>239</v>
      </c>
      <c r="U73" s="13" t="s">
        <v>256</v>
      </c>
      <c r="V73" s="13">
        <v>541</v>
      </c>
      <c r="W73" s="13" t="s">
        <v>241</v>
      </c>
      <c r="X73" s="13">
        <v>354937032</v>
      </c>
      <c r="Y73" s="13" t="s">
        <v>480</v>
      </c>
      <c r="Z73" s="13" t="s">
        <v>476</v>
      </c>
      <c r="AA73" s="15">
        <v>42000</v>
      </c>
      <c r="AB73" s="16"/>
      <c r="AC73" s="13">
        <v>75</v>
      </c>
      <c r="AD73" s="13" t="s">
        <v>244</v>
      </c>
      <c r="AE73" s="13" t="s">
        <v>477</v>
      </c>
      <c r="AF73" s="15">
        <v>670</v>
      </c>
      <c r="AG73" s="15">
        <v>670</v>
      </c>
      <c r="AH73" s="13" t="s">
        <v>337</v>
      </c>
      <c r="AI73" s="15">
        <v>32884.400000000001</v>
      </c>
      <c r="AJ73" s="15">
        <v>7985.6</v>
      </c>
      <c r="AK73" s="15">
        <v>40870</v>
      </c>
      <c r="AL73" s="15">
        <v>9115.6</v>
      </c>
      <c r="AM73" s="15">
        <v>333.4</v>
      </c>
      <c r="AN73" s="15">
        <v>9449</v>
      </c>
      <c r="AO73" s="15">
        <v>0</v>
      </c>
      <c r="AP73" s="15">
        <v>0</v>
      </c>
      <c r="AQ73" s="15">
        <v>0</v>
      </c>
      <c r="AR73" s="13">
        <v>61</v>
      </c>
      <c r="AS73" s="16"/>
      <c r="AT73" s="16"/>
      <c r="AU73" s="16"/>
      <c r="AV73" s="16"/>
      <c r="AW73" s="16"/>
      <c r="AX73" s="13" t="s">
        <v>247</v>
      </c>
      <c r="AY73" s="16"/>
      <c r="AZ73" s="16"/>
      <c r="BA73" s="16"/>
      <c r="BB73" s="17" t="s">
        <v>168</v>
      </c>
      <c r="BC73" s="17" t="s">
        <v>248</v>
      </c>
      <c r="BD73" s="12" t="s">
        <v>249</v>
      </c>
      <c r="BE73" s="12" t="s">
        <v>259</v>
      </c>
      <c r="BF73" s="22" t="s">
        <v>251</v>
      </c>
      <c r="BG73" s="16"/>
      <c r="BH73" s="16"/>
      <c r="BI73" s="16" t="s">
        <v>260</v>
      </c>
      <c r="BJ73" s="16" t="s">
        <v>252</v>
      </c>
      <c r="BK73" s="24">
        <v>0</v>
      </c>
      <c r="BL73" s="16" t="s">
        <v>273</v>
      </c>
    </row>
    <row r="74" spans="1:64" ht="69">
      <c r="A74" s="12">
        <v>451</v>
      </c>
      <c r="B74" s="13" t="s">
        <v>38</v>
      </c>
      <c r="C74" s="13" t="s">
        <v>37</v>
      </c>
      <c r="D74" s="13" t="s">
        <v>53</v>
      </c>
      <c r="E74" s="13" t="s">
        <v>231</v>
      </c>
      <c r="F74" s="13" t="s">
        <v>36</v>
      </c>
      <c r="G74" s="13" t="s">
        <v>35</v>
      </c>
      <c r="H74" s="13" t="s">
        <v>36</v>
      </c>
      <c r="I74" s="13">
        <v>205345</v>
      </c>
      <c r="J74" s="13" t="s">
        <v>481</v>
      </c>
      <c r="K74" s="13">
        <v>205345</v>
      </c>
      <c r="L74" s="13" t="s">
        <v>233</v>
      </c>
      <c r="M74" s="13" t="s">
        <v>234</v>
      </c>
      <c r="N74" s="13">
        <v>485293</v>
      </c>
      <c r="O74" s="13" t="s">
        <v>147</v>
      </c>
      <c r="P74" s="13">
        <v>768288</v>
      </c>
      <c r="Q74" s="13" t="s">
        <v>482</v>
      </c>
      <c r="R74" s="13" t="s">
        <v>237</v>
      </c>
      <c r="S74" s="14" t="s">
        <v>148</v>
      </c>
      <c r="T74" s="13" t="s">
        <v>239</v>
      </c>
      <c r="U74" s="13" t="s">
        <v>256</v>
      </c>
      <c r="V74" s="13">
        <v>541</v>
      </c>
      <c r="W74" s="13" t="s">
        <v>332</v>
      </c>
      <c r="X74" s="13">
        <v>354972292</v>
      </c>
      <c r="Y74" s="13" t="s">
        <v>483</v>
      </c>
      <c r="Z74" s="13" t="s">
        <v>150</v>
      </c>
      <c r="AA74" s="15">
        <v>42000</v>
      </c>
      <c r="AB74" s="16"/>
      <c r="AC74" s="13">
        <v>75</v>
      </c>
      <c r="AD74" s="13" t="s">
        <v>244</v>
      </c>
      <c r="AE74" s="13" t="s">
        <v>484</v>
      </c>
      <c r="AF74" s="15">
        <v>670</v>
      </c>
      <c r="AG74" s="15">
        <v>670</v>
      </c>
      <c r="AH74" s="13" t="s">
        <v>485</v>
      </c>
      <c r="AI74" s="15">
        <v>32413.65</v>
      </c>
      <c r="AJ74" s="15">
        <v>7786.35</v>
      </c>
      <c r="AK74" s="15">
        <v>40200</v>
      </c>
      <c r="AL74" s="15">
        <v>9586.35</v>
      </c>
      <c r="AM74" s="15">
        <v>368.65</v>
      </c>
      <c r="AN74" s="15">
        <v>9955</v>
      </c>
      <c r="AO74" s="15">
        <v>1251.07</v>
      </c>
      <c r="AP74" s="15">
        <v>88.93</v>
      </c>
      <c r="AQ74" s="15">
        <v>1340</v>
      </c>
      <c r="AR74" s="13">
        <v>62</v>
      </c>
      <c r="AS74" s="16"/>
      <c r="AT74" s="16"/>
      <c r="AU74" s="16"/>
      <c r="AV74" s="16"/>
      <c r="AW74" s="16"/>
      <c r="AX74" s="13" t="s">
        <v>247</v>
      </c>
      <c r="AY74" s="16"/>
      <c r="AZ74" s="16"/>
      <c r="BA74" s="16"/>
      <c r="BB74" s="27" t="s">
        <v>270</v>
      </c>
      <c r="BC74" s="16" t="s">
        <v>248</v>
      </c>
      <c r="BD74" s="16" t="s">
        <v>271</v>
      </c>
      <c r="BE74" s="16" t="s">
        <v>259</v>
      </c>
      <c r="BF74" s="16" t="s">
        <v>319</v>
      </c>
      <c r="BG74" s="16" t="s">
        <v>153</v>
      </c>
      <c r="BH74" s="16" t="s">
        <v>486</v>
      </c>
      <c r="BI74" s="16" t="s">
        <v>367</v>
      </c>
      <c r="BJ74" s="16" t="s">
        <v>368</v>
      </c>
      <c r="BK74" s="16">
        <v>14070</v>
      </c>
      <c r="BL74" s="26" t="s">
        <v>154</v>
      </c>
    </row>
    <row r="75" spans="1:64" ht="34.200000000000003">
      <c r="A75" s="12">
        <v>452</v>
      </c>
      <c r="B75" s="13" t="s">
        <v>38</v>
      </c>
      <c r="C75" s="13" t="s">
        <v>37</v>
      </c>
      <c r="D75" s="13" t="s">
        <v>53</v>
      </c>
      <c r="E75" s="13" t="s">
        <v>231</v>
      </c>
      <c r="F75" s="13" t="s">
        <v>36</v>
      </c>
      <c r="G75" s="13" t="s">
        <v>35</v>
      </c>
      <c r="H75" s="13" t="s">
        <v>36</v>
      </c>
      <c r="I75" s="13">
        <v>205345</v>
      </c>
      <c r="J75" s="13" t="s">
        <v>481</v>
      </c>
      <c r="K75" s="13">
        <v>205345</v>
      </c>
      <c r="L75" s="13" t="s">
        <v>233</v>
      </c>
      <c r="M75" s="13" t="s">
        <v>234</v>
      </c>
      <c r="N75" s="13">
        <v>485293</v>
      </c>
      <c r="O75" s="13" t="s">
        <v>147</v>
      </c>
      <c r="P75" s="13">
        <v>768288</v>
      </c>
      <c r="Q75" s="13" t="s">
        <v>482</v>
      </c>
      <c r="R75" s="13" t="s">
        <v>237</v>
      </c>
      <c r="S75" s="14" t="s">
        <v>487</v>
      </c>
      <c r="T75" s="13" t="s">
        <v>239</v>
      </c>
      <c r="U75" s="13" t="s">
        <v>256</v>
      </c>
      <c r="V75" s="13">
        <v>541</v>
      </c>
      <c r="W75" s="13" t="s">
        <v>241</v>
      </c>
      <c r="X75" s="13">
        <v>354972320</v>
      </c>
      <c r="Y75" s="13" t="s">
        <v>488</v>
      </c>
      <c r="Z75" s="13" t="s">
        <v>150</v>
      </c>
      <c r="AA75" s="15">
        <v>42000</v>
      </c>
      <c r="AB75" s="16"/>
      <c r="AC75" s="13">
        <v>75</v>
      </c>
      <c r="AD75" s="13" t="s">
        <v>244</v>
      </c>
      <c r="AE75" s="13" t="s">
        <v>484</v>
      </c>
      <c r="AF75" s="15">
        <v>670</v>
      </c>
      <c r="AG75" s="15">
        <v>670</v>
      </c>
      <c r="AH75" s="13" t="s">
        <v>489</v>
      </c>
      <c r="AI75" s="15">
        <v>33664.720000000001</v>
      </c>
      <c r="AJ75" s="15">
        <v>7875.28</v>
      </c>
      <c r="AK75" s="15">
        <v>41540</v>
      </c>
      <c r="AL75" s="15">
        <v>8335.2800000000007</v>
      </c>
      <c r="AM75" s="15">
        <v>279.72000000000003</v>
      </c>
      <c r="AN75" s="15">
        <v>8615</v>
      </c>
      <c r="AO75" s="15">
        <v>0</v>
      </c>
      <c r="AP75" s="15">
        <v>0</v>
      </c>
      <c r="AQ75" s="15">
        <v>0</v>
      </c>
      <c r="AR75" s="13">
        <v>62</v>
      </c>
      <c r="AS75" s="16"/>
      <c r="AT75" s="16"/>
      <c r="AU75" s="16"/>
      <c r="AV75" s="16"/>
      <c r="AW75" s="16"/>
      <c r="AX75" s="13" t="s">
        <v>247</v>
      </c>
      <c r="AY75" s="16"/>
      <c r="AZ75" s="16"/>
      <c r="BA75" s="16"/>
      <c r="BB75" s="27" t="s">
        <v>270</v>
      </c>
      <c r="BC75" s="16" t="s">
        <v>248</v>
      </c>
      <c r="BD75" s="16" t="s">
        <v>271</v>
      </c>
      <c r="BE75" s="16" t="s">
        <v>259</v>
      </c>
      <c r="BF75" s="16" t="s">
        <v>319</v>
      </c>
      <c r="BG75" s="16"/>
      <c r="BH75" s="16"/>
      <c r="BI75" s="16" t="s">
        <v>260</v>
      </c>
      <c r="BJ75" s="25" t="s">
        <v>252</v>
      </c>
      <c r="BK75" s="24">
        <v>0</v>
      </c>
      <c r="BL75" s="25" t="s">
        <v>273</v>
      </c>
    </row>
    <row r="76" spans="1:64" ht="34.200000000000003">
      <c r="A76" s="12">
        <v>453</v>
      </c>
      <c r="B76" s="13" t="s">
        <v>38</v>
      </c>
      <c r="C76" s="13" t="s">
        <v>37</v>
      </c>
      <c r="D76" s="13" t="s">
        <v>53</v>
      </c>
      <c r="E76" s="13" t="s">
        <v>231</v>
      </c>
      <c r="F76" s="13" t="s">
        <v>36</v>
      </c>
      <c r="G76" s="13" t="s">
        <v>35</v>
      </c>
      <c r="H76" s="13" t="s">
        <v>36</v>
      </c>
      <c r="I76" s="13">
        <v>205345</v>
      </c>
      <c r="J76" s="13" t="s">
        <v>481</v>
      </c>
      <c r="K76" s="13">
        <v>205345</v>
      </c>
      <c r="L76" s="13" t="s">
        <v>233</v>
      </c>
      <c r="M76" s="13" t="s">
        <v>234</v>
      </c>
      <c r="N76" s="13">
        <v>485293</v>
      </c>
      <c r="O76" s="13" t="s">
        <v>147</v>
      </c>
      <c r="P76" s="13">
        <v>768288</v>
      </c>
      <c r="Q76" s="13" t="s">
        <v>482</v>
      </c>
      <c r="R76" s="13" t="s">
        <v>237</v>
      </c>
      <c r="S76" s="14" t="s">
        <v>490</v>
      </c>
      <c r="T76" s="13" t="s">
        <v>239</v>
      </c>
      <c r="U76" s="13" t="s">
        <v>256</v>
      </c>
      <c r="V76" s="13">
        <v>541</v>
      </c>
      <c r="W76" s="13" t="s">
        <v>241</v>
      </c>
      <c r="X76" s="13">
        <v>354972669</v>
      </c>
      <c r="Y76" s="13" t="s">
        <v>491</v>
      </c>
      <c r="Z76" s="13" t="s">
        <v>150</v>
      </c>
      <c r="AA76" s="15">
        <v>42000</v>
      </c>
      <c r="AB76" s="16"/>
      <c r="AC76" s="13">
        <v>75</v>
      </c>
      <c r="AD76" s="13" t="s">
        <v>244</v>
      </c>
      <c r="AE76" s="13" t="s">
        <v>484</v>
      </c>
      <c r="AF76" s="15">
        <v>670</v>
      </c>
      <c r="AG76" s="15">
        <v>670</v>
      </c>
      <c r="AH76" s="13" t="s">
        <v>489</v>
      </c>
      <c r="AI76" s="15">
        <v>33664.720000000001</v>
      </c>
      <c r="AJ76" s="15">
        <v>7875.28</v>
      </c>
      <c r="AK76" s="15">
        <v>41540</v>
      </c>
      <c r="AL76" s="15">
        <v>8335.2800000000007</v>
      </c>
      <c r="AM76" s="15">
        <v>279.72000000000003</v>
      </c>
      <c r="AN76" s="15">
        <v>8615</v>
      </c>
      <c r="AO76" s="15">
        <v>0</v>
      </c>
      <c r="AP76" s="15">
        <v>0</v>
      </c>
      <c r="AQ76" s="15">
        <v>0</v>
      </c>
      <c r="AR76" s="13">
        <v>62</v>
      </c>
      <c r="AS76" s="16"/>
      <c r="AT76" s="16"/>
      <c r="AU76" s="16"/>
      <c r="AV76" s="16"/>
      <c r="AW76" s="16"/>
      <c r="AX76" s="13" t="s">
        <v>247</v>
      </c>
      <c r="AY76" s="16"/>
      <c r="AZ76" s="16"/>
      <c r="BA76" s="16"/>
      <c r="BB76" s="27" t="s">
        <v>270</v>
      </c>
      <c r="BC76" s="16" t="s">
        <v>248</v>
      </c>
      <c r="BD76" s="16" t="s">
        <v>271</v>
      </c>
      <c r="BE76" s="16" t="s">
        <v>259</v>
      </c>
      <c r="BF76" s="16" t="s">
        <v>319</v>
      </c>
      <c r="BG76" s="16"/>
      <c r="BH76" s="16"/>
      <c r="BI76" s="16" t="s">
        <v>260</v>
      </c>
      <c r="BJ76" s="25" t="s">
        <v>252</v>
      </c>
      <c r="BK76" s="24">
        <v>0</v>
      </c>
      <c r="BL76" s="25" t="s">
        <v>273</v>
      </c>
    </row>
    <row r="77" spans="1:64" ht="34.200000000000003">
      <c r="A77" s="12">
        <v>455</v>
      </c>
      <c r="B77" s="13" t="s">
        <v>38</v>
      </c>
      <c r="C77" s="13" t="s">
        <v>37</v>
      </c>
      <c r="D77" s="13" t="s">
        <v>53</v>
      </c>
      <c r="E77" s="13" t="s">
        <v>231</v>
      </c>
      <c r="F77" s="13" t="s">
        <v>36</v>
      </c>
      <c r="G77" s="13" t="s">
        <v>35</v>
      </c>
      <c r="H77" s="13" t="s">
        <v>36</v>
      </c>
      <c r="I77" s="13">
        <v>205345</v>
      </c>
      <c r="J77" s="13" t="s">
        <v>481</v>
      </c>
      <c r="K77" s="13">
        <v>205345</v>
      </c>
      <c r="L77" s="13" t="s">
        <v>233</v>
      </c>
      <c r="M77" s="13" t="s">
        <v>234</v>
      </c>
      <c r="N77" s="13">
        <v>485293</v>
      </c>
      <c r="O77" s="13" t="s">
        <v>147</v>
      </c>
      <c r="P77" s="13">
        <v>768288</v>
      </c>
      <c r="Q77" s="13" t="s">
        <v>482</v>
      </c>
      <c r="R77" s="13" t="s">
        <v>237</v>
      </c>
      <c r="S77" s="14" t="s">
        <v>492</v>
      </c>
      <c r="T77" s="13" t="s">
        <v>239</v>
      </c>
      <c r="U77" s="13" t="s">
        <v>256</v>
      </c>
      <c r="V77" s="13">
        <v>541</v>
      </c>
      <c r="W77" s="13" t="s">
        <v>241</v>
      </c>
      <c r="X77" s="13">
        <v>354973183</v>
      </c>
      <c r="Y77" s="13" t="s">
        <v>493</v>
      </c>
      <c r="Z77" s="13" t="s">
        <v>150</v>
      </c>
      <c r="AA77" s="15">
        <v>42000</v>
      </c>
      <c r="AB77" s="16"/>
      <c r="AC77" s="13">
        <v>75</v>
      </c>
      <c r="AD77" s="13" t="s">
        <v>244</v>
      </c>
      <c r="AE77" s="13" t="s">
        <v>484</v>
      </c>
      <c r="AF77" s="15">
        <v>670</v>
      </c>
      <c r="AG77" s="15">
        <v>670</v>
      </c>
      <c r="AH77" s="13" t="s">
        <v>269</v>
      </c>
      <c r="AI77" s="15">
        <v>33037.69</v>
      </c>
      <c r="AJ77" s="15">
        <v>7832.31</v>
      </c>
      <c r="AK77" s="15">
        <v>40870</v>
      </c>
      <c r="AL77" s="15">
        <v>8962.31</v>
      </c>
      <c r="AM77" s="15">
        <v>322.69</v>
      </c>
      <c r="AN77" s="15">
        <v>9285</v>
      </c>
      <c r="AO77" s="15">
        <v>627.03</v>
      </c>
      <c r="AP77" s="15">
        <v>42.97</v>
      </c>
      <c r="AQ77" s="15">
        <v>670</v>
      </c>
      <c r="AR77" s="13">
        <v>62</v>
      </c>
      <c r="AS77" s="16"/>
      <c r="AT77" s="16"/>
      <c r="AU77" s="16"/>
      <c r="AV77" s="16"/>
      <c r="AW77" s="16"/>
      <c r="AX77" s="13" t="s">
        <v>247</v>
      </c>
      <c r="AY77" s="16"/>
      <c r="AZ77" s="16"/>
      <c r="BA77" s="16"/>
      <c r="BB77" s="27" t="s">
        <v>270</v>
      </c>
      <c r="BC77" s="16" t="s">
        <v>248</v>
      </c>
      <c r="BD77" s="16" t="s">
        <v>271</v>
      </c>
      <c r="BE77" s="16" t="s">
        <v>251</v>
      </c>
      <c r="BF77" s="16" t="s">
        <v>251</v>
      </c>
      <c r="BG77" s="16"/>
      <c r="BH77" s="16"/>
      <c r="BI77" s="16" t="s">
        <v>252</v>
      </c>
      <c r="BJ77" s="16" t="s">
        <v>252</v>
      </c>
      <c r="BK77" s="24">
        <v>0</v>
      </c>
      <c r="BL77" s="12" t="s">
        <v>253</v>
      </c>
    </row>
    <row r="78" spans="1:64" ht="45.6">
      <c r="A78" s="12">
        <v>457</v>
      </c>
      <c r="B78" s="13" t="s">
        <v>38</v>
      </c>
      <c r="C78" s="13" t="s">
        <v>37</v>
      </c>
      <c r="D78" s="13" t="s">
        <v>53</v>
      </c>
      <c r="E78" s="13" t="s">
        <v>231</v>
      </c>
      <c r="F78" s="13" t="s">
        <v>36</v>
      </c>
      <c r="G78" s="13" t="s">
        <v>35</v>
      </c>
      <c r="H78" s="13" t="s">
        <v>36</v>
      </c>
      <c r="I78" s="13">
        <v>205345</v>
      </c>
      <c r="J78" s="13" t="s">
        <v>481</v>
      </c>
      <c r="K78" s="13">
        <v>205345</v>
      </c>
      <c r="L78" s="13" t="s">
        <v>233</v>
      </c>
      <c r="M78" s="13" t="s">
        <v>234</v>
      </c>
      <c r="N78" s="13">
        <v>485293</v>
      </c>
      <c r="O78" s="13" t="s">
        <v>147</v>
      </c>
      <c r="P78" s="13">
        <v>771622</v>
      </c>
      <c r="Q78" s="13" t="s">
        <v>494</v>
      </c>
      <c r="R78" s="13" t="s">
        <v>237</v>
      </c>
      <c r="S78" s="14" t="s">
        <v>495</v>
      </c>
      <c r="T78" s="13" t="s">
        <v>239</v>
      </c>
      <c r="U78" s="13" t="s">
        <v>256</v>
      </c>
      <c r="V78" s="13">
        <v>541</v>
      </c>
      <c r="W78" s="13" t="s">
        <v>241</v>
      </c>
      <c r="X78" s="13">
        <v>354992993</v>
      </c>
      <c r="Y78" s="13" t="s">
        <v>496</v>
      </c>
      <c r="Z78" s="13" t="s">
        <v>150</v>
      </c>
      <c r="AA78" s="15">
        <v>42000</v>
      </c>
      <c r="AB78" s="16"/>
      <c r="AC78" s="13">
        <v>75</v>
      </c>
      <c r="AD78" s="13" t="s">
        <v>244</v>
      </c>
      <c r="AE78" s="13" t="s">
        <v>484</v>
      </c>
      <c r="AF78" s="15">
        <v>670</v>
      </c>
      <c r="AG78" s="15">
        <v>670</v>
      </c>
      <c r="AH78" s="13" t="s">
        <v>489</v>
      </c>
      <c r="AI78" s="15">
        <v>33664.720000000001</v>
      </c>
      <c r="AJ78" s="15">
        <v>7875.28</v>
      </c>
      <c r="AK78" s="15">
        <v>41540</v>
      </c>
      <c r="AL78" s="15">
        <v>8335.2800000000007</v>
      </c>
      <c r="AM78" s="15">
        <v>279.72000000000003</v>
      </c>
      <c r="AN78" s="15">
        <v>8615</v>
      </c>
      <c r="AO78" s="15">
        <v>0</v>
      </c>
      <c r="AP78" s="15">
        <v>0</v>
      </c>
      <c r="AQ78" s="15">
        <v>0</v>
      </c>
      <c r="AR78" s="13">
        <v>62</v>
      </c>
      <c r="AS78" s="16"/>
      <c r="AT78" s="16"/>
      <c r="AU78" s="16"/>
      <c r="AV78" s="16"/>
      <c r="AW78" s="16"/>
      <c r="AX78" s="13" t="s">
        <v>247</v>
      </c>
      <c r="AY78" s="16"/>
      <c r="AZ78" s="16"/>
      <c r="BA78" s="16"/>
      <c r="BB78" s="27" t="s">
        <v>270</v>
      </c>
      <c r="BC78" s="16" t="s">
        <v>248</v>
      </c>
      <c r="BD78" s="16" t="s">
        <v>271</v>
      </c>
      <c r="BE78" s="16" t="s">
        <v>259</v>
      </c>
      <c r="BF78" s="16" t="s">
        <v>319</v>
      </c>
      <c r="BG78" s="16"/>
      <c r="BH78" s="16"/>
      <c r="BI78" s="16" t="s">
        <v>260</v>
      </c>
      <c r="BJ78" s="25" t="s">
        <v>252</v>
      </c>
      <c r="BK78" s="24">
        <v>0</v>
      </c>
      <c r="BL78" s="25" t="s">
        <v>273</v>
      </c>
    </row>
    <row r="79" spans="1:64" ht="34.200000000000003">
      <c r="A79" s="12">
        <v>460</v>
      </c>
      <c r="B79" s="13" t="s">
        <v>38</v>
      </c>
      <c r="C79" s="13" t="s">
        <v>37</v>
      </c>
      <c r="D79" s="13" t="s">
        <v>53</v>
      </c>
      <c r="E79" s="13" t="s">
        <v>231</v>
      </c>
      <c r="F79" s="13" t="s">
        <v>36</v>
      </c>
      <c r="G79" s="13" t="s">
        <v>35</v>
      </c>
      <c r="H79" s="13" t="s">
        <v>36</v>
      </c>
      <c r="I79" s="13">
        <v>205345</v>
      </c>
      <c r="J79" s="13" t="s">
        <v>481</v>
      </c>
      <c r="K79" s="13">
        <v>205345</v>
      </c>
      <c r="L79" s="13" t="s">
        <v>233</v>
      </c>
      <c r="M79" s="13" t="s">
        <v>234</v>
      </c>
      <c r="N79" s="13">
        <v>485293</v>
      </c>
      <c r="O79" s="13" t="s">
        <v>147</v>
      </c>
      <c r="P79" s="13">
        <v>768288</v>
      </c>
      <c r="Q79" s="13" t="s">
        <v>482</v>
      </c>
      <c r="R79" s="13" t="s">
        <v>237</v>
      </c>
      <c r="S79" s="14" t="s">
        <v>497</v>
      </c>
      <c r="T79" s="13" t="s">
        <v>239</v>
      </c>
      <c r="U79" s="13" t="s">
        <v>256</v>
      </c>
      <c r="V79" s="13">
        <v>541</v>
      </c>
      <c r="W79" s="13" t="s">
        <v>241</v>
      </c>
      <c r="X79" s="13">
        <v>354995204</v>
      </c>
      <c r="Y79" s="13" t="s">
        <v>498</v>
      </c>
      <c r="Z79" s="13" t="s">
        <v>150</v>
      </c>
      <c r="AA79" s="15">
        <v>42000</v>
      </c>
      <c r="AB79" s="16"/>
      <c r="AC79" s="13">
        <v>75</v>
      </c>
      <c r="AD79" s="13" t="s">
        <v>244</v>
      </c>
      <c r="AE79" s="13" t="s">
        <v>484</v>
      </c>
      <c r="AF79" s="15">
        <v>670</v>
      </c>
      <c r="AG79" s="15">
        <v>670</v>
      </c>
      <c r="AH79" s="13" t="s">
        <v>489</v>
      </c>
      <c r="AI79" s="15">
        <v>33664.720000000001</v>
      </c>
      <c r="AJ79" s="15">
        <v>7875.28</v>
      </c>
      <c r="AK79" s="15">
        <v>41540</v>
      </c>
      <c r="AL79" s="15">
        <v>8335.2800000000007</v>
      </c>
      <c r="AM79" s="15">
        <v>279.72000000000003</v>
      </c>
      <c r="AN79" s="15">
        <v>8615</v>
      </c>
      <c r="AO79" s="15">
        <v>0</v>
      </c>
      <c r="AP79" s="15">
        <v>0</v>
      </c>
      <c r="AQ79" s="15">
        <v>0</v>
      </c>
      <c r="AR79" s="13">
        <v>62</v>
      </c>
      <c r="AS79" s="16"/>
      <c r="AT79" s="16"/>
      <c r="AU79" s="16"/>
      <c r="AV79" s="16"/>
      <c r="AW79" s="16"/>
      <c r="AX79" s="13" t="s">
        <v>247</v>
      </c>
      <c r="AY79" s="16"/>
      <c r="AZ79" s="16"/>
      <c r="BA79" s="16"/>
      <c r="BB79" s="27" t="s">
        <v>270</v>
      </c>
      <c r="BC79" s="16" t="s">
        <v>248</v>
      </c>
      <c r="BD79" s="16" t="s">
        <v>271</v>
      </c>
      <c r="BE79" s="16" t="s">
        <v>259</v>
      </c>
      <c r="BF79" s="16" t="s">
        <v>319</v>
      </c>
      <c r="BG79" s="16"/>
      <c r="BH79" s="16"/>
      <c r="BI79" s="16" t="s">
        <v>260</v>
      </c>
      <c r="BJ79" s="25" t="s">
        <v>252</v>
      </c>
      <c r="BK79" s="24">
        <v>0</v>
      </c>
      <c r="BL79" s="25" t="s">
        <v>273</v>
      </c>
    </row>
    <row r="80" spans="1:64" ht="45.6">
      <c r="A80" s="12">
        <v>461</v>
      </c>
      <c r="B80" s="13" t="s">
        <v>38</v>
      </c>
      <c r="C80" s="13" t="s">
        <v>37</v>
      </c>
      <c r="D80" s="13" t="s">
        <v>53</v>
      </c>
      <c r="E80" s="13" t="s">
        <v>231</v>
      </c>
      <c r="F80" s="13" t="s">
        <v>36</v>
      </c>
      <c r="G80" s="13" t="s">
        <v>35</v>
      </c>
      <c r="H80" s="13" t="s">
        <v>36</v>
      </c>
      <c r="I80" s="13">
        <v>205345</v>
      </c>
      <c r="J80" s="13" t="s">
        <v>481</v>
      </c>
      <c r="K80" s="13">
        <v>205345</v>
      </c>
      <c r="L80" s="13" t="s">
        <v>233</v>
      </c>
      <c r="M80" s="13" t="s">
        <v>234</v>
      </c>
      <c r="N80" s="13">
        <v>485293</v>
      </c>
      <c r="O80" s="13" t="s">
        <v>147</v>
      </c>
      <c r="P80" s="13">
        <v>771622</v>
      </c>
      <c r="Q80" s="13" t="s">
        <v>494</v>
      </c>
      <c r="R80" s="13" t="s">
        <v>237</v>
      </c>
      <c r="S80" s="14" t="s">
        <v>499</v>
      </c>
      <c r="T80" s="13" t="s">
        <v>239</v>
      </c>
      <c r="U80" s="13" t="s">
        <v>240</v>
      </c>
      <c r="V80" s="13">
        <v>541</v>
      </c>
      <c r="W80" s="13" t="s">
        <v>332</v>
      </c>
      <c r="X80" s="13">
        <v>354995226</v>
      </c>
      <c r="Y80" s="13" t="s">
        <v>500</v>
      </c>
      <c r="Z80" s="13" t="s">
        <v>150</v>
      </c>
      <c r="AA80" s="15">
        <v>42000</v>
      </c>
      <c r="AB80" s="16"/>
      <c r="AC80" s="13">
        <v>75</v>
      </c>
      <c r="AD80" s="13" t="s">
        <v>244</v>
      </c>
      <c r="AE80" s="13" t="s">
        <v>484</v>
      </c>
      <c r="AF80" s="15">
        <v>670</v>
      </c>
      <c r="AG80" s="15">
        <v>670</v>
      </c>
      <c r="AH80" s="13" t="s">
        <v>489</v>
      </c>
      <c r="AI80" s="15">
        <v>33664.720000000001</v>
      </c>
      <c r="AJ80" s="15">
        <v>7875.28</v>
      </c>
      <c r="AK80" s="15">
        <v>41540</v>
      </c>
      <c r="AL80" s="15">
        <v>8335.2800000000007</v>
      </c>
      <c r="AM80" s="15">
        <v>279.72000000000003</v>
      </c>
      <c r="AN80" s="15">
        <v>8615</v>
      </c>
      <c r="AO80" s="15">
        <v>0</v>
      </c>
      <c r="AP80" s="15">
        <v>0</v>
      </c>
      <c r="AQ80" s="15">
        <v>0</v>
      </c>
      <c r="AR80" s="13">
        <v>62</v>
      </c>
      <c r="AS80" s="16"/>
      <c r="AT80" s="16"/>
      <c r="AU80" s="16"/>
      <c r="AV80" s="16"/>
      <c r="AW80" s="16"/>
      <c r="AX80" s="13" t="s">
        <v>247</v>
      </c>
      <c r="AY80" s="16"/>
      <c r="AZ80" s="16"/>
      <c r="BA80" s="16"/>
      <c r="BB80" s="27" t="s">
        <v>270</v>
      </c>
      <c r="BC80" s="16" t="s">
        <v>248</v>
      </c>
      <c r="BD80" s="16" t="s">
        <v>271</v>
      </c>
      <c r="BE80" s="16" t="s">
        <v>259</v>
      </c>
      <c r="BF80" s="16" t="s">
        <v>319</v>
      </c>
      <c r="BG80" s="16"/>
      <c r="BH80" s="16"/>
      <c r="BI80" s="16" t="s">
        <v>260</v>
      </c>
      <c r="BJ80" s="25" t="s">
        <v>252</v>
      </c>
      <c r="BK80" s="24">
        <v>0</v>
      </c>
      <c r="BL80" s="25" t="s">
        <v>273</v>
      </c>
    </row>
    <row r="81" spans="1:64" ht="45.6">
      <c r="A81" s="12">
        <v>462</v>
      </c>
      <c r="B81" s="13" t="s">
        <v>38</v>
      </c>
      <c r="C81" s="13" t="s">
        <v>37</v>
      </c>
      <c r="D81" s="13" t="s">
        <v>53</v>
      </c>
      <c r="E81" s="13" t="s">
        <v>231</v>
      </c>
      <c r="F81" s="13" t="s">
        <v>36</v>
      </c>
      <c r="G81" s="13" t="s">
        <v>35</v>
      </c>
      <c r="H81" s="13" t="s">
        <v>36</v>
      </c>
      <c r="I81" s="13">
        <v>205345</v>
      </c>
      <c r="J81" s="13" t="s">
        <v>481</v>
      </c>
      <c r="K81" s="13">
        <v>205345</v>
      </c>
      <c r="L81" s="13" t="s">
        <v>233</v>
      </c>
      <c r="M81" s="13" t="s">
        <v>234</v>
      </c>
      <c r="N81" s="13">
        <v>485293</v>
      </c>
      <c r="O81" s="13" t="s">
        <v>147</v>
      </c>
      <c r="P81" s="13">
        <v>771622</v>
      </c>
      <c r="Q81" s="13" t="s">
        <v>494</v>
      </c>
      <c r="R81" s="13" t="s">
        <v>237</v>
      </c>
      <c r="S81" s="14" t="s">
        <v>501</v>
      </c>
      <c r="T81" s="13" t="s">
        <v>239</v>
      </c>
      <c r="U81" s="13" t="s">
        <v>240</v>
      </c>
      <c r="V81" s="13">
        <v>541</v>
      </c>
      <c r="W81" s="13" t="s">
        <v>332</v>
      </c>
      <c r="X81" s="13">
        <v>354995376</v>
      </c>
      <c r="Y81" s="13" t="s">
        <v>502</v>
      </c>
      <c r="Z81" s="13" t="s">
        <v>150</v>
      </c>
      <c r="AA81" s="15">
        <v>42000</v>
      </c>
      <c r="AB81" s="16"/>
      <c r="AC81" s="13">
        <v>75</v>
      </c>
      <c r="AD81" s="13" t="s">
        <v>244</v>
      </c>
      <c r="AE81" s="13" t="s">
        <v>484</v>
      </c>
      <c r="AF81" s="15">
        <v>670</v>
      </c>
      <c r="AG81" s="15">
        <v>670</v>
      </c>
      <c r="AH81" s="13" t="s">
        <v>489</v>
      </c>
      <c r="AI81" s="15">
        <v>33664.720000000001</v>
      </c>
      <c r="AJ81" s="15">
        <v>7875.28</v>
      </c>
      <c r="AK81" s="15">
        <v>41540</v>
      </c>
      <c r="AL81" s="15">
        <v>8335.2800000000007</v>
      </c>
      <c r="AM81" s="15">
        <v>279.72000000000003</v>
      </c>
      <c r="AN81" s="15">
        <v>8615</v>
      </c>
      <c r="AO81" s="15">
        <v>0</v>
      </c>
      <c r="AP81" s="15">
        <v>0</v>
      </c>
      <c r="AQ81" s="15">
        <v>0</v>
      </c>
      <c r="AR81" s="13">
        <v>62</v>
      </c>
      <c r="AS81" s="16"/>
      <c r="AT81" s="16"/>
      <c r="AU81" s="16"/>
      <c r="AV81" s="16"/>
      <c r="AW81" s="16"/>
      <c r="AX81" s="13" t="s">
        <v>247</v>
      </c>
      <c r="AY81" s="16"/>
      <c r="AZ81" s="16"/>
      <c r="BA81" s="16"/>
      <c r="BB81" s="27" t="s">
        <v>270</v>
      </c>
      <c r="BC81" s="16" t="s">
        <v>248</v>
      </c>
      <c r="BD81" s="16" t="s">
        <v>271</v>
      </c>
      <c r="BE81" s="16" t="s">
        <v>259</v>
      </c>
      <c r="BF81" s="16" t="s">
        <v>319</v>
      </c>
      <c r="BG81" s="16"/>
      <c r="BH81" s="16"/>
      <c r="BI81" s="16" t="s">
        <v>260</v>
      </c>
      <c r="BJ81" s="25" t="s">
        <v>252</v>
      </c>
      <c r="BK81" s="24">
        <v>0</v>
      </c>
      <c r="BL81" s="25" t="s">
        <v>273</v>
      </c>
    </row>
    <row r="82" spans="1:64" ht="45.6">
      <c r="A82" s="12">
        <v>463</v>
      </c>
      <c r="B82" s="13" t="s">
        <v>38</v>
      </c>
      <c r="C82" s="13" t="s">
        <v>37</v>
      </c>
      <c r="D82" s="13" t="s">
        <v>53</v>
      </c>
      <c r="E82" s="13" t="s">
        <v>231</v>
      </c>
      <c r="F82" s="13" t="s">
        <v>36</v>
      </c>
      <c r="G82" s="13" t="s">
        <v>35</v>
      </c>
      <c r="H82" s="13" t="s">
        <v>36</v>
      </c>
      <c r="I82" s="13">
        <v>205345</v>
      </c>
      <c r="J82" s="13" t="s">
        <v>481</v>
      </c>
      <c r="K82" s="13">
        <v>205345</v>
      </c>
      <c r="L82" s="13" t="s">
        <v>233</v>
      </c>
      <c r="M82" s="13" t="s">
        <v>234</v>
      </c>
      <c r="N82" s="13">
        <v>485293</v>
      </c>
      <c r="O82" s="13" t="s">
        <v>147</v>
      </c>
      <c r="P82" s="13">
        <v>771622</v>
      </c>
      <c r="Q82" s="13" t="s">
        <v>494</v>
      </c>
      <c r="R82" s="13" t="s">
        <v>237</v>
      </c>
      <c r="S82" s="14" t="s">
        <v>503</v>
      </c>
      <c r="T82" s="13" t="s">
        <v>239</v>
      </c>
      <c r="U82" s="13" t="s">
        <v>256</v>
      </c>
      <c r="V82" s="13">
        <v>541</v>
      </c>
      <c r="W82" s="13" t="s">
        <v>332</v>
      </c>
      <c r="X82" s="13">
        <v>354995385</v>
      </c>
      <c r="Y82" s="13" t="s">
        <v>382</v>
      </c>
      <c r="Z82" s="13" t="s">
        <v>150</v>
      </c>
      <c r="AA82" s="15">
        <v>42000</v>
      </c>
      <c r="AB82" s="16"/>
      <c r="AC82" s="13">
        <v>75</v>
      </c>
      <c r="AD82" s="13" t="s">
        <v>244</v>
      </c>
      <c r="AE82" s="13" t="s">
        <v>484</v>
      </c>
      <c r="AF82" s="15">
        <v>670</v>
      </c>
      <c r="AG82" s="15">
        <v>670</v>
      </c>
      <c r="AH82" s="13" t="s">
        <v>489</v>
      </c>
      <c r="AI82" s="15">
        <v>33664.720000000001</v>
      </c>
      <c r="AJ82" s="15">
        <v>7875.28</v>
      </c>
      <c r="AK82" s="15">
        <v>41540</v>
      </c>
      <c r="AL82" s="15">
        <v>8335.2800000000007</v>
      </c>
      <c r="AM82" s="15">
        <v>279.72000000000003</v>
      </c>
      <c r="AN82" s="15">
        <v>8615</v>
      </c>
      <c r="AO82" s="15">
        <v>0</v>
      </c>
      <c r="AP82" s="15">
        <v>0</v>
      </c>
      <c r="AQ82" s="15">
        <v>0</v>
      </c>
      <c r="AR82" s="13">
        <v>62</v>
      </c>
      <c r="AS82" s="16"/>
      <c r="AT82" s="16"/>
      <c r="AU82" s="16"/>
      <c r="AV82" s="16"/>
      <c r="AW82" s="16"/>
      <c r="AX82" s="13" t="s">
        <v>247</v>
      </c>
      <c r="AY82" s="16"/>
      <c r="AZ82" s="16"/>
      <c r="BA82" s="16"/>
      <c r="BB82" s="27" t="s">
        <v>270</v>
      </c>
      <c r="BC82" s="16" t="s">
        <v>248</v>
      </c>
      <c r="BD82" s="16" t="s">
        <v>271</v>
      </c>
      <c r="BE82" s="16" t="s">
        <v>259</v>
      </c>
      <c r="BF82" s="16" t="s">
        <v>319</v>
      </c>
      <c r="BG82" s="16"/>
      <c r="BH82" s="16"/>
      <c r="BI82" s="16" t="s">
        <v>260</v>
      </c>
      <c r="BJ82" s="25" t="s">
        <v>252</v>
      </c>
      <c r="BK82" s="24">
        <v>0</v>
      </c>
      <c r="BL82" s="25" t="s">
        <v>273</v>
      </c>
    </row>
    <row r="83" spans="1:64" ht="34.200000000000003">
      <c r="A83" s="12">
        <v>473</v>
      </c>
      <c r="B83" s="13" t="s">
        <v>38</v>
      </c>
      <c r="C83" s="13" t="s">
        <v>37</v>
      </c>
      <c r="D83" s="13" t="s">
        <v>53</v>
      </c>
      <c r="E83" s="13" t="s">
        <v>231</v>
      </c>
      <c r="F83" s="13" t="s">
        <v>36</v>
      </c>
      <c r="G83" s="13" t="s">
        <v>35</v>
      </c>
      <c r="H83" s="13" t="s">
        <v>36</v>
      </c>
      <c r="I83" s="13">
        <v>205579</v>
      </c>
      <c r="J83" s="13" t="s">
        <v>313</v>
      </c>
      <c r="K83" s="13">
        <v>205579</v>
      </c>
      <c r="L83" s="13" t="s">
        <v>233</v>
      </c>
      <c r="M83" s="13" t="s">
        <v>234</v>
      </c>
      <c r="N83" s="13">
        <v>486458</v>
      </c>
      <c r="O83" s="13" t="s">
        <v>169</v>
      </c>
      <c r="P83" s="13">
        <v>771431</v>
      </c>
      <c r="Q83" s="13" t="s">
        <v>408</v>
      </c>
      <c r="R83" s="13" t="s">
        <v>237</v>
      </c>
      <c r="S83" s="14" t="s">
        <v>504</v>
      </c>
      <c r="T83" s="13" t="s">
        <v>284</v>
      </c>
      <c r="U83" s="13" t="s">
        <v>256</v>
      </c>
      <c r="V83" s="13">
        <v>541</v>
      </c>
      <c r="W83" s="13" t="s">
        <v>332</v>
      </c>
      <c r="X83" s="13">
        <v>355036734</v>
      </c>
      <c r="Y83" s="13" t="s">
        <v>505</v>
      </c>
      <c r="Z83" s="13" t="s">
        <v>172</v>
      </c>
      <c r="AA83" s="15">
        <v>42000</v>
      </c>
      <c r="AB83" s="16"/>
      <c r="AC83" s="13">
        <v>75</v>
      </c>
      <c r="AD83" s="13" t="s">
        <v>244</v>
      </c>
      <c r="AE83" s="13" t="s">
        <v>477</v>
      </c>
      <c r="AF83" s="15">
        <v>670</v>
      </c>
      <c r="AG83" s="15">
        <v>670</v>
      </c>
      <c r="AH83" s="13" t="s">
        <v>334</v>
      </c>
      <c r="AI83" s="15">
        <v>22284.37</v>
      </c>
      <c r="AJ83" s="15">
        <v>6525.63</v>
      </c>
      <c r="AK83" s="15">
        <v>28810</v>
      </c>
      <c r="AL83" s="15">
        <v>19715.63</v>
      </c>
      <c r="AM83" s="15">
        <v>1589.37</v>
      </c>
      <c r="AN83" s="15">
        <v>21305</v>
      </c>
      <c r="AO83" s="15">
        <v>10791.65</v>
      </c>
      <c r="AP83" s="15">
        <v>1268.3499999999999</v>
      </c>
      <c r="AQ83" s="15">
        <v>12060</v>
      </c>
      <c r="AR83" s="13">
        <v>61</v>
      </c>
      <c r="AS83" s="16"/>
      <c r="AT83" s="16"/>
      <c r="AU83" s="16"/>
      <c r="AV83" s="16"/>
      <c r="AW83" s="16"/>
      <c r="AX83" s="13" t="s">
        <v>247</v>
      </c>
      <c r="AY83" s="16"/>
      <c r="AZ83" s="16"/>
      <c r="BA83" s="16"/>
      <c r="BB83" s="16" t="s">
        <v>168</v>
      </c>
      <c r="BC83" s="16" t="s">
        <v>248</v>
      </c>
      <c r="BD83" s="16" t="s">
        <v>271</v>
      </c>
      <c r="BE83" s="16" t="s">
        <v>259</v>
      </c>
      <c r="BF83" s="16" t="s">
        <v>251</v>
      </c>
      <c r="BG83" s="16"/>
      <c r="BH83" s="16"/>
      <c r="BI83" s="16" t="s">
        <v>260</v>
      </c>
      <c r="BJ83" s="16" t="s">
        <v>252</v>
      </c>
      <c r="BK83" s="24">
        <v>0</v>
      </c>
      <c r="BL83" s="25" t="s">
        <v>261</v>
      </c>
    </row>
    <row r="84" spans="1:64" ht="55.2">
      <c r="A84" s="12">
        <v>474</v>
      </c>
      <c r="B84" s="13" t="s">
        <v>38</v>
      </c>
      <c r="C84" s="13" t="s">
        <v>37</v>
      </c>
      <c r="D84" s="13" t="s">
        <v>53</v>
      </c>
      <c r="E84" s="13" t="s">
        <v>231</v>
      </c>
      <c r="F84" s="13" t="s">
        <v>36</v>
      </c>
      <c r="G84" s="13" t="s">
        <v>35</v>
      </c>
      <c r="H84" s="13" t="s">
        <v>36</v>
      </c>
      <c r="I84" s="13">
        <v>205579</v>
      </c>
      <c r="J84" s="13" t="s">
        <v>313</v>
      </c>
      <c r="K84" s="13">
        <v>205579</v>
      </c>
      <c r="L84" s="13" t="s">
        <v>233</v>
      </c>
      <c r="M84" s="13" t="s">
        <v>234</v>
      </c>
      <c r="N84" s="13">
        <v>486458</v>
      </c>
      <c r="O84" s="13" t="s">
        <v>169</v>
      </c>
      <c r="P84" s="13">
        <v>771431</v>
      </c>
      <c r="Q84" s="13" t="s">
        <v>408</v>
      </c>
      <c r="R84" s="13" t="s">
        <v>237</v>
      </c>
      <c r="S84" s="14" t="s">
        <v>170</v>
      </c>
      <c r="T84" s="13" t="s">
        <v>284</v>
      </c>
      <c r="U84" s="13" t="s">
        <v>256</v>
      </c>
      <c r="V84" s="13">
        <v>541</v>
      </c>
      <c r="W84" s="13" t="s">
        <v>332</v>
      </c>
      <c r="X84" s="13">
        <v>355036884</v>
      </c>
      <c r="Y84" s="13" t="s">
        <v>171</v>
      </c>
      <c r="Z84" s="13" t="s">
        <v>172</v>
      </c>
      <c r="AA84" s="15">
        <v>42000</v>
      </c>
      <c r="AB84" s="16"/>
      <c r="AC84" s="13">
        <v>75</v>
      </c>
      <c r="AD84" s="13" t="s">
        <v>244</v>
      </c>
      <c r="AE84" s="13" t="s">
        <v>477</v>
      </c>
      <c r="AF84" s="15">
        <v>670</v>
      </c>
      <c r="AG84" s="15">
        <v>670</v>
      </c>
      <c r="AH84" s="13" t="s">
        <v>447</v>
      </c>
      <c r="AI84" s="15">
        <v>28164.86</v>
      </c>
      <c r="AJ84" s="15">
        <v>7345.14</v>
      </c>
      <c r="AK84" s="15">
        <v>35510</v>
      </c>
      <c r="AL84" s="15">
        <v>13835.14</v>
      </c>
      <c r="AM84" s="15">
        <v>769.86</v>
      </c>
      <c r="AN84" s="15">
        <v>14605</v>
      </c>
      <c r="AO84" s="15">
        <v>4911.16</v>
      </c>
      <c r="AP84" s="15">
        <v>448.84</v>
      </c>
      <c r="AQ84" s="15">
        <v>5360</v>
      </c>
      <c r="AR84" s="13">
        <v>61</v>
      </c>
      <c r="AS84" s="16"/>
      <c r="AT84" s="16"/>
      <c r="AU84" s="16"/>
      <c r="AV84" s="16"/>
      <c r="AW84" s="16"/>
      <c r="AX84" s="13" t="s">
        <v>247</v>
      </c>
      <c r="AY84" s="16"/>
      <c r="AZ84" s="16"/>
      <c r="BA84" s="16"/>
      <c r="BB84" s="16" t="s">
        <v>168</v>
      </c>
      <c r="BC84" s="16" t="s">
        <v>248</v>
      </c>
      <c r="BD84" s="16" t="s">
        <v>271</v>
      </c>
      <c r="BE84" s="16" t="s">
        <v>259</v>
      </c>
      <c r="BF84" s="16" t="s">
        <v>319</v>
      </c>
      <c r="BG84" s="16" t="s">
        <v>506</v>
      </c>
      <c r="BH84" s="16" t="s">
        <v>507</v>
      </c>
      <c r="BI84" s="16" t="s">
        <v>367</v>
      </c>
      <c r="BJ84" s="16" t="s">
        <v>368</v>
      </c>
      <c r="BK84" s="16">
        <v>4690</v>
      </c>
      <c r="BL84" s="26" t="s">
        <v>173</v>
      </c>
    </row>
    <row r="85" spans="1:64" ht="34.200000000000003">
      <c r="A85" s="12">
        <v>475</v>
      </c>
      <c r="B85" s="13" t="s">
        <v>38</v>
      </c>
      <c r="C85" s="13" t="s">
        <v>37</v>
      </c>
      <c r="D85" s="13" t="s">
        <v>53</v>
      </c>
      <c r="E85" s="13" t="s">
        <v>231</v>
      </c>
      <c r="F85" s="13" t="s">
        <v>36</v>
      </c>
      <c r="G85" s="13" t="s">
        <v>35</v>
      </c>
      <c r="H85" s="13" t="s">
        <v>36</v>
      </c>
      <c r="I85" s="13">
        <v>205579</v>
      </c>
      <c r="J85" s="13" t="s">
        <v>313</v>
      </c>
      <c r="K85" s="13">
        <v>205579</v>
      </c>
      <c r="L85" s="13" t="s">
        <v>233</v>
      </c>
      <c r="M85" s="13" t="s">
        <v>234</v>
      </c>
      <c r="N85" s="13">
        <v>486458</v>
      </c>
      <c r="O85" s="13" t="s">
        <v>169</v>
      </c>
      <c r="P85" s="13">
        <v>771431</v>
      </c>
      <c r="Q85" s="13" t="s">
        <v>408</v>
      </c>
      <c r="R85" s="13" t="s">
        <v>237</v>
      </c>
      <c r="S85" s="14" t="s">
        <v>508</v>
      </c>
      <c r="T85" s="13" t="s">
        <v>284</v>
      </c>
      <c r="U85" s="13" t="s">
        <v>256</v>
      </c>
      <c r="V85" s="13">
        <v>541</v>
      </c>
      <c r="W85" s="13" t="s">
        <v>332</v>
      </c>
      <c r="X85" s="13">
        <v>355037183</v>
      </c>
      <c r="Y85" s="13" t="s">
        <v>382</v>
      </c>
      <c r="Z85" s="13" t="s">
        <v>509</v>
      </c>
      <c r="AA85" s="15">
        <v>42000</v>
      </c>
      <c r="AB85" s="16"/>
      <c r="AC85" s="13">
        <v>75</v>
      </c>
      <c r="AD85" s="13" t="s">
        <v>244</v>
      </c>
      <c r="AE85" s="13" t="s">
        <v>477</v>
      </c>
      <c r="AF85" s="15">
        <v>670</v>
      </c>
      <c r="AG85" s="15">
        <v>670</v>
      </c>
      <c r="AH85" s="13" t="s">
        <v>337</v>
      </c>
      <c r="AI85" s="15">
        <v>33037.69</v>
      </c>
      <c r="AJ85" s="15">
        <v>7832.31</v>
      </c>
      <c r="AK85" s="15">
        <v>40870</v>
      </c>
      <c r="AL85" s="15">
        <v>8962.31</v>
      </c>
      <c r="AM85" s="15">
        <v>322.69</v>
      </c>
      <c r="AN85" s="15">
        <v>9285</v>
      </c>
      <c r="AO85" s="15">
        <v>0</v>
      </c>
      <c r="AP85" s="15">
        <v>0</v>
      </c>
      <c r="AQ85" s="15">
        <v>0</v>
      </c>
      <c r="AR85" s="13">
        <v>61</v>
      </c>
      <c r="AS85" s="16"/>
      <c r="AT85" s="16"/>
      <c r="AU85" s="16"/>
      <c r="AV85" s="16"/>
      <c r="AW85" s="16"/>
      <c r="AX85" s="13" t="s">
        <v>247</v>
      </c>
      <c r="AY85" s="16"/>
      <c r="AZ85" s="16"/>
      <c r="BA85" s="16"/>
      <c r="BB85" s="16" t="s">
        <v>168</v>
      </c>
      <c r="BC85" s="16" t="s">
        <v>248</v>
      </c>
      <c r="BD85" s="16" t="s">
        <v>271</v>
      </c>
      <c r="BE85" s="16" t="s">
        <v>259</v>
      </c>
      <c r="BF85" s="16" t="s">
        <v>319</v>
      </c>
      <c r="BG85" s="16"/>
      <c r="BH85" s="16"/>
      <c r="BI85" s="16" t="s">
        <v>260</v>
      </c>
      <c r="BJ85" s="16" t="s">
        <v>252</v>
      </c>
      <c r="BK85" s="24">
        <v>0</v>
      </c>
      <c r="BL85" s="16" t="s">
        <v>273</v>
      </c>
    </row>
    <row r="86" spans="1:64" ht="34.200000000000003">
      <c r="A86" s="12">
        <v>533</v>
      </c>
      <c r="B86" s="13" t="s">
        <v>38</v>
      </c>
      <c r="C86" s="13" t="s">
        <v>37</v>
      </c>
      <c r="D86" s="13" t="s">
        <v>53</v>
      </c>
      <c r="E86" s="13" t="s">
        <v>231</v>
      </c>
      <c r="F86" s="13" t="s">
        <v>36</v>
      </c>
      <c r="G86" s="13" t="s">
        <v>35</v>
      </c>
      <c r="H86" s="13" t="s">
        <v>36</v>
      </c>
      <c r="I86" s="13">
        <v>201498</v>
      </c>
      <c r="J86" s="13" t="s">
        <v>232</v>
      </c>
      <c r="K86" s="13">
        <v>201498</v>
      </c>
      <c r="L86" s="13" t="s">
        <v>233</v>
      </c>
      <c r="M86" s="13" t="s">
        <v>234</v>
      </c>
      <c r="N86" s="13">
        <v>445351</v>
      </c>
      <c r="O86" s="13" t="s">
        <v>235</v>
      </c>
      <c r="P86" s="13">
        <v>699684</v>
      </c>
      <c r="Q86" s="13" t="s">
        <v>428</v>
      </c>
      <c r="R86" s="13" t="s">
        <v>237</v>
      </c>
      <c r="S86" s="14" t="s">
        <v>510</v>
      </c>
      <c r="T86" s="13" t="s">
        <v>239</v>
      </c>
      <c r="U86" s="13" t="s">
        <v>256</v>
      </c>
      <c r="V86" s="13">
        <v>541</v>
      </c>
      <c r="W86" s="13" t="s">
        <v>241</v>
      </c>
      <c r="X86" s="13">
        <v>355292752</v>
      </c>
      <c r="Y86" s="13" t="s">
        <v>382</v>
      </c>
      <c r="Z86" s="13" t="s">
        <v>511</v>
      </c>
      <c r="AA86" s="15">
        <v>42000</v>
      </c>
      <c r="AB86" s="16"/>
      <c r="AC86" s="13">
        <v>75</v>
      </c>
      <c r="AD86" s="13" t="s">
        <v>244</v>
      </c>
      <c r="AE86" s="13" t="s">
        <v>512</v>
      </c>
      <c r="AF86" s="15">
        <v>670</v>
      </c>
      <c r="AG86" s="15">
        <v>670</v>
      </c>
      <c r="AH86" s="13" t="s">
        <v>337</v>
      </c>
      <c r="AI86" s="15">
        <v>32451.8</v>
      </c>
      <c r="AJ86" s="15">
        <v>7748.2</v>
      </c>
      <c r="AK86" s="15">
        <v>40200</v>
      </c>
      <c r="AL86" s="15">
        <v>9548.2000000000007</v>
      </c>
      <c r="AM86" s="15">
        <v>366.8</v>
      </c>
      <c r="AN86" s="15">
        <v>9915</v>
      </c>
      <c r="AO86" s="15">
        <v>0</v>
      </c>
      <c r="AP86" s="15">
        <v>0</v>
      </c>
      <c r="AQ86" s="15">
        <v>0</v>
      </c>
      <c r="AR86" s="13">
        <v>60</v>
      </c>
      <c r="AS86" s="16"/>
      <c r="AT86" s="16"/>
      <c r="AU86" s="16"/>
      <c r="AV86" s="16"/>
      <c r="AW86" s="16"/>
      <c r="AX86" s="13" t="s">
        <v>247</v>
      </c>
      <c r="AY86" s="16"/>
      <c r="AZ86" s="16"/>
      <c r="BA86" s="16"/>
      <c r="BB86" s="17" t="s">
        <v>168</v>
      </c>
      <c r="BC86" s="17" t="s">
        <v>248</v>
      </c>
      <c r="BD86" s="12" t="s">
        <v>249</v>
      </c>
      <c r="BE86" s="12" t="s">
        <v>259</v>
      </c>
      <c r="BF86" s="22" t="s">
        <v>251</v>
      </c>
      <c r="BG86" s="16"/>
      <c r="BH86" s="16"/>
      <c r="BI86" s="16" t="s">
        <v>260</v>
      </c>
      <c r="BJ86" s="16" t="s">
        <v>252</v>
      </c>
      <c r="BK86" s="24">
        <v>0</v>
      </c>
      <c r="BL86" s="16" t="s">
        <v>273</v>
      </c>
    </row>
    <row r="87" spans="1:64" ht="34.200000000000003">
      <c r="A87" s="12">
        <v>591</v>
      </c>
      <c r="B87" s="13" t="s">
        <v>38</v>
      </c>
      <c r="C87" s="13" t="s">
        <v>37</v>
      </c>
      <c r="D87" s="13" t="s">
        <v>53</v>
      </c>
      <c r="E87" s="13" t="s">
        <v>231</v>
      </c>
      <c r="F87" s="13" t="s">
        <v>36</v>
      </c>
      <c r="G87" s="13" t="s">
        <v>35</v>
      </c>
      <c r="H87" s="13" t="s">
        <v>36</v>
      </c>
      <c r="I87" s="13">
        <v>203524</v>
      </c>
      <c r="J87" s="13" t="s">
        <v>262</v>
      </c>
      <c r="K87" s="13">
        <v>203524</v>
      </c>
      <c r="L87" s="13" t="s">
        <v>233</v>
      </c>
      <c r="M87" s="13" t="s">
        <v>234</v>
      </c>
      <c r="N87" s="13">
        <v>456937</v>
      </c>
      <c r="O87" s="13" t="s">
        <v>263</v>
      </c>
      <c r="P87" s="13">
        <v>723463</v>
      </c>
      <c r="Q87" s="13" t="s">
        <v>295</v>
      </c>
      <c r="R87" s="13" t="s">
        <v>237</v>
      </c>
      <c r="S87" s="14" t="s">
        <v>513</v>
      </c>
      <c r="T87" s="13" t="s">
        <v>239</v>
      </c>
      <c r="U87" s="13" t="s">
        <v>240</v>
      </c>
      <c r="V87" s="13">
        <v>0</v>
      </c>
      <c r="W87" s="13" t="s">
        <v>332</v>
      </c>
      <c r="X87" s="13">
        <v>355539655</v>
      </c>
      <c r="Y87" s="13" t="s">
        <v>514</v>
      </c>
      <c r="Z87" s="13" t="s">
        <v>515</v>
      </c>
      <c r="AA87" s="15">
        <v>42000</v>
      </c>
      <c r="AB87" s="16"/>
      <c r="AC87" s="13">
        <v>75</v>
      </c>
      <c r="AD87" s="13" t="s">
        <v>244</v>
      </c>
      <c r="AE87" s="13" t="s">
        <v>516</v>
      </c>
      <c r="AF87" s="15">
        <v>670</v>
      </c>
      <c r="AG87" s="15">
        <v>670</v>
      </c>
      <c r="AH87" s="13" t="s">
        <v>269</v>
      </c>
      <c r="AI87" s="15">
        <v>30408.959999999999</v>
      </c>
      <c r="AJ87" s="15">
        <v>7781.04</v>
      </c>
      <c r="AK87" s="15">
        <v>38190</v>
      </c>
      <c r="AL87" s="15">
        <v>11591.04</v>
      </c>
      <c r="AM87" s="15">
        <v>537.96</v>
      </c>
      <c r="AN87" s="15">
        <v>12129</v>
      </c>
      <c r="AO87" s="15">
        <v>0</v>
      </c>
      <c r="AP87" s="15">
        <v>0</v>
      </c>
      <c r="AQ87" s="15">
        <v>0</v>
      </c>
      <c r="AR87" s="13">
        <v>57</v>
      </c>
      <c r="AS87" s="16"/>
      <c r="AT87" s="16"/>
      <c r="AU87" s="16"/>
      <c r="AV87" s="16"/>
      <c r="AW87" s="16"/>
      <c r="AX87" s="13" t="s">
        <v>247</v>
      </c>
      <c r="AY87" s="16"/>
      <c r="AZ87" s="16"/>
      <c r="BA87" s="16"/>
      <c r="BB87" s="16" t="s">
        <v>270</v>
      </c>
      <c r="BC87" s="16" t="s">
        <v>248</v>
      </c>
      <c r="BD87" s="16" t="s">
        <v>271</v>
      </c>
      <c r="BE87" s="16" t="s">
        <v>259</v>
      </c>
      <c r="BF87" s="16" t="s">
        <v>272</v>
      </c>
      <c r="BG87" s="16"/>
      <c r="BH87" s="16"/>
      <c r="BI87" s="16" t="s">
        <v>260</v>
      </c>
      <c r="BJ87" s="25" t="s">
        <v>252</v>
      </c>
      <c r="BK87" s="24">
        <v>0</v>
      </c>
      <c r="BL87" s="25" t="s">
        <v>273</v>
      </c>
    </row>
    <row r="88" spans="1:64" ht="34.200000000000003">
      <c r="A88" s="12">
        <v>676</v>
      </c>
      <c r="B88" s="13" t="s">
        <v>38</v>
      </c>
      <c r="C88" s="13" t="s">
        <v>37</v>
      </c>
      <c r="D88" s="13" t="s">
        <v>53</v>
      </c>
      <c r="E88" s="13" t="s">
        <v>231</v>
      </c>
      <c r="F88" s="13" t="s">
        <v>36</v>
      </c>
      <c r="G88" s="13" t="s">
        <v>35</v>
      </c>
      <c r="H88" s="13" t="s">
        <v>36</v>
      </c>
      <c r="I88" s="13">
        <v>200464</v>
      </c>
      <c r="J88" s="13" t="s">
        <v>353</v>
      </c>
      <c r="K88" s="13">
        <v>200464</v>
      </c>
      <c r="L88" s="13" t="s">
        <v>233</v>
      </c>
      <c r="M88" s="13" t="s">
        <v>234</v>
      </c>
      <c r="N88" s="13">
        <v>435957</v>
      </c>
      <c r="O88" s="13" t="s">
        <v>354</v>
      </c>
      <c r="P88" s="13">
        <v>685904</v>
      </c>
      <c r="Q88" s="13" t="s">
        <v>355</v>
      </c>
      <c r="R88" s="13" t="s">
        <v>517</v>
      </c>
      <c r="S88" s="14" t="s">
        <v>518</v>
      </c>
      <c r="T88" s="13" t="s">
        <v>239</v>
      </c>
      <c r="U88" s="13" t="s">
        <v>240</v>
      </c>
      <c r="V88" s="13">
        <v>0</v>
      </c>
      <c r="W88" s="13" t="s">
        <v>241</v>
      </c>
      <c r="X88" s="13">
        <v>355840914</v>
      </c>
      <c r="Y88" s="13" t="s">
        <v>519</v>
      </c>
      <c r="Z88" s="13" t="s">
        <v>520</v>
      </c>
      <c r="AA88" s="15">
        <v>40000</v>
      </c>
      <c r="AB88" s="16"/>
      <c r="AC88" s="13">
        <v>75</v>
      </c>
      <c r="AD88" s="13" t="s">
        <v>521</v>
      </c>
      <c r="AE88" s="13" t="s">
        <v>522</v>
      </c>
      <c r="AF88" s="15">
        <v>640</v>
      </c>
      <c r="AG88" s="15">
        <v>640</v>
      </c>
      <c r="AH88" s="13" t="s">
        <v>360</v>
      </c>
      <c r="AI88" s="15">
        <v>29264.51</v>
      </c>
      <c r="AJ88" s="15">
        <v>7215.49</v>
      </c>
      <c r="AK88" s="15">
        <v>36480</v>
      </c>
      <c r="AL88" s="15">
        <v>10735.49</v>
      </c>
      <c r="AM88" s="15">
        <v>484.51</v>
      </c>
      <c r="AN88" s="15">
        <v>11220</v>
      </c>
      <c r="AO88" s="15">
        <v>0</v>
      </c>
      <c r="AP88" s="15">
        <v>0</v>
      </c>
      <c r="AQ88" s="15">
        <v>0</v>
      </c>
      <c r="AR88" s="13">
        <v>57</v>
      </c>
      <c r="AS88" s="16"/>
      <c r="AT88" s="16"/>
      <c r="AU88" s="16"/>
      <c r="AV88" s="16"/>
      <c r="AW88" s="16"/>
      <c r="AX88" s="13" t="s">
        <v>247</v>
      </c>
      <c r="AY88" s="16"/>
      <c r="AZ88" s="16"/>
      <c r="BA88" s="16"/>
      <c r="BB88" s="16" t="s">
        <v>361</v>
      </c>
      <c r="BC88" s="16" t="s">
        <v>248</v>
      </c>
      <c r="BD88" s="16" t="s">
        <v>249</v>
      </c>
      <c r="BE88" s="16" t="s">
        <v>259</v>
      </c>
      <c r="BF88" s="16" t="s">
        <v>319</v>
      </c>
      <c r="BG88" s="16"/>
      <c r="BH88" s="16"/>
      <c r="BI88" s="16" t="s">
        <v>260</v>
      </c>
      <c r="BJ88" s="16" t="s">
        <v>252</v>
      </c>
      <c r="BK88" s="24">
        <v>0</v>
      </c>
      <c r="BL88" s="16" t="s">
        <v>273</v>
      </c>
    </row>
    <row r="89" spans="1:64" ht="34.200000000000003">
      <c r="A89" s="12">
        <v>677</v>
      </c>
      <c r="B89" s="13" t="s">
        <v>38</v>
      </c>
      <c r="C89" s="13" t="s">
        <v>37</v>
      </c>
      <c r="D89" s="13" t="s">
        <v>53</v>
      </c>
      <c r="E89" s="13" t="s">
        <v>231</v>
      </c>
      <c r="F89" s="13" t="s">
        <v>36</v>
      </c>
      <c r="G89" s="13" t="s">
        <v>35</v>
      </c>
      <c r="H89" s="13" t="s">
        <v>36</v>
      </c>
      <c r="I89" s="13">
        <v>200464</v>
      </c>
      <c r="J89" s="13" t="s">
        <v>353</v>
      </c>
      <c r="K89" s="13">
        <v>200464</v>
      </c>
      <c r="L89" s="13" t="s">
        <v>233</v>
      </c>
      <c r="M89" s="13" t="s">
        <v>234</v>
      </c>
      <c r="N89" s="13">
        <v>435957</v>
      </c>
      <c r="O89" s="13" t="s">
        <v>354</v>
      </c>
      <c r="P89" s="13">
        <v>685904</v>
      </c>
      <c r="Q89" s="13" t="s">
        <v>355</v>
      </c>
      <c r="R89" s="13" t="s">
        <v>517</v>
      </c>
      <c r="S89" s="14" t="s">
        <v>523</v>
      </c>
      <c r="T89" s="13" t="s">
        <v>239</v>
      </c>
      <c r="U89" s="13" t="s">
        <v>240</v>
      </c>
      <c r="V89" s="13">
        <v>0</v>
      </c>
      <c r="W89" s="13" t="s">
        <v>241</v>
      </c>
      <c r="X89" s="13">
        <v>355841398</v>
      </c>
      <c r="Y89" s="13" t="s">
        <v>524</v>
      </c>
      <c r="Z89" s="13" t="s">
        <v>520</v>
      </c>
      <c r="AA89" s="15">
        <v>40000</v>
      </c>
      <c r="AB89" s="16"/>
      <c r="AC89" s="13">
        <v>75</v>
      </c>
      <c r="AD89" s="13" t="s">
        <v>521</v>
      </c>
      <c r="AE89" s="13" t="s">
        <v>522</v>
      </c>
      <c r="AF89" s="15">
        <v>640</v>
      </c>
      <c r="AG89" s="15">
        <v>640</v>
      </c>
      <c r="AH89" s="13" t="s">
        <v>360</v>
      </c>
      <c r="AI89" s="15">
        <v>29264.51</v>
      </c>
      <c r="AJ89" s="15">
        <v>7215.49</v>
      </c>
      <c r="AK89" s="15">
        <v>36480</v>
      </c>
      <c r="AL89" s="15">
        <v>10735.49</v>
      </c>
      <c r="AM89" s="15">
        <v>484.51</v>
      </c>
      <c r="AN89" s="15">
        <v>11220</v>
      </c>
      <c r="AO89" s="15">
        <v>0</v>
      </c>
      <c r="AP89" s="15">
        <v>0</v>
      </c>
      <c r="AQ89" s="15">
        <v>0</v>
      </c>
      <c r="AR89" s="13">
        <v>57</v>
      </c>
      <c r="AS89" s="16"/>
      <c r="AT89" s="16"/>
      <c r="AU89" s="16"/>
      <c r="AV89" s="16"/>
      <c r="AW89" s="16"/>
      <c r="AX89" s="13" t="s">
        <v>247</v>
      </c>
      <c r="AY89" s="16"/>
      <c r="AZ89" s="16"/>
      <c r="BA89" s="16"/>
      <c r="BB89" s="16" t="s">
        <v>361</v>
      </c>
      <c r="BC89" s="16" t="s">
        <v>248</v>
      </c>
      <c r="BD89" s="16" t="s">
        <v>249</v>
      </c>
      <c r="BE89" s="16" t="s">
        <v>259</v>
      </c>
      <c r="BF89" s="16" t="s">
        <v>319</v>
      </c>
      <c r="BG89" s="16"/>
      <c r="BH89" s="16"/>
      <c r="BI89" s="16" t="s">
        <v>260</v>
      </c>
      <c r="BJ89" s="16" t="s">
        <v>252</v>
      </c>
      <c r="BK89" s="24">
        <v>0</v>
      </c>
      <c r="BL89" s="16" t="s">
        <v>273</v>
      </c>
    </row>
    <row r="90" spans="1:64" ht="34.200000000000003">
      <c r="A90" s="12">
        <v>678</v>
      </c>
      <c r="B90" s="13" t="s">
        <v>38</v>
      </c>
      <c r="C90" s="13" t="s">
        <v>37</v>
      </c>
      <c r="D90" s="13" t="s">
        <v>53</v>
      </c>
      <c r="E90" s="13" t="s">
        <v>231</v>
      </c>
      <c r="F90" s="13" t="s">
        <v>36</v>
      </c>
      <c r="G90" s="13" t="s">
        <v>35</v>
      </c>
      <c r="H90" s="13" t="s">
        <v>36</v>
      </c>
      <c r="I90" s="13">
        <v>200464</v>
      </c>
      <c r="J90" s="13" t="s">
        <v>353</v>
      </c>
      <c r="K90" s="13">
        <v>200464</v>
      </c>
      <c r="L90" s="13" t="s">
        <v>233</v>
      </c>
      <c r="M90" s="13" t="s">
        <v>234</v>
      </c>
      <c r="N90" s="13">
        <v>435957</v>
      </c>
      <c r="O90" s="13" t="s">
        <v>354</v>
      </c>
      <c r="P90" s="13">
        <v>685904</v>
      </c>
      <c r="Q90" s="13" t="s">
        <v>355</v>
      </c>
      <c r="R90" s="13" t="s">
        <v>517</v>
      </c>
      <c r="S90" s="14" t="s">
        <v>525</v>
      </c>
      <c r="T90" s="13" t="s">
        <v>239</v>
      </c>
      <c r="U90" s="13" t="s">
        <v>256</v>
      </c>
      <c r="V90" s="13">
        <v>0</v>
      </c>
      <c r="W90" s="13" t="s">
        <v>241</v>
      </c>
      <c r="X90" s="13">
        <v>355841755</v>
      </c>
      <c r="Y90" s="13" t="s">
        <v>526</v>
      </c>
      <c r="Z90" s="13" t="s">
        <v>520</v>
      </c>
      <c r="AA90" s="15">
        <v>40000</v>
      </c>
      <c r="AB90" s="16"/>
      <c r="AC90" s="13">
        <v>75</v>
      </c>
      <c r="AD90" s="13" t="s">
        <v>521</v>
      </c>
      <c r="AE90" s="13" t="s">
        <v>522</v>
      </c>
      <c r="AF90" s="15">
        <v>640</v>
      </c>
      <c r="AG90" s="15">
        <v>640</v>
      </c>
      <c r="AH90" s="13" t="s">
        <v>360</v>
      </c>
      <c r="AI90" s="15">
        <v>29264.51</v>
      </c>
      <c r="AJ90" s="15">
        <v>7215.49</v>
      </c>
      <c r="AK90" s="15">
        <v>36480</v>
      </c>
      <c r="AL90" s="15">
        <v>10735.49</v>
      </c>
      <c r="AM90" s="15">
        <v>484.51</v>
      </c>
      <c r="AN90" s="15">
        <v>11220</v>
      </c>
      <c r="AO90" s="15">
        <v>0</v>
      </c>
      <c r="AP90" s="15">
        <v>0</v>
      </c>
      <c r="AQ90" s="15">
        <v>0</v>
      </c>
      <c r="AR90" s="13">
        <v>57</v>
      </c>
      <c r="AS90" s="16"/>
      <c r="AT90" s="16"/>
      <c r="AU90" s="16"/>
      <c r="AV90" s="16"/>
      <c r="AW90" s="16"/>
      <c r="AX90" s="13" t="s">
        <v>247</v>
      </c>
      <c r="AY90" s="16"/>
      <c r="AZ90" s="16"/>
      <c r="BA90" s="16"/>
      <c r="BB90" s="16" t="s">
        <v>361</v>
      </c>
      <c r="BC90" s="16" t="s">
        <v>248</v>
      </c>
      <c r="BD90" s="16" t="s">
        <v>249</v>
      </c>
      <c r="BE90" s="16" t="s">
        <v>259</v>
      </c>
      <c r="BF90" s="16" t="s">
        <v>319</v>
      </c>
      <c r="BG90" s="16"/>
      <c r="BH90" s="16"/>
      <c r="BI90" s="16" t="s">
        <v>260</v>
      </c>
      <c r="BJ90" s="16" t="s">
        <v>252</v>
      </c>
      <c r="BK90" s="24">
        <v>0</v>
      </c>
      <c r="BL90" s="16" t="s">
        <v>273</v>
      </c>
    </row>
    <row r="91" spans="1:64" ht="34.200000000000003">
      <c r="A91" s="12">
        <v>679</v>
      </c>
      <c r="B91" s="13" t="s">
        <v>38</v>
      </c>
      <c r="C91" s="13" t="s">
        <v>37</v>
      </c>
      <c r="D91" s="13" t="s">
        <v>53</v>
      </c>
      <c r="E91" s="13" t="s">
        <v>231</v>
      </c>
      <c r="F91" s="13" t="s">
        <v>36</v>
      </c>
      <c r="G91" s="13" t="s">
        <v>35</v>
      </c>
      <c r="H91" s="13" t="s">
        <v>36</v>
      </c>
      <c r="I91" s="13">
        <v>200464</v>
      </c>
      <c r="J91" s="13" t="s">
        <v>353</v>
      </c>
      <c r="K91" s="13">
        <v>200464</v>
      </c>
      <c r="L91" s="13" t="s">
        <v>233</v>
      </c>
      <c r="M91" s="13" t="s">
        <v>234</v>
      </c>
      <c r="N91" s="13">
        <v>435957</v>
      </c>
      <c r="O91" s="13" t="s">
        <v>354</v>
      </c>
      <c r="P91" s="13">
        <v>685904</v>
      </c>
      <c r="Q91" s="13" t="s">
        <v>355</v>
      </c>
      <c r="R91" s="13" t="s">
        <v>517</v>
      </c>
      <c r="S91" s="14" t="s">
        <v>527</v>
      </c>
      <c r="T91" s="13" t="s">
        <v>239</v>
      </c>
      <c r="U91" s="13" t="s">
        <v>256</v>
      </c>
      <c r="V91" s="13">
        <v>0</v>
      </c>
      <c r="W91" s="13" t="s">
        <v>241</v>
      </c>
      <c r="X91" s="13">
        <v>355842278</v>
      </c>
      <c r="Y91" s="13" t="s">
        <v>528</v>
      </c>
      <c r="Z91" s="13" t="s">
        <v>520</v>
      </c>
      <c r="AA91" s="15">
        <v>40000</v>
      </c>
      <c r="AB91" s="16"/>
      <c r="AC91" s="13">
        <v>75</v>
      </c>
      <c r="AD91" s="13" t="s">
        <v>521</v>
      </c>
      <c r="AE91" s="13" t="s">
        <v>522</v>
      </c>
      <c r="AF91" s="15">
        <v>640</v>
      </c>
      <c r="AG91" s="15">
        <v>640</v>
      </c>
      <c r="AH91" s="13" t="s">
        <v>360</v>
      </c>
      <c r="AI91" s="15">
        <v>29264.51</v>
      </c>
      <c r="AJ91" s="15">
        <v>7215.49</v>
      </c>
      <c r="AK91" s="15">
        <v>36480</v>
      </c>
      <c r="AL91" s="15">
        <v>10735.49</v>
      </c>
      <c r="AM91" s="15">
        <v>484.51</v>
      </c>
      <c r="AN91" s="15">
        <v>11220</v>
      </c>
      <c r="AO91" s="15">
        <v>0</v>
      </c>
      <c r="AP91" s="15">
        <v>0</v>
      </c>
      <c r="AQ91" s="15">
        <v>0</v>
      </c>
      <c r="AR91" s="13">
        <v>57</v>
      </c>
      <c r="AS91" s="16"/>
      <c r="AT91" s="16"/>
      <c r="AU91" s="16"/>
      <c r="AV91" s="16"/>
      <c r="AW91" s="16"/>
      <c r="AX91" s="13" t="s">
        <v>247</v>
      </c>
      <c r="AY91" s="16"/>
      <c r="AZ91" s="16"/>
      <c r="BA91" s="16"/>
      <c r="BB91" s="16" t="s">
        <v>361</v>
      </c>
      <c r="BC91" s="16" t="s">
        <v>248</v>
      </c>
      <c r="BD91" s="16" t="s">
        <v>249</v>
      </c>
      <c r="BE91" s="16" t="s">
        <v>259</v>
      </c>
      <c r="BF91" s="16" t="s">
        <v>319</v>
      </c>
      <c r="BG91" s="16"/>
      <c r="BH91" s="16"/>
      <c r="BI91" s="16" t="s">
        <v>260</v>
      </c>
      <c r="BJ91" s="16" t="s">
        <v>252</v>
      </c>
      <c r="BK91" s="24">
        <v>0</v>
      </c>
      <c r="BL91" s="16" t="s">
        <v>273</v>
      </c>
    </row>
    <row r="92" spans="1:64" ht="34.200000000000003">
      <c r="A92" s="12">
        <v>680</v>
      </c>
      <c r="B92" s="13" t="s">
        <v>38</v>
      </c>
      <c r="C92" s="13" t="s">
        <v>37</v>
      </c>
      <c r="D92" s="13" t="s">
        <v>53</v>
      </c>
      <c r="E92" s="13" t="s">
        <v>231</v>
      </c>
      <c r="F92" s="13" t="s">
        <v>36</v>
      </c>
      <c r="G92" s="13" t="s">
        <v>35</v>
      </c>
      <c r="H92" s="13" t="s">
        <v>36</v>
      </c>
      <c r="I92" s="13">
        <v>200464</v>
      </c>
      <c r="J92" s="13" t="s">
        <v>353</v>
      </c>
      <c r="K92" s="13">
        <v>200464</v>
      </c>
      <c r="L92" s="13" t="s">
        <v>233</v>
      </c>
      <c r="M92" s="13" t="s">
        <v>234</v>
      </c>
      <c r="N92" s="13">
        <v>435957</v>
      </c>
      <c r="O92" s="13" t="s">
        <v>354</v>
      </c>
      <c r="P92" s="13">
        <v>685902</v>
      </c>
      <c r="Q92" s="13" t="s">
        <v>371</v>
      </c>
      <c r="R92" s="13" t="s">
        <v>517</v>
      </c>
      <c r="S92" s="14" t="s">
        <v>529</v>
      </c>
      <c r="T92" s="13" t="s">
        <v>239</v>
      </c>
      <c r="U92" s="13" t="s">
        <v>240</v>
      </c>
      <c r="V92" s="13">
        <v>0</v>
      </c>
      <c r="W92" s="13" t="s">
        <v>241</v>
      </c>
      <c r="X92" s="13">
        <v>355842457</v>
      </c>
      <c r="Y92" s="13" t="s">
        <v>530</v>
      </c>
      <c r="Z92" s="13" t="s">
        <v>520</v>
      </c>
      <c r="AA92" s="15">
        <v>28000</v>
      </c>
      <c r="AB92" s="16"/>
      <c r="AC92" s="13">
        <v>75</v>
      </c>
      <c r="AD92" s="13" t="s">
        <v>521</v>
      </c>
      <c r="AE92" s="13" t="s">
        <v>522</v>
      </c>
      <c r="AF92" s="15">
        <v>450</v>
      </c>
      <c r="AG92" s="15">
        <v>450</v>
      </c>
      <c r="AH92" s="13" t="s">
        <v>360</v>
      </c>
      <c r="AI92" s="15">
        <v>20615.900000000001</v>
      </c>
      <c r="AJ92" s="15">
        <v>5034.1000000000004</v>
      </c>
      <c r="AK92" s="15">
        <v>25650</v>
      </c>
      <c r="AL92" s="15">
        <v>7384.1</v>
      </c>
      <c r="AM92" s="15">
        <v>325.89999999999998</v>
      </c>
      <c r="AN92" s="15">
        <v>7710</v>
      </c>
      <c r="AO92" s="15">
        <v>0</v>
      </c>
      <c r="AP92" s="15">
        <v>0</v>
      </c>
      <c r="AQ92" s="15">
        <v>0</v>
      </c>
      <c r="AR92" s="13">
        <v>57</v>
      </c>
      <c r="AS92" s="16"/>
      <c r="AT92" s="16"/>
      <c r="AU92" s="16"/>
      <c r="AV92" s="16"/>
      <c r="AW92" s="16"/>
      <c r="AX92" s="13" t="s">
        <v>247</v>
      </c>
      <c r="AY92" s="16"/>
      <c r="AZ92" s="16"/>
      <c r="BA92" s="16"/>
      <c r="BB92" s="16" t="s">
        <v>361</v>
      </c>
      <c r="BC92" s="16" t="s">
        <v>248</v>
      </c>
      <c r="BD92" s="16" t="s">
        <v>249</v>
      </c>
      <c r="BE92" s="16" t="s">
        <v>259</v>
      </c>
      <c r="BF92" s="16" t="s">
        <v>319</v>
      </c>
      <c r="BG92" s="16"/>
      <c r="BH92" s="16"/>
      <c r="BI92" s="16" t="s">
        <v>260</v>
      </c>
      <c r="BJ92" s="16" t="s">
        <v>252</v>
      </c>
      <c r="BK92" s="24">
        <v>0</v>
      </c>
      <c r="BL92" s="16" t="s">
        <v>273</v>
      </c>
    </row>
    <row r="93" spans="1:64" ht="34.200000000000003">
      <c r="A93" s="12">
        <v>681</v>
      </c>
      <c r="B93" s="13" t="s">
        <v>38</v>
      </c>
      <c r="C93" s="13" t="s">
        <v>37</v>
      </c>
      <c r="D93" s="13" t="s">
        <v>53</v>
      </c>
      <c r="E93" s="13" t="s">
        <v>231</v>
      </c>
      <c r="F93" s="13" t="s">
        <v>36</v>
      </c>
      <c r="G93" s="13" t="s">
        <v>35</v>
      </c>
      <c r="H93" s="13" t="s">
        <v>36</v>
      </c>
      <c r="I93" s="13">
        <v>200464</v>
      </c>
      <c r="J93" s="13" t="s">
        <v>353</v>
      </c>
      <c r="K93" s="13">
        <v>200464</v>
      </c>
      <c r="L93" s="13" t="s">
        <v>233</v>
      </c>
      <c r="M93" s="13" t="s">
        <v>234</v>
      </c>
      <c r="N93" s="13">
        <v>435957</v>
      </c>
      <c r="O93" s="13" t="s">
        <v>354</v>
      </c>
      <c r="P93" s="13">
        <v>685902</v>
      </c>
      <c r="Q93" s="13" t="s">
        <v>371</v>
      </c>
      <c r="R93" s="13" t="s">
        <v>517</v>
      </c>
      <c r="S93" s="14" t="s">
        <v>531</v>
      </c>
      <c r="T93" s="13" t="s">
        <v>239</v>
      </c>
      <c r="U93" s="13" t="s">
        <v>256</v>
      </c>
      <c r="V93" s="13">
        <v>0</v>
      </c>
      <c r="W93" s="13" t="s">
        <v>332</v>
      </c>
      <c r="X93" s="13">
        <v>355842620</v>
      </c>
      <c r="Y93" s="13" t="s">
        <v>532</v>
      </c>
      <c r="Z93" s="13" t="s">
        <v>520</v>
      </c>
      <c r="AA93" s="15">
        <v>37000</v>
      </c>
      <c r="AB93" s="16"/>
      <c r="AC93" s="13">
        <v>75</v>
      </c>
      <c r="AD93" s="13" t="s">
        <v>521</v>
      </c>
      <c r="AE93" s="13" t="s">
        <v>522</v>
      </c>
      <c r="AF93" s="15">
        <v>590</v>
      </c>
      <c r="AG93" s="15">
        <v>590</v>
      </c>
      <c r="AH93" s="13" t="s">
        <v>533</v>
      </c>
      <c r="AI93" s="15">
        <v>24268.639999999999</v>
      </c>
      <c r="AJ93" s="15">
        <v>6411.36</v>
      </c>
      <c r="AK93" s="15">
        <v>30680</v>
      </c>
      <c r="AL93" s="15">
        <v>12731.36</v>
      </c>
      <c r="AM93" s="15">
        <v>740.64</v>
      </c>
      <c r="AN93" s="15">
        <v>13472</v>
      </c>
      <c r="AO93" s="15">
        <v>2670.28</v>
      </c>
      <c r="AP93" s="15">
        <v>279.72000000000003</v>
      </c>
      <c r="AQ93" s="15">
        <v>2950</v>
      </c>
      <c r="AR93" s="13">
        <v>57</v>
      </c>
      <c r="AS93" s="16"/>
      <c r="AT93" s="16"/>
      <c r="AU93" s="16"/>
      <c r="AV93" s="16"/>
      <c r="AW93" s="16"/>
      <c r="AX93" s="13" t="s">
        <v>247</v>
      </c>
      <c r="AY93" s="16"/>
      <c r="AZ93" s="16"/>
      <c r="BA93" s="16"/>
      <c r="BB93" s="16" t="s">
        <v>361</v>
      </c>
      <c r="BC93" s="16" t="s">
        <v>248</v>
      </c>
      <c r="BD93" s="16" t="s">
        <v>249</v>
      </c>
      <c r="BE93" s="16" t="s">
        <v>534</v>
      </c>
      <c r="BF93" s="16" t="s">
        <v>319</v>
      </c>
      <c r="BG93" s="16"/>
      <c r="BH93" s="16"/>
      <c r="BI93" s="16" t="s">
        <v>260</v>
      </c>
      <c r="BJ93" s="16" t="s">
        <v>252</v>
      </c>
      <c r="BK93" s="24">
        <v>0</v>
      </c>
      <c r="BL93" s="16" t="s">
        <v>273</v>
      </c>
    </row>
    <row r="94" spans="1:64" ht="34.200000000000003">
      <c r="A94" s="12">
        <v>839</v>
      </c>
      <c r="B94" s="13" t="s">
        <v>38</v>
      </c>
      <c r="C94" s="13" t="s">
        <v>37</v>
      </c>
      <c r="D94" s="13" t="s">
        <v>53</v>
      </c>
      <c r="E94" s="13" t="s">
        <v>231</v>
      </c>
      <c r="F94" s="13" t="s">
        <v>36</v>
      </c>
      <c r="G94" s="13" t="s">
        <v>35</v>
      </c>
      <c r="H94" s="13" t="s">
        <v>36</v>
      </c>
      <c r="I94" s="13">
        <v>201498</v>
      </c>
      <c r="J94" s="13" t="s">
        <v>232</v>
      </c>
      <c r="K94" s="13">
        <v>201498</v>
      </c>
      <c r="L94" s="13" t="s">
        <v>233</v>
      </c>
      <c r="M94" s="13" t="s">
        <v>234</v>
      </c>
      <c r="N94" s="13">
        <v>445351</v>
      </c>
      <c r="O94" s="13" t="s">
        <v>235</v>
      </c>
      <c r="P94" s="13">
        <v>699683</v>
      </c>
      <c r="Q94" s="13" t="s">
        <v>236</v>
      </c>
      <c r="R94" s="13" t="s">
        <v>517</v>
      </c>
      <c r="S94" s="14" t="s">
        <v>535</v>
      </c>
      <c r="T94" s="13" t="s">
        <v>239</v>
      </c>
      <c r="U94" s="13" t="s">
        <v>256</v>
      </c>
      <c r="V94" s="13">
        <v>0</v>
      </c>
      <c r="W94" s="13" t="s">
        <v>241</v>
      </c>
      <c r="X94" s="13">
        <v>356409031</v>
      </c>
      <c r="Y94" s="13" t="s">
        <v>536</v>
      </c>
      <c r="Z94" s="13" t="s">
        <v>537</v>
      </c>
      <c r="AA94" s="15">
        <v>40000</v>
      </c>
      <c r="AB94" s="16"/>
      <c r="AC94" s="13">
        <v>75</v>
      </c>
      <c r="AD94" s="13" t="s">
        <v>521</v>
      </c>
      <c r="AE94" s="13" t="s">
        <v>538</v>
      </c>
      <c r="AF94" s="15">
        <v>640</v>
      </c>
      <c r="AG94" s="15">
        <v>640</v>
      </c>
      <c r="AH94" s="13" t="s">
        <v>337</v>
      </c>
      <c r="AI94" s="15">
        <v>25652.59</v>
      </c>
      <c r="AJ94" s="15">
        <v>6987.41</v>
      </c>
      <c r="AK94" s="15">
        <v>32640</v>
      </c>
      <c r="AL94" s="15">
        <v>14347.41</v>
      </c>
      <c r="AM94" s="15">
        <v>868.59</v>
      </c>
      <c r="AN94" s="15">
        <v>15216</v>
      </c>
      <c r="AO94" s="15">
        <v>0</v>
      </c>
      <c r="AP94" s="15">
        <v>0</v>
      </c>
      <c r="AQ94" s="15">
        <v>0</v>
      </c>
      <c r="AR94" s="13">
        <v>51</v>
      </c>
      <c r="AS94" s="16"/>
      <c r="AT94" s="16"/>
      <c r="AU94" s="16"/>
      <c r="AV94" s="16"/>
      <c r="AW94" s="16"/>
      <c r="AX94" s="13" t="s">
        <v>247</v>
      </c>
      <c r="AY94" s="16"/>
      <c r="AZ94" s="16"/>
      <c r="BA94" s="16"/>
      <c r="BB94" s="17" t="s">
        <v>168</v>
      </c>
      <c r="BC94" s="17" t="s">
        <v>248</v>
      </c>
      <c r="BD94" s="12" t="s">
        <v>249</v>
      </c>
      <c r="BE94" s="12" t="s">
        <v>259</v>
      </c>
      <c r="BF94" s="22" t="s">
        <v>251</v>
      </c>
      <c r="BG94" s="16"/>
      <c r="BH94" s="16"/>
      <c r="BI94" s="16" t="s">
        <v>260</v>
      </c>
      <c r="BJ94" s="16" t="s">
        <v>252</v>
      </c>
      <c r="BK94" s="24">
        <v>0</v>
      </c>
      <c r="BL94" s="16" t="s">
        <v>273</v>
      </c>
    </row>
    <row r="95" spans="1:64" ht="34.200000000000003">
      <c r="A95" s="12">
        <v>840</v>
      </c>
      <c r="B95" s="13" t="s">
        <v>38</v>
      </c>
      <c r="C95" s="13" t="s">
        <v>37</v>
      </c>
      <c r="D95" s="13" t="s">
        <v>53</v>
      </c>
      <c r="E95" s="13" t="s">
        <v>231</v>
      </c>
      <c r="F95" s="13" t="s">
        <v>36</v>
      </c>
      <c r="G95" s="13" t="s">
        <v>35</v>
      </c>
      <c r="H95" s="13" t="s">
        <v>36</v>
      </c>
      <c r="I95" s="13">
        <v>201498</v>
      </c>
      <c r="J95" s="13" t="s">
        <v>232</v>
      </c>
      <c r="K95" s="13">
        <v>201498</v>
      </c>
      <c r="L95" s="13" t="s">
        <v>233</v>
      </c>
      <c r="M95" s="13" t="s">
        <v>234</v>
      </c>
      <c r="N95" s="13">
        <v>445351</v>
      </c>
      <c r="O95" s="13" t="s">
        <v>235</v>
      </c>
      <c r="P95" s="13">
        <v>688479</v>
      </c>
      <c r="Q95" s="13" t="s">
        <v>254</v>
      </c>
      <c r="R95" s="13" t="s">
        <v>517</v>
      </c>
      <c r="S95" s="14" t="s">
        <v>539</v>
      </c>
      <c r="T95" s="13" t="s">
        <v>239</v>
      </c>
      <c r="U95" s="13" t="s">
        <v>256</v>
      </c>
      <c r="V95" s="13">
        <v>0</v>
      </c>
      <c r="W95" s="13" t="s">
        <v>241</v>
      </c>
      <c r="X95" s="13">
        <v>356409527</v>
      </c>
      <c r="Y95" s="13" t="s">
        <v>540</v>
      </c>
      <c r="Z95" s="13" t="s">
        <v>537</v>
      </c>
      <c r="AA95" s="15">
        <v>40000</v>
      </c>
      <c r="AB95" s="16"/>
      <c r="AC95" s="13">
        <v>75</v>
      </c>
      <c r="AD95" s="13" t="s">
        <v>521</v>
      </c>
      <c r="AE95" s="13" t="s">
        <v>538</v>
      </c>
      <c r="AF95" s="15">
        <v>640</v>
      </c>
      <c r="AG95" s="15">
        <v>640</v>
      </c>
      <c r="AH95" s="13" t="s">
        <v>334</v>
      </c>
      <c r="AI95" s="15">
        <v>21179.94</v>
      </c>
      <c r="AJ95" s="15">
        <v>6340.06</v>
      </c>
      <c r="AK95" s="15">
        <v>27520</v>
      </c>
      <c r="AL95" s="15">
        <v>18820.060000000001</v>
      </c>
      <c r="AM95" s="15">
        <v>1515.94</v>
      </c>
      <c r="AN95" s="15">
        <v>20336</v>
      </c>
      <c r="AO95" s="15">
        <v>4472.6499999999996</v>
      </c>
      <c r="AP95" s="15">
        <v>647.35</v>
      </c>
      <c r="AQ95" s="15">
        <v>5120</v>
      </c>
      <c r="AR95" s="13">
        <v>51</v>
      </c>
      <c r="AS95" s="16"/>
      <c r="AT95" s="16"/>
      <c r="AU95" s="16"/>
      <c r="AV95" s="16"/>
      <c r="AW95" s="16"/>
      <c r="AX95" s="13" t="s">
        <v>247</v>
      </c>
      <c r="AY95" s="16"/>
      <c r="AZ95" s="16"/>
      <c r="BA95" s="16"/>
      <c r="BB95" s="17" t="s">
        <v>168</v>
      </c>
      <c r="BC95" s="17" t="s">
        <v>248</v>
      </c>
      <c r="BD95" s="12" t="s">
        <v>249</v>
      </c>
      <c r="BE95" s="12" t="s">
        <v>259</v>
      </c>
      <c r="BF95" s="22" t="s">
        <v>251</v>
      </c>
      <c r="BG95" s="16"/>
      <c r="BH95" s="16"/>
      <c r="BI95" s="16" t="s">
        <v>260</v>
      </c>
      <c r="BJ95" s="16" t="s">
        <v>252</v>
      </c>
      <c r="BK95" s="24">
        <v>0</v>
      </c>
      <c r="BL95" s="25" t="s">
        <v>261</v>
      </c>
    </row>
    <row r="96" spans="1:64" ht="45.6">
      <c r="A96" s="12">
        <v>884</v>
      </c>
      <c r="B96" s="13" t="s">
        <v>38</v>
      </c>
      <c r="C96" s="13" t="s">
        <v>37</v>
      </c>
      <c r="D96" s="13" t="s">
        <v>53</v>
      </c>
      <c r="E96" s="13" t="s">
        <v>231</v>
      </c>
      <c r="F96" s="13" t="s">
        <v>36</v>
      </c>
      <c r="G96" s="13" t="s">
        <v>35</v>
      </c>
      <c r="H96" s="13" t="s">
        <v>36</v>
      </c>
      <c r="I96" s="13">
        <v>200464</v>
      </c>
      <c r="J96" s="13" t="s">
        <v>353</v>
      </c>
      <c r="K96" s="13">
        <v>200464</v>
      </c>
      <c r="L96" s="13" t="s">
        <v>233</v>
      </c>
      <c r="M96" s="13" t="s">
        <v>234</v>
      </c>
      <c r="N96" s="13">
        <v>435957</v>
      </c>
      <c r="O96" s="13" t="s">
        <v>354</v>
      </c>
      <c r="P96" s="13">
        <v>721717</v>
      </c>
      <c r="Q96" s="13" t="s">
        <v>414</v>
      </c>
      <c r="R96" s="13" t="s">
        <v>517</v>
      </c>
      <c r="S96" s="14" t="s">
        <v>541</v>
      </c>
      <c r="T96" s="13" t="s">
        <v>239</v>
      </c>
      <c r="U96" s="13" t="s">
        <v>256</v>
      </c>
      <c r="V96" s="13">
        <v>0</v>
      </c>
      <c r="W96" s="13" t="s">
        <v>241</v>
      </c>
      <c r="X96" s="13">
        <v>356615121</v>
      </c>
      <c r="Y96" s="13" t="s">
        <v>542</v>
      </c>
      <c r="Z96" s="13" t="s">
        <v>543</v>
      </c>
      <c r="AA96" s="15">
        <v>40000</v>
      </c>
      <c r="AB96" s="16"/>
      <c r="AC96" s="13">
        <v>75</v>
      </c>
      <c r="AD96" s="13" t="s">
        <v>521</v>
      </c>
      <c r="AE96" s="13" t="s">
        <v>544</v>
      </c>
      <c r="AF96" s="15">
        <v>640</v>
      </c>
      <c r="AG96" s="15">
        <v>640</v>
      </c>
      <c r="AH96" s="13" t="s">
        <v>360</v>
      </c>
      <c r="AI96" s="15">
        <v>24483.94</v>
      </c>
      <c r="AJ96" s="15">
        <v>6876.06</v>
      </c>
      <c r="AK96" s="15">
        <v>31360</v>
      </c>
      <c r="AL96" s="15">
        <v>15516.06</v>
      </c>
      <c r="AM96" s="15">
        <v>1018.94</v>
      </c>
      <c r="AN96" s="15">
        <v>16535</v>
      </c>
      <c r="AO96" s="15">
        <v>0</v>
      </c>
      <c r="AP96" s="15">
        <v>0</v>
      </c>
      <c r="AQ96" s="15">
        <v>0</v>
      </c>
      <c r="AR96" s="13">
        <v>49</v>
      </c>
      <c r="AS96" s="16"/>
      <c r="AT96" s="16"/>
      <c r="AU96" s="16"/>
      <c r="AV96" s="16"/>
      <c r="AW96" s="16"/>
      <c r="AX96" s="13" t="s">
        <v>247</v>
      </c>
      <c r="AY96" s="16"/>
      <c r="AZ96" s="16"/>
      <c r="BA96" s="16"/>
      <c r="BB96" s="16" t="s">
        <v>361</v>
      </c>
      <c r="BC96" s="16" t="s">
        <v>248</v>
      </c>
      <c r="BD96" s="16" t="s">
        <v>249</v>
      </c>
      <c r="BE96" s="16" t="s">
        <v>259</v>
      </c>
      <c r="BF96" s="16" t="s">
        <v>319</v>
      </c>
      <c r="BG96" s="16"/>
      <c r="BH96" s="16"/>
      <c r="BI96" s="16" t="s">
        <v>260</v>
      </c>
      <c r="BJ96" s="16" t="s">
        <v>252</v>
      </c>
      <c r="BK96" s="24">
        <v>0</v>
      </c>
      <c r="BL96" s="16" t="s">
        <v>273</v>
      </c>
    </row>
    <row r="97" spans="1:64" ht="45.6">
      <c r="A97" s="12">
        <v>889</v>
      </c>
      <c r="B97" s="13" t="s">
        <v>38</v>
      </c>
      <c r="C97" s="13" t="s">
        <v>37</v>
      </c>
      <c r="D97" s="13" t="s">
        <v>53</v>
      </c>
      <c r="E97" s="13" t="s">
        <v>231</v>
      </c>
      <c r="F97" s="13" t="s">
        <v>36</v>
      </c>
      <c r="G97" s="13" t="s">
        <v>35</v>
      </c>
      <c r="H97" s="13" t="s">
        <v>36</v>
      </c>
      <c r="I97" s="13">
        <v>200464</v>
      </c>
      <c r="J97" s="13" t="s">
        <v>353</v>
      </c>
      <c r="K97" s="13">
        <v>200464</v>
      </c>
      <c r="L97" s="13" t="s">
        <v>233</v>
      </c>
      <c r="M97" s="13" t="s">
        <v>234</v>
      </c>
      <c r="N97" s="13">
        <v>435957</v>
      </c>
      <c r="O97" s="13" t="s">
        <v>354</v>
      </c>
      <c r="P97" s="13">
        <v>721717</v>
      </c>
      <c r="Q97" s="13" t="s">
        <v>414</v>
      </c>
      <c r="R97" s="13" t="s">
        <v>237</v>
      </c>
      <c r="S97" s="14" t="s">
        <v>545</v>
      </c>
      <c r="T97" s="13" t="s">
        <v>239</v>
      </c>
      <c r="U97" s="13" t="s">
        <v>240</v>
      </c>
      <c r="V97" s="13">
        <v>0</v>
      </c>
      <c r="W97" s="13" t="s">
        <v>241</v>
      </c>
      <c r="X97" s="13">
        <v>356619196</v>
      </c>
      <c r="Y97" s="13" t="s">
        <v>546</v>
      </c>
      <c r="Z97" s="13" t="s">
        <v>547</v>
      </c>
      <c r="AA97" s="15">
        <v>42000</v>
      </c>
      <c r="AB97" s="16"/>
      <c r="AC97" s="13">
        <v>75</v>
      </c>
      <c r="AD97" s="13" t="s">
        <v>244</v>
      </c>
      <c r="AE97" s="13" t="s">
        <v>544</v>
      </c>
      <c r="AF97" s="15">
        <v>670</v>
      </c>
      <c r="AG97" s="15">
        <v>670</v>
      </c>
      <c r="AH97" s="13" t="s">
        <v>360</v>
      </c>
      <c r="AI97" s="15">
        <v>25634.15</v>
      </c>
      <c r="AJ97" s="15">
        <v>7195.85</v>
      </c>
      <c r="AK97" s="15">
        <v>32830</v>
      </c>
      <c r="AL97" s="15">
        <v>16365.85</v>
      </c>
      <c r="AM97" s="15">
        <v>1082.1500000000001</v>
      </c>
      <c r="AN97" s="15">
        <v>17448</v>
      </c>
      <c r="AO97" s="15">
        <v>0</v>
      </c>
      <c r="AP97" s="15">
        <v>0</v>
      </c>
      <c r="AQ97" s="15">
        <v>0</v>
      </c>
      <c r="AR97" s="13">
        <v>49</v>
      </c>
      <c r="AS97" s="16"/>
      <c r="AT97" s="16"/>
      <c r="AU97" s="16"/>
      <c r="AV97" s="16"/>
      <c r="AW97" s="16"/>
      <c r="AX97" s="13" t="s">
        <v>247</v>
      </c>
      <c r="AY97" s="16"/>
      <c r="AZ97" s="16"/>
      <c r="BA97" s="16"/>
      <c r="BB97" s="16" t="s">
        <v>361</v>
      </c>
      <c r="BC97" s="16" t="s">
        <v>248</v>
      </c>
      <c r="BD97" s="16" t="s">
        <v>249</v>
      </c>
      <c r="BE97" s="16" t="s">
        <v>259</v>
      </c>
      <c r="BF97" s="16" t="s">
        <v>319</v>
      </c>
      <c r="BG97" s="16"/>
      <c r="BH97" s="16"/>
      <c r="BI97" s="16" t="s">
        <v>260</v>
      </c>
      <c r="BJ97" s="16" t="s">
        <v>252</v>
      </c>
      <c r="BK97" s="24">
        <v>0</v>
      </c>
      <c r="BL97" s="16" t="s">
        <v>273</v>
      </c>
    </row>
    <row r="98" spans="1:64" ht="45.6">
      <c r="A98" s="12">
        <v>942</v>
      </c>
      <c r="B98" s="13" t="s">
        <v>38</v>
      </c>
      <c r="C98" s="13" t="s">
        <v>37</v>
      </c>
      <c r="D98" s="13" t="s">
        <v>53</v>
      </c>
      <c r="E98" s="13" t="s">
        <v>231</v>
      </c>
      <c r="F98" s="13" t="s">
        <v>36</v>
      </c>
      <c r="G98" s="13" t="s">
        <v>35</v>
      </c>
      <c r="H98" s="13" t="s">
        <v>36</v>
      </c>
      <c r="I98" s="13">
        <v>200464</v>
      </c>
      <c r="J98" s="13" t="s">
        <v>353</v>
      </c>
      <c r="K98" s="13">
        <v>200464</v>
      </c>
      <c r="L98" s="13" t="s">
        <v>233</v>
      </c>
      <c r="M98" s="13" t="s">
        <v>234</v>
      </c>
      <c r="N98" s="13">
        <v>435957</v>
      </c>
      <c r="O98" s="13" t="s">
        <v>354</v>
      </c>
      <c r="P98" s="13">
        <v>692822</v>
      </c>
      <c r="Q98" s="13" t="s">
        <v>362</v>
      </c>
      <c r="R98" s="13" t="s">
        <v>237</v>
      </c>
      <c r="S98" s="14" t="s">
        <v>548</v>
      </c>
      <c r="T98" s="13" t="s">
        <v>549</v>
      </c>
      <c r="U98" s="13" t="s">
        <v>240</v>
      </c>
      <c r="V98" s="13">
        <v>541</v>
      </c>
      <c r="W98" s="13" t="s">
        <v>332</v>
      </c>
      <c r="X98" s="13">
        <v>357902915</v>
      </c>
      <c r="Y98" s="13" t="s">
        <v>550</v>
      </c>
      <c r="Z98" s="13" t="s">
        <v>551</v>
      </c>
      <c r="AA98" s="15">
        <v>45000</v>
      </c>
      <c r="AB98" s="16"/>
      <c r="AC98" s="13">
        <v>75</v>
      </c>
      <c r="AD98" s="13" t="s">
        <v>552</v>
      </c>
      <c r="AE98" s="13" t="s">
        <v>553</v>
      </c>
      <c r="AF98" s="15">
        <v>720</v>
      </c>
      <c r="AG98" s="15">
        <v>720</v>
      </c>
      <c r="AH98" s="13" t="s">
        <v>360</v>
      </c>
      <c r="AI98" s="15">
        <v>18428.310000000001</v>
      </c>
      <c r="AJ98" s="15">
        <v>6051.69</v>
      </c>
      <c r="AK98" s="15">
        <v>24480</v>
      </c>
      <c r="AL98" s="15">
        <v>26571.69</v>
      </c>
      <c r="AM98" s="15">
        <v>2742.31</v>
      </c>
      <c r="AN98" s="15">
        <v>29314</v>
      </c>
      <c r="AO98" s="15">
        <v>0</v>
      </c>
      <c r="AP98" s="15">
        <v>0</v>
      </c>
      <c r="AQ98" s="15">
        <v>0</v>
      </c>
      <c r="AR98" s="13">
        <v>34</v>
      </c>
      <c r="AS98" s="16"/>
      <c r="AT98" s="16"/>
      <c r="AU98" s="16"/>
      <c r="AV98" s="16"/>
      <c r="AW98" s="16"/>
      <c r="AX98" s="13" t="s">
        <v>247</v>
      </c>
      <c r="AY98" s="16"/>
      <c r="AZ98" s="16"/>
      <c r="BA98" s="16"/>
      <c r="BB98" s="16" t="s">
        <v>361</v>
      </c>
      <c r="BC98" s="16" t="s">
        <v>248</v>
      </c>
      <c r="BD98" s="16" t="s">
        <v>249</v>
      </c>
      <c r="BE98" s="16" t="s">
        <v>259</v>
      </c>
      <c r="BF98" s="16" t="s">
        <v>319</v>
      </c>
      <c r="BG98" s="16"/>
      <c r="BH98" s="16"/>
      <c r="BI98" s="16" t="s">
        <v>260</v>
      </c>
      <c r="BJ98" s="16" t="s">
        <v>252</v>
      </c>
      <c r="BK98" s="24">
        <v>0</v>
      </c>
      <c r="BL98" s="16" t="s">
        <v>273</v>
      </c>
    </row>
    <row r="99" spans="1:64" ht="34.200000000000003">
      <c r="A99" s="12">
        <v>946</v>
      </c>
      <c r="B99" s="13" t="s">
        <v>38</v>
      </c>
      <c r="C99" s="13" t="s">
        <v>37</v>
      </c>
      <c r="D99" s="13" t="s">
        <v>53</v>
      </c>
      <c r="E99" s="13" t="s">
        <v>231</v>
      </c>
      <c r="F99" s="13" t="s">
        <v>36</v>
      </c>
      <c r="G99" s="13" t="s">
        <v>35</v>
      </c>
      <c r="H99" s="13" t="s">
        <v>36</v>
      </c>
      <c r="I99" s="13">
        <v>205345</v>
      </c>
      <c r="J99" s="13" t="s">
        <v>481</v>
      </c>
      <c r="K99" s="13">
        <v>205345</v>
      </c>
      <c r="L99" s="13" t="s">
        <v>233</v>
      </c>
      <c r="M99" s="13" t="s">
        <v>234</v>
      </c>
      <c r="N99" s="13">
        <v>485293</v>
      </c>
      <c r="O99" s="13" t="s">
        <v>147</v>
      </c>
      <c r="P99" s="13">
        <v>768288</v>
      </c>
      <c r="Q99" s="13" t="s">
        <v>482</v>
      </c>
      <c r="R99" s="13" t="s">
        <v>517</v>
      </c>
      <c r="S99" s="14" t="s">
        <v>497</v>
      </c>
      <c r="T99" s="13" t="s">
        <v>239</v>
      </c>
      <c r="U99" s="13" t="s">
        <v>256</v>
      </c>
      <c r="V99" s="13">
        <v>0</v>
      </c>
      <c r="W99" s="13" t="s">
        <v>241</v>
      </c>
      <c r="X99" s="13">
        <v>357940907</v>
      </c>
      <c r="Y99" s="13" t="s">
        <v>498</v>
      </c>
      <c r="Z99" s="13" t="s">
        <v>554</v>
      </c>
      <c r="AA99" s="15">
        <v>30000</v>
      </c>
      <c r="AB99" s="16"/>
      <c r="AC99" s="13">
        <v>50</v>
      </c>
      <c r="AD99" s="13" t="s">
        <v>555</v>
      </c>
      <c r="AE99" s="13" t="s">
        <v>556</v>
      </c>
      <c r="AF99" s="15">
        <v>680</v>
      </c>
      <c r="AG99" s="15">
        <v>680</v>
      </c>
      <c r="AH99" s="13" t="s">
        <v>489</v>
      </c>
      <c r="AI99" s="15">
        <v>19603.939999999999</v>
      </c>
      <c r="AJ99" s="15">
        <v>3516.06</v>
      </c>
      <c r="AK99" s="15">
        <v>23120</v>
      </c>
      <c r="AL99" s="15">
        <v>10396.06</v>
      </c>
      <c r="AM99" s="15">
        <v>426.94</v>
      </c>
      <c r="AN99" s="15">
        <v>10823</v>
      </c>
      <c r="AO99" s="15">
        <v>0</v>
      </c>
      <c r="AP99" s="15">
        <v>0</v>
      </c>
      <c r="AQ99" s="15">
        <v>0</v>
      </c>
      <c r="AR99" s="13">
        <v>34</v>
      </c>
      <c r="AS99" s="16"/>
      <c r="AT99" s="16"/>
      <c r="AU99" s="16"/>
      <c r="AV99" s="16"/>
      <c r="AW99" s="16"/>
      <c r="AX99" s="13" t="s">
        <v>247</v>
      </c>
      <c r="AY99" s="16"/>
      <c r="AZ99" s="16"/>
      <c r="BA99" s="16"/>
      <c r="BB99" s="27" t="s">
        <v>270</v>
      </c>
      <c r="BC99" s="16" t="s">
        <v>248</v>
      </c>
      <c r="BD99" s="16" t="s">
        <v>271</v>
      </c>
      <c r="BE99" s="16" t="s">
        <v>259</v>
      </c>
      <c r="BF99" s="16" t="s">
        <v>319</v>
      </c>
      <c r="BG99" s="16"/>
      <c r="BH99" s="16"/>
      <c r="BI99" s="16" t="s">
        <v>260</v>
      </c>
      <c r="BJ99" s="25" t="s">
        <v>252</v>
      </c>
      <c r="BK99" s="24">
        <v>0</v>
      </c>
      <c r="BL99" s="25" t="s">
        <v>273</v>
      </c>
    </row>
    <row r="100" spans="1:64" ht="45.6">
      <c r="A100" s="12">
        <v>947</v>
      </c>
      <c r="B100" s="13" t="s">
        <v>38</v>
      </c>
      <c r="C100" s="13" t="s">
        <v>37</v>
      </c>
      <c r="D100" s="13" t="s">
        <v>53</v>
      </c>
      <c r="E100" s="13" t="s">
        <v>231</v>
      </c>
      <c r="F100" s="13" t="s">
        <v>36</v>
      </c>
      <c r="G100" s="13" t="s">
        <v>35</v>
      </c>
      <c r="H100" s="13" t="s">
        <v>36</v>
      </c>
      <c r="I100" s="13">
        <v>205345</v>
      </c>
      <c r="J100" s="13" t="s">
        <v>481</v>
      </c>
      <c r="K100" s="13">
        <v>205345</v>
      </c>
      <c r="L100" s="13" t="s">
        <v>233</v>
      </c>
      <c r="M100" s="13" t="s">
        <v>234</v>
      </c>
      <c r="N100" s="13">
        <v>485293</v>
      </c>
      <c r="O100" s="13" t="s">
        <v>147</v>
      </c>
      <c r="P100" s="13">
        <v>771622</v>
      </c>
      <c r="Q100" s="13" t="s">
        <v>494</v>
      </c>
      <c r="R100" s="13" t="s">
        <v>517</v>
      </c>
      <c r="S100" s="14" t="s">
        <v>499</v>
      </c>
      <c r="T100" s="13" t="s">
        <v>239</v>
      </c>
      <c r="U100" s="13" t="s">
        <v>240</v>
      </c>
      <c r="V100" s="13">
        <v>0</v>
      </c>
      <c r="W100" s="13" t="s">
        <v>332</v>
      </c>
      <c r="X100" s="13">
        <v>357940939</v>
      </c>
      <c r="Y100" s="13" t="s">
        <v>500</v>
      </c>
      <c r="Z100" s="13" t="s">
        <v>554</v>
      </c>
      <c r="AA100" s="15">
        <v>25000</v>
      </c>
      <c r="AB100" s="16"/>
      <c r="AC100" s="13">
        <v>50</v>
      </c>
      <c r="AD100" s="13" t="s">
        <v>555</v>
      </c>
      <c r="AE100" s="13" t="s">
        <v>556</v>
      </c>
      <c r="AF100" s="15">
        <v>560</v>
      </c>
      <c r="AG100" s="15">
        <v>560</v>
      </c>
      <c r="AH100" s="13" t="s">
        <v>489</v>
      </c>
      <c r="AI100" s="15">
        <v>16091.07</v>
      </c>
      <c r="AJ100" s="15">
        <v>2948.93</v>
      </c>
      <c r="AK100" s="15">
        <v>19040</v>
      </c>
      <c r="AL100" s="15">
        <v>8908.93</v>
      </c>
      <c r="AM100" s="15">
        <v>379.07</v>
      </c>
      <c r="AN100" s="15">
        <v>9288</v>
      </c>
      <c r="AO100" s="15">
        <v>0</v>
      </c>
      <c r="AP100" s="15">
        <v>0</v>
      </c>
      <c r="AQ100" s="15">
        <v>0</v>
      </c>
      <c r="AR100" s="13">
        <v>34</v>
      </c>
      <c r="AS100" s="16"/>
      <c r="AT100" s="16"/>
      <c r="AU100" s="16"/>
      <c r="AV100" s="16"/>
      <c r="AW100" s="16"/>
      <c r="AX100" s="13" t="s">
        <v>247</v>
      </c>
      <c r="AY100" s="16"/>
      <c r="AZ100" s="16"/>
      <c r="BA100" s="16"/>
      <c r="BB100" s="27" t="s">
        <v>270</v>
      </c>
      <c r="BC100" s="16" t="s">
        <v>248</v>
      </c>
      <c r="BD100" s="16" t="s">
        <v>271</v>
      </c>
      <c r="BE100" s="16" t="s">
        <v>259</v>
      </c>
      <c r="BF100" s="16" t="s">
        <v>319</v>
      </c>
      <c r="BG100" s="16"/>
      <c r="BH100" s="16"/>
      <c r="BI100" s="16" t="s">
        <v>260</v>
      </c>
      <c r="BJ100" s="25" t="s">
        <v>252</v>
      </c>
      <c r="BK100" s="24">
        <v>0</v>
      </c>
      <c r="BL100" s="25" t="s">
        <v>273</v>
      </c>
    </row>
    <row r="101" spans="1:64" ht="34.200000000000003">
      <c r="A101" s="12">
        <v>948</v>
      </c>
      <c r="B101" s="13" t="s">
        <v>38</v>
      </c>
      <c r="C101" s="13" t="s">
        <v>37</v>
      </c>
      <c r="D101" s="13" t="s">
        <v>53</v>
      </c>
      <c r="E101" s="13" t="s">
        <v>231</v>
      </c>
      <c r="F101" s="13" t="s">
        <v>36</v>
      </c>
      <c r="G101" s="13" t="s">
        <v>35</v>
      </c>
      <c r="H101" s="13" t="s">
        <v>36</v>
      </c>
      <c r="I101" s="13">
        <v>205345</v>
      </c>
      <c r="J101" s="13" t="s">
        <v>481</v>
      </c>
      <c r="K101" s="13">
        <v>205345</v>
      </c>
      <c r="L101" s="13" t="s">
        <v>233</v>
      </c>
      <c r="M101" s="13" t="s">
        <v>234</v>
      </c>
      <c r="N101" s="13">
        <v>485293</v>
      </c>
      <c r="O101" s="13" t="s">
        <v>147</v>
      </c>
      <c r="P101" s="13">
        <v>768288</v>
      </c>
      <c r="Q101" s="13" t="s">
        <v>482</v>
      </c>
      <c r="R101" s="13" t="s">
        <v>517</v>
      </c>
      <c r="S101" s="14" t="s">
        <v>492</v>
      </c>
      <c r="T101" s="13" t="s">
        <v>239</v>
      </c>
      <c r="U101" s="13" t="s">
        <v>256</v>
      </c>
      <c r="V101" s="13">
        <v>0</v>
      </c>
      <c r="W101" s="13" t="s">
        <v>241</v>
      </c>
      <c r="X101" s="13">
        <v>357940950</v>
      </c>
      <c r="Y101" s="13" t="s">
        <v>493</v>
      </c>
      <c r="Z101" s="13" t="s">
        <v>554</v>
      </c>
      <c r="AA101" s="15">
        <v>30000</v>
      </c>
      <c r="AB101" s="16"/>
      <c r="AC101" s="13">
        <v>50</v>
      </c>
      <c r="AD101" s="13" t="s">
        <v>555</v>
      </c>
      <c r="AE101" s="13" t="s">
        <v>556</v>
      </c>
      <c r="AF101" s="15">
        <v>680</v>
      </c>
      <c r="AG101" s="15">
        <v>680</v>
      </c>
      <c r="AH101" s="13" t="s">
        <v>269</v>
      </c>
      <c r="AI101" s="15">
        <v>18976.79</v>
      </c>
      <c r="AJ101" s="15">
        <v>3463.21</v>
      </c>
      <c r="AK101" s="15">
        <v>22440</v>
      </c>
      <c r="AL101" s="15">
        <v>11023.21</v>
      </c>
      <c r="AM101" s="15">
        <v>479.79</v>
      </c>
      <c r="AN101" s="15">
        <v>11503</v>
      </c>
      <c r="AO101" s="15">
        <v>627.15</v>
      </c>
      <c r="AP101" s="15">
        <v>52.85</v>
      </c>
      <c r="AQ101" s="15">
        <v>680</v>
      </c>
      <c r="AR101" s="13">
        <v>34</v>
      </c>
      <c r="AS101" s="16"/>
      <c r="AT101" s="16"/>
      <c r="AU101" s="16"/>
      <c r="AV101" s="16"/>
      <c r="AW101" s="16"/>
      <c r="AX101" s="13" t="s">
        <v>247</v>
      </c>
      <c r="AY101" s="16"/>
      <c r="AZ101" s="16"/>
      <c r="BA101" s="16"/>
      <c r="BB101" s="27" t="s">
        <v>270</v>
      </c>
      <c r="BC101" s="16" t="s">
        <v>248</v>
      </c>
      <c r="BD101" s="16" t="s">
        <v>271</v>
      </c>
      <c r="BE101" s="16" t="s">
        <v>251</v>
      </c>
      <c r="BF101" s="16" t="s">
        <v>251</v>
      </c>
      <c r="BG101" s="16"/>
      <c r="BH101" s="16"/>
      <c r="BI101" s="16" t="s">
        <v>252</v>
      </c>
      <c r="BJ101" s="16" t="s">
        <v>252</v>
      </c>
      <c r="BK101" s="24">
        <v>0</v>
      </c>
      <c r="BL101" s="12" t="s">
        <v>253</v>
      </c>
    </row>
    <row r="102" spans="1:64" ht="34.200000000000003">
      <c r="A102" s="12">
        <v>956</v>
      </c>
      <c r="B102" s="13" t="s">
        <v>38</v>
      </c>
      <c r="C102" s="13" t="s">
        <v>37</v>
      </c>
      <c r="D102" s="13" t="s">
        <v>53</v>
      </c>
      <c r="E102" s="13" t="s">
        <v>231</v>
      </c>
      <c r="F102" s="13" t="s">
        <v>36</v>
      </c>
      <c r="G102" s="13" t="s">
        <v>35</v>
      </c>
      <c r="H102" s="13" t="s">
        <v>36</v>
      </c>
      <c r="I102" s="13">
        <v>203524</v>
      </c>
      <c r="J102" s="13" t="s">
        <v>262</v>
      </c>
      <c r="K102" s="13">
        <v>203524</v>
      </c>
      <c r="L102" s="13" t="s">
        <v>233</v>
      </c>
      <c r="M102" s="13" t="s">
        <v>234</v>
      </c>
      <c r="N102" s="13">
        <v>456937</v>
      </c>
      <c r="O102" s="13" t="s">
        <v>263</v>
      </c>
      <c r="P102" s="13">
        <v>723463</v>
      </c>
      <c r="Q102" s="13" t="s">
        <v>295</v>
      </c>
      <c r="R102" s="13" t="s">
        <v>517</v>
      </c>
      <c r="S102" s="14" t="s">
        <v>394</v>
      </c>
      <c r="T102" s="13" t="s">
        <v>239</v>
      </c>
      <c r="U102" s="13" t="s">
        <v>240</v>
      </c>
      <c r="V102" s="13">
        <v>0</v>
      </c>
      <c r="W102" s="13" t="s">
        <v>241</v>
      </c>
      <c r="X102" s="13">
        <v>358216687</v>
      </c>
      <c r="Y102" s="13" t="s">
        <v>395</v>
      </c>
      <c r="Z102" s="13" t="s">
        <v>557</v>
      </c>
      <c r="AA102" s="15">
        <v>40000</v>
      </c>
      <c r="AB102" s="16"/>
      <c r="AC102" s="13">
        <v>75</v>
      </c>
      <c r="AD102" s="13" t="s">
        <v>555</v>
      </c>
      <c r="AE102" s="13" t="s">
        <v>558</v>
      </c>
      <c r="AF102" s="15">
        <v>640</v>
      </c>
      <c r="AG102" s="15">
        <v>640</v>
      </c>
      <c r="AH102" s="13" t="s">
        <v>269</v>
      </c>
      <c r="AI102" s="15">
        <v>10262.77</v>
      </c>
      <c r="AJ102" s="15">
        <v>3817.23</v>
      </c>
      <c r="AK102" s="15">
        <v>14080</v>
      </c>
      <c r="AL102" s="15">
        <v>29737.23</v>
      </c>
      <c r="AM102" s="15">
        <v>3938.77</v>
      </c>
      <c r="AN102" s="15">
        <v>33676</v>
      </c>
      <c r="AO102" s="15">
        <v>0</v>
      </c>
      <c r="AP102" s="15">
        <v>0</v>
      </c>
      <c r="AQ102" s="15">
        <v>0</v>
      </c>
      <c r="AR102" s="13">
        <v>22</v>
      </c>
      <c r="AS102" s="16"/>
      <c r="AT102" s="16"/>
      <c r="AU102" s="16"/>
      <c r="AV102" s="16"/>
      <c r="AW102" s="16"/>
      <c r="AX102" s="13" t="s">
        <v>247</v>
      </c>
      <c r="AY102" s="16"/>
      <c r="AZ102" s="16"/>
      <c r="BA102" s="16"/>
      <c r="BB102" s="16" t="s">
        <v>270</v>
      </c>
      <c r="BC102" s="16" t="s">
        <v>248</v>
      </c>
      <c r="BD102" s="16" t="s">
        <v>271</v>
      </c>
      <c r="BE102" s="16" t="s">
        <v>259</v>
      </c>
      <c r="BF102" s="16" t="s">
        <v>272</v>
      </c>
      <c r="BG102" s="16"/>
      <c r="BH102" s="16"/>
      <c r="BI102" s="16" t="s">
        <v>260</v>
      </c>
      <c r="BJ102" s="25" t="s">
        <v>252</v>
      </c>
      <c r="BK102" s="24">
        <v>0</v>
      </c>
      <c r="BL102" s="25" t="s">
        <v>273</v>
      </c>
    </row>
    <row r="103" spans="1:64" ht="34.200000000000003">
      <c r="A103" s="12">
        <v>958</v>
      </c>
      <c r="B103" s="13" t="s">
        <v>38</v>
      </c>
      <c r="C103" s="13" t="s">
        <v>37</v>
      </c>
      <c r="D103" s="13" t="s">
        <v>53</v>
      </c>
      <c r="E103" s="13" t="s">
        <v>231</v>
      </c>
      <c r="F103" s="13" t="s">
        <v>36</v>
      </c>
      <c r="G103" s="13" t="s">
        <v>35</v>
      </c>
      <c r="H103" s="13" t="s">
        <v>36</v>
      </c>
      <c r="I103" s="13">
        <v>201498</v>
      </c>
      <c r="J103" s="13" t="s">
        <v>232</v>
      </c>
      <c r="K103" s="13">
        <v>201498</v>
      </c>
      <c r="L103" s="13" t="s">
        <v>233</v>
      </c>
      <c r="M103" s="13" t="s">
        <v>234</v>
      </c>
      <c r="N103" s="13">
        <v>445351</v>
      </c>
      <c r="O103" s="13" t="s">
        <v>235</v>
      </c>
      <c r="P103" s="13">
        <v>699684</v>
      </c>
      <c r="Q103" s="13" t="s">
        <v>428</v>
      </c>
      <c r="R103" s="13" t="s">
        <v>517</v>
      </c>
      <c r="S103" s="14" t="s">
        <v>479</v>
      </c>
      <c r="T103" s="13" t="s">
        <v>239</v>
      </c>
      <c r="U103" s="13" t="s">
        <v>256</v>
      </c>
      <c r="V103" s="13">
        <v>0</v>
      </c>
      <c r="W103" s="13" t="s">
        <v>241</v>
      </c>
      <c r="X103" s="13">
        <v>358256514</v>
      </c>
      <c r="Y103" s="13" t="s">
        <v>480</v>
      </c>
      <c r="Z103" s="13" t="s">
        <v>559</v>
      </c>
      <c r="AA103" s="15">
        <v>40000</v>
      </c>
      <c r="AB103" s="16"/>
      <c r="AC103" s="13">
        <v>75</v>
      </c>
      <c r="AD103" s="13" t="s">
        <v>555</v>
      </c>
      <c r="AE103" s="13" t="s">
        <v>560</v>
      </c>
      <c r="AF103" s="15">
        <v>640</v>
      </c>
      <c r="AG103" s="15">
        <v>640</v>
      </c>
      <c r="AH103" s="13" t="s">
        <v>337</v>
      </c>
      <c r="AI103" s="15">
        <v>14476.07</v>
      </c>
      <c r="AJ103" s="15">
        <v>4723.93</v>
      </c>
      <c r="AK103" s="15">
        <v>19200</v>
      </c>
      <c r="AL103" s="15">
        <v>25523.93</v>
      </c>
      <c r="AM103" s="15">
        <v>2840.07</v>
      </c>
      <c r="AN103" s="15">
        <v>28364</v>
      </c>
      <c r="AO103" s="15">
        <v>0</v>
      </c>
      <c r="AP103" s="15">
        <v>0</v>
      </c>
      <c r="AQ103" s="15">
        <v>0</v>
      </c>
      <c r="AR103" s="13">
        <v>30</v>
      </c>
      <c r="AS103" s="16"/>
      <c r="AT103" s="16"/>
      <c r="AU103" s="16"/>
      <c r="AV103" s="16"/>
      <c r="AW103" s="16"/>
      <c r="AX103" s="13" t="s">
        <v>247</v>
      </c>
      <c r="AY103" s="16"/>
      <c r="AZ103" s="16"/>
      <c r="BA103" s="16"/>
      <c r="BB103" s="17" t="s">
        <v>168</v>
      </c>
      <c r="BC103" s="17" t="s">
        <v>248</v>
      </c>
      <c r="BD103" s="12" t="s">
        <v>249</v>
      </c>
      <c r="BE103" s="12" t="s">
        <v>259</v>
      </c>
      <c r="BF103" s="22" t="s">
        <v>251</v>
      </c>
      <c r="BG103" s="16"/>
      <c r="BH103" s="16"/>
      <c r="BI103" s="16" t="s">
        <v>260</v>
      </c>
      <c r="BJ103" s="16" t="s">
        <v>252</v>
      </c>
      <c r="BK103" s="24">
        <v>0</v>
      </c>
      <c r="BL103" s="16" t="s">
        <v>273</v>
      </c>
    </row>
    <row r="104" spans="1:64" ht="34.200000000000003">
      <c r="A104" s="12">
        <v>963</v>
      </c>
      <c r="B104" s="13" t="s">
        <v>38</v>
      </c>
      <c r="C104" s="13" t="s">
        <v>37</v>
      </c>
      <c r="D104" s="13" t="s">
        <v>53</v>
      </c>
      <c r="E104" s="13" t="s">
        <v>231</v>
      </c>
      <c r="F104" s="13" t="s">
        <v>36</v>
      </c>
      <c r="G104" s="13" t="s">
        <v>35</v>
      </c>
      <c r="H104" s="13" t="s">
        <v>36</v>
      </c>
      <c r="I104" s="13">
        <v>203524</v>
      </c>
      <c r="J104" s="13" t="s">
        <v>262</v>
      </c>
      <c r="K104" s="13">
        <v>203524</v>
      </c>
      <c r="L104" s="13" t="s">
        <v>233</v>
      </c>
      <c r="M104" s="13" t="s">
        <v>234</v>
      </c>
      <c r="N104" s="13">
        <v>456937</v>
      </c>
      <c r="O104" s="13" t="s">
        <v>263</v>
      </c>
      <c r="P104" s="13">
        <v>723463</v>
      </c>
      <c r="Q104" s="13" t="s">
        <v>295</v>
      </c>
      <c r="R104" s="13" t="s">
        <v>517</v>
      </c>
      <c r="S104" s="14" t="s">
        <v>421</v>
      </c>
      <c r="T104" s="13" t="s">
        <v>239</v>
      </c>
      <c r="U104" s="13" t="s">
        <v>240</v>
      </c>
      <c r="V104" s="13">
        <v>0</v>
      </c>
      <c r="W104" s="13" t="s">
        <v>241</v>
      </c>
      <c r="X104" s="13">
        <v>358284051</v>
      </c>
      <c r="Y104" s="13" t="s">
        <v>422</v>
      </c>
      <c r="Z104" s="13" t="s">
        <v>561</v>
      </c>
      <c r="AA104" s="15">
        <v>35000</v>
      </c>
      <c r="AB104" s="16"/>
      <c r="AC104" s="13">
        <v>50</v>
      </c>
      <c r="AD104" s="13" t="s">
        <v>555</v>
      </c>
      <c r="AE104" s="13" t="s">
        <v>562</v>
      </c>
      <c r="AF104" s="15">
        <v>790</v>
      </c>
      <c r="AG104" s="15">
        <v>790</v>
      </c>
      <c r="AH104" s="13" t="s">
        <v>269</v>
      </c>
      <c r="AI104" s="15">
        <v>16491.71</v>
      </c>
      <c r="AJ104" s="15">
        <v>3258.29</v>
      </c>
      <c r="AK104" s="15">
        <v>19750</v>
      </c>
      <c r="AL104" s="15">
        <v>18508.29</v>
      </c>
      <c r="AM104" s="15">
        <v>1159.71</v>
      </c>
      <c r="AN104" s="15">
        <v>19668</v>
      </c>
      <c r="AO104" s="15">
        <v>0</v>
      </c>
      <c r="AP104" s="15">
        <v>0</v>
      </c>
      <c r="AQ104" s="15">
        <v>0</v>
      </c>
      <c r="AR104" s="13">
        <v>25</v>
      </c>
      <c r="AS104" s="16"/>
      <c r="AT104" s="16"/>
      <c r="AU104" s="16"/>
      <c r="AV104" s="16"/>
      <c r="AW104" s="16"/>
      <c r="AX104" s="13" t="s">
        <v>247</v>
      </c>
      <c r="AY104" s="16"/>
      <c r="AZ104" s="16"/>
      <c r="BA104" s="16"/>
      <c r="BB104" s="16" t="s">
        <v>270</v>
      </c>
      <c r="BC104" s="16" t="s">
        <v>248</v>
      </c>
      <c r="BD104" s="16" t="s">
        <v>271</v>
      </c>
      <c r="BE104" s="16" t="s">
        <v>259</v>
      </c>
      <c r="BF104" s="16" t="s">
        <v>272</v>
      </c>
      <c r="BG104" s="16"/>
      <c r="BH104" s="16"/>
      <c r="BI104" s="16" t="s">
        <v>260</v>
      </c>
      <c r="BJ104" s="25" t="s">
        <v>252</v>
      </c>
      <c r="BK104" s="24">
        <v>0</v>
      </c>
      <c r="BL104" s="25" t="s">
        <v>273</v>
      </c>
    </row>
    <row r="105" spans="1:64" ht="34.200000000000003">
      <c r="A105" s="12">
        <v>967</v>
      </c>
      <c r="B105" s="13" t="s">
        <v>38</v>
      </c>
      <c r="C105" s="13" t="s">
        <v>37</v>
      </c>
      <c r="D105" s="13" t="s">
        <v>53</v>
      </c>
      <c r="E105" s="13" t="s">
        <v>231</v>
      </c>
      <c r="F105" s="13" t="s">
        <v>36</v>
      </c>
      <c r="G105" s="13" t="s">
        <v>35</v>
      </c>
      <c r="H105" s="13" t="s">
        <v>36</v>
      </c>
      <c r="I105" s="13">
        <v>203524</v>
      </c>
      <c r="J105" s="13" t="s">
        <v>262</v>
      </c>
      <c r="K105" s="13">
        <v>203524</v>
      </c>
      <c r="L105" s="13" t="s">
        <v>233</v>
      </c>
      <c r="M105" s="13" t="s">
        <v>234</v>
      </c>
      <c r="N105" s="13">
        <v>456937</v>
      </c>
      <c r="O105" s="13" t="s">
        <v>263</v>
      </c>
      <c r="P105" s="13">
        <v>723463</v>
      </c>
      <c r="Q105" s="13" t="s">
        <v>295</v>
      </c>
      <c r="R105" s="13" t="s">
        <v>517</v>
      </c>
      <c r="S105" s="14" t="s">
        <v>296</v>
      </c>
      <c r="T105" s="13" t="s">
        <v>239</v>
      </c>
      <c r="U105" s="13" t="s">
        <v>240</v>
      </c>
      <c r="V105" s="13">
        <v>0</v>
      </c>
      <c r="W105" s="13" t="s">
        <v>241</v>
      </c>
      <c r="X105" s="13">
        <v>358326257</v>
      </c>
      <c r="Y105" s="13" t="s">
        <v>297</v>
      </c>
      <c r="Z105" s="13" t="s">
        <v>563</v>
      </c>
      <c r="AA105" s="15">
        <v>24000</v>
      </c>
      <c r="AB105" s="16"/>
      <c r="AC105" s="13">
        <v>50</v>
      </c>
      <c r="AD105" s="13" t="s">
        <v>555</v>
      </c>
      <c r="AE105" s="13" t="s">
        <v>564</v>
      </c>
      <c r="AF105" s="15">
        <v>540</v>
      </c>
      <c r="AG105" s="15">
        <v>540</v>
      </c>
      <c r="AH105" s="13" t="s">
        <v>269</v>
      </c>
      <c r="AI105" s="15">
        <v>10713.36</v>
      </c>
      <c r="AJ105" s="15">
        <v>2246.64</v>
      </c>
      <c r="AK105" s="15">
        <v>12960</v>
      </c>
      <c r="AL105" s="15">
        <v>13286.64</v>
      </c>
      <c r="AM105" s="15">
        <v>875.36</v>
      </c>
      <c r="AN105" s="15">
        <v>14162</v>
      </c>
      <c r="AO105" s="15">
        <v>0</v>
      </c>
      <c r="AP105" s="15">
        <v>0</v>
      </c>
      <c r="AQ105" s="15">
        <v>0</v>
      </c>
      <c r="AR105" s="13">
        <v>24</v>
      </c>
      <c r="AS105" s="16"/>
      <c r="AT105" s="16"/>
      <c r="AU105" s="16"/>
      <c r="AV105" s="16"/>
      <c r="AW105" s="16"/>
      <c r="AX105" s="13" t="s">
        <v>247</v>
      </c>
      <c r="AY105" s="16"/>
      <c r="AZ105" s="16"/>
      <c r="BA105" s="16"/>
      <c r="BB105" s="16" t="s">
        <v>270</v>
      </c>
      <c r="BC105" s="16" t="s">
        <v>248</v>
      </c>
      <c r="BD105" s="16" t="s">
        <v>271</v>
      </c>
      <c r="BE105" s="16" t="s">
        <v>259</v>
      </c>
      <c r="BF105" s="16" t="s">
        <v>272</v>
      </c>
      <c r="BG105" s="16"/>
      <c r="BH105" s="16"/>
      <c r="BI105" s="16" t="s">
        <v>260</v>
      </c>
      <c r="BJ105" s="25" t="s">
        <v>252</v>
      </c>
      <c r="BK105" s="24">
        <v>0</v>
      </c>
      <c r="BL105" s="25" t="s">
        <v>273</v>
      </c>
    </row>
    <row r="106" spans="1:64" ht="45.6">
      <c r="A106" s="12">
        <v>969</v>
      </c>
      <c r="B106" s="13" t="s">
        <v>38</v>
      </c>
      <c r="C106" s="13" t="s">
        <v>37</v>
      </c>
      <c r="D106" s="13" t="s">
        <v>53</v>
      </c>
      <c r="E106" s="13" t="s">
        <v>231</v>
      </c>
      <c r="F106" s="13" t="s">
        <v>36</v>
      </c>
      <c r="G106" s="13" t="s">
        <v>35</v>
      </c>
      <c r="H106" s="13" t="s">
        <v>36</v>
      </c>
      <c r="I106" s="13">
        <v>200464</v>
      </c>
      <c r="J106" s="13" t="s">
        <v>353</v>
      </c>
      <c r="K106" s="13">
        <v>200464</v>
      </c>
      <c r="L106" s="13" t="s">
        <v>233</v>
      </c>
      <c r="M106" s="13" t="s">
        <v>234</v>
      </c>
      <c r="N106" s="13">
        <v>435957</v>
      </c>
      <c r="O106" s="13" t="s">
        <v>354</v>
      </c>
      <c r="P106" s="13">
        <v>721717</v>
      </c>
      <c r="Q106" s="13" t="s">
        <v>414</v>
      </c>
      <c r="R106" s="13" t="s">
        <v>517</v>
      </c>
      <c r="S106" s="14" t="s">
        <v>415</v>
      </c>
      <c r="T106" s="13" t="s">
        <v>239</v>
      </c>
      <c r="U106" s="13" t="s">
        <v>240</v>
      </c>
      <c r="V106" s="13">
        <v>0</v>
      </c>
      <c r="W106" s="13" t="s">
        <v>241</v>
      </c>
      <c r="X106" s="13">
        <v>358371772</v>
      </c>
      <c r="Y106" s="13" t="s">
        <v>416</v>
      </c>
      <c r="Z106" s="13" t="s">
        <v>561</v>
      </c>
      <c r="AA106" s="15">
        <v>40000</v>
      </c>
      <c r="AB106" s="16"/>
      <c r="AC106" s="13">
        <v>75</v>
      </c>
      <c r="AD106" s="13" t="s">
        <v>555</v>
      </c>
      <c r="AE106" s="13" t="s">
        <v>565</v>
      </c>
      <c r="AF106" s="15">
        <v>640</v>
      </c>
      <c r="AG106" s="15">
        <v>640</v>
      </c>
      <c r="AH106" s="13" t="s">
        <v>360</v>
      </c>
      <c r="AI106" s="15">
        <v>12425.07</v>
      </c>
      <c r="AJ106" s="15">
        <v>4214.93</v>
      </c>
      <c r="AK106" s="15">
        <v>16640</v>
      </c>
      <c r="AL106" s="15">
        <v>27574.93</v>
      </c>
      <c r="AM106" s="15">
        <v>3349.07</v>
      </c>
      <c r="AN106" s="15">
        <v>30924</v>
      </c>
      <c r="AO106" s="15">
        <v>0</v>
      </c>
      <c r="AP106" s="15">
        <v>0</v>
      </c>
      <c r="AQ106" s="15">
        <v>0</v>
      </c>
      <c r="AR106" s="13">
        <v>26</v>
      </c>
      <c r="AS106" s="16"/>
      <c r="AT106" s="16"/>
      <c r="AU106" s="16"/>
      <c r="AV106" s="16"/>
      <c r="AW106" s="16"/>
      <c r="AX106" s="13" t="s">
        <v>247</v>
      </c>
      <c r="AY106" s="16"/>
      <c r="AZ106" s="16"/>
      <c r="BA106" s="16"/>
      <c r="BB106" s="16" t="s">
        <v>361</v>
      </c>
      <c r="BC106" s="16" t="s">
        <v>248</v>
      </c>
      <c r="BD106" s="16" t="s">
        <v>249</v>
      </c>
      <c r="BE106" s="16" t="s">
        <v>259</v>
      </c>
      <c r="BF106" s="16" t="s">
        <v>319</v>
      </c>
      <c r="BG106" s="16"/>
      <c r="BH106" s="16"/>
      <c r="BI106" s="16" t="s">
        <v>260</v>
      </c>
      <c r="BJ106" s="16" t="s">
        <v>252</v>
      </c>
      <c r="BK106" s="24">
        <v>0</v>
      </c>
      <c r="BL106" s="16" t="s">
        <v>273</v>
      </c>
    </row>
    <row r="107" spans="1:64" ht="45.6">
      <c r="A107" s="12">
        <v>970</v>
      </c>
      <c r="B107" s="13" t="s">
        <v>38</v>
      </c>
      <c r="C107" s="13" t="s">
        <v>37</v>
      </c>
      <c r="D107" s="13" t="s">
        <v>53</v>
      </c>
      <c r="E107" s="13" t="s">
        <v>231</v>
      </c>
      <c r="F107" s="13" t="s">
        <v>36</v>
      </c>
      <c r="G107" s="13" t="s">
        <v>35</v>
      </c>
      <c r="H107" s="13" t="s">
        <v>36</v>
      </c>
      <c r="I107" s="13">
        <v>200464</v>
      </c>
      <c r="J107" s="13" t="s">
        <v>353</v>
      </c>
      <c r="K107" s="13">
        <v>200464</v>
      </c>
      <c r="L107" s="13" t="s">
        <v>233</v>
      </c>
      <c r="M107" s="13" t="s">
        <v>234</v>
      </c>
      <c r="N107" s="13">
        <v>435957</v>
      </c>
      <c r="O107" s="13" t="s">
        <v>354</v>
      </c>
      <c r="P107" s="13">
        <v>721717</v>
      </c>
      <c r="Q107" s="13" t="s">
        <v>414</v>
      </c>
      <c r="R107" s="13" t="s">
        <v>517</v>
      </c>
      <c r="S107" s="14" t="s">
        <v>438</v>
      </c>
      <c r="T107" s="13" t="s">
        <v>239</v>
      </c>
      <c r="U107" s="13" t="s">
        <v>240</v>
      </c>
      <c r="V107" s="13">
        <v>0</v>
      </c>
      <c r="W107" s="13" t="s">
        <v>241</v>
      </c>
      <c r="X107" s="13">
        <v>358371808</v>
      </c>
      <c r="Y107" s="13" t="s">
        <v>566</v>
      </c>
      <c r="Z107" s="13" t="s">
        <v>561</v>
      </c>
      <c r="AA107" s="15">
        <v>40000</v>
      </c>
      <c r="AB107" s="16"/>
      <c r="AC107" s="13">
        <v>75</v>
      </c>
      <c r="AD107" s="13" t="s">
        <v>555</v>
      </c>
      <c r="AE107" s="13" t="s">
        <v>565</v>
      </c>
      <c r="AF107" s="15">
        <v>640</v>
      </c>
      <c r="AG107" s="15">
        <v>640</v>
      </c>
      <c r="AH107" s="13" t="s">
        <v>360</v>
      </c>
      <c r="AI107" s="15">
        <v>12425.07</v>
      </c>
      <c r="AJ107" s="15">
        <v>4214.93</v>
      </c>
      <c r="AK107" s="15">
        <v>16640</v>
      </c>
      <c r="AL107" s="15">
        <v>27574.93</v>
      </c>
      <c r="AM107" s="15">
        <v>3349.07</v>
      </c>
      <c r="AN107" s="15">
        <v>30924</v>
      </c>
      <c r="AO107" s="15">
        <v>0</v>
      </c>
      <c r="AP107" s="15">
        <v>0</v>
      </c>
      <c r="AQ107" s="15">
        <v>0</v>
      </c>
      <c r="AR107" s="13">
        <v>26</v>
      </c>
      <c r="AS107" s="16"/>
      <c r="AT107" s="16"/>
      <c r="AU107" s="16"/>
      <c r="AV107" s="16"/>
      <c r="AW107" s="16"/>
      <c r="AX107" s="13" t="s">
        <v>247</v>
      </c>
      <c r="AY107" s="16"/>
      <c r="AZ107" s="16"/>
      <c r="BA107" s="16"/>
      <c r="BB107" s="16" t="s">
        <v>361</v>
      </c>
      <c r="BC107" s="16" t="s">
        <v>248</v>
      </c>
      <c r="BD107" s="16" t="s">
        <v>249</v>
      </c>
      <c r="BE107" s="16" t="s">
        <v>259</v>
      </c>
      <c r="BF107" s="16" t="s">
        <v>319</v>
      </c>
      <c r="BG107" s="16"/>
      <c r="BH107" s="16"/>
      <c r="BI107" s="16" t="s">
        <v>260</v>
      </c>
      <c r="BJ107" s="16" t="s">
        <v>252</v>
      </c>
      <c r="BK107" s="24">
        <v>0</v>
      </c>
      <c r="BL107" s="16" t="s">
        <v>273</v>
      </c>
    </row>
    <row r="108" spans="1:64" ht="45.6">
      <c r="A108" s="12">
        <v>971</v>
      </c>
      <c r="B108" s="13" t="s">
        <v>38</v>
      </c>
      <c r="C108" s="13" t="s">
        <v>37</v>
      </c>
      <c r="D108" s="13" t="s">
        <v>53</v>
      </c>
      <c r="E108" s="13" t="s">
        <v>231</v>
      </c>
      <c r="F108" s="13" t="s">
        <v>36</v>
      </c>
      <c r="G108" s="13" t="s">
        <v>35</v>
      </c>
      <c r="H108" s="13" t="s">
        <v>36</v>
      </c>
      <c r="I108" s="13">
        <v>200464</v>
      </c>
      <c r="J108" s="13" t="s">
        <v>353</v>
      </c>
      <c r="K108" s="13">
        <v>200464</v>
      </c>
      <c r="L108" s="13" t="s">
        <v>233</v>
      </c>
      <c r="M108" s="13" t="s">
        <v>234</v>
      </c>
      <c r="N108" s="13">
        <v>435957</v>
      </c>
      <c r="O108" s="13" t="s">
        <v>354</v>
      </c>
      <c r="P108" s="13">
        <v>721717</v>
      </c>
      <c r="Q108" s="13" t="s">
        <v>414</v>
      </c>
      <c r="R108" s="13" t="s">
        <v>237</v>
      </c>
      <c r="S108" s="14" t="s">
        <v>567</v>
      </c>
      <c r="T108" s="13" t="s">
        <v>239</v>
      </c>
      <c r="U108" s="13" t="s">
        <v>256</v>
      </c>
      <c r="V108" s="13">
        <v>0</v>
      </c>
      <c r="W108" s="13" t="s">
        <v>241</v>
      </c>
      <c r="X108" s="13">
        <v>358371926</v>
      </c>
      <c r="Y108" s="13" t="s">
        <v>568</v>
      </c>
      <c r="Z108" s="13" t="s">
        <v>561</v>
      </c>
      <c r="AA108" s="15">
        <v>50000</v>
      </c>
      <c r="AB108" s="16"/>
      <c r="AC108" s="13">
        <v>75</v>
      </c>
      <c r="AD108" s="13" t="s">
        <v>569</v>
      </c>
      <c r="AE108" s="13" t="s">
        <v>565</v>
      </c>
      <c r="AF108" s="15">
        <v>790</v>
      </c>
      <c r="AG108" s="15">
        <v>790</v>
      </c>
      <c r="AH108" s="13" t="s">
        <v>360</v>
      </c>
      <c r="AI108" s="15">
        <v>15255.28</v>
      </c>
      <c r="AJ108" s="15">
        <v>5284.72</v>
      </c>
      <c r="AK108" s="15">
        <v>20540</v>
      </c>
      <c r="AL108" s="15">
        <v>34744.720000000001</v>
      </c>
      <c r="AM108" s="15">
        <v>4318.28</v>
      </c>
      <c r="AN108" s="15">
        <v>39063</v>
      </c>
      <c r="AO108" s="15">
        <v>0</v>
      </c>
      <c r="AP108" s="15">
        <v>0</v>
      </c>
      <c r="AQ108" s="15">
        <v>0</v>
      </c>
      <c r="AR108" s="13">
        <v>26</v>
      </c>
      <c r="AS108" s="16"/>
      <c r="AT108" s="16"/>
      <c r="AU108" s="16"/>
      <c r="AV108" s="16"/>
      <c r="AW108" s="16"/>
      <c r="AX108" s="13" t="s">
        <v>247</v>
      </c>
      <c r="AY108" s="16"/>
      <c r="AZ108" s="16"/>
      <c r="BA108" s="16"/>
      <c r="BB108" s="16" t="s">
        <v>361</v>
      </c>
      <c r="BC108" s="16" t="s">
        <v>248</v>
      </c>
      <c r="BD108" s="16" t="s">
        <v>249</v>
      </c>
      <c r="BE108" s="16" t="s">
        <v>259</v>
      </c>
      <c r="BF108" s="16" t="s">
        <v>319</v>
      </c>
      <c r="BG108" s="16"/>
      <c r="BH108" s="16"/>
      <c r="BI108" s="16" t="s">
        <v>260</v>
      </c>
      <c r="BJ108" s="16" t="s">
        <v>252</v>
      </c>
      <c r="BK108" s="24">
        <v>0</v>
      </c>
      <c r="BL108" s="16" t="s">
        <v>273</v>
      </c>
    </row>
    <row r="109" spans="1:64" ht="34.200000000000003">
      <c r="A109" s="12">
        <v>995</v>
      </c>
      <c r="B109" s="13" t="s">
        <v>38</v>
      </c>
      <c r="C109" s="13" t="s">
        <v>37</v>
      </c>
      <c r="D109" s="13" t="s">
        <v>53</v>
      </c>
      <c r="E109" s="13" t="s">
        <v>231</v>
      </c>
      <c r="F109" s="13" t="s">
        <v>36</v>
      </c>
      <c r="G109" s="13" t="s">
        <v>35</v>
      </c>
      <c r="H109" s="13" t="s">
        <v>36</v>
      </c>
      <c r="I109" s="13">
        <v>200464</v>
      </c>
      <c r="J109" s="13" t="s">
        <v>353</v>
      </c>
      <c r="K109" s="13">
        <v>200464</v>
      </c>
      <c r="L109" s="13" t="s">
        <v>233</v>
      </c>
      <c r="M109" s="13" t="s">
        <v>234</v>
      </c>
      <c r="N109" s="13">
        <v>435957</v>
      </c>
      <c r="O109" s="13" t="s">
        <v>354</v>
      </c>
      <c r="P109" s="13">
        <v>685904</v>
      </c>
      <c r="Q109" s="13" t="s">
        <v>355</v>
      </c>
      <c r="R109" s="13" t="s">
        <v>517</v>
      </c>
      <c r="S109" s="14" t="s">
        <v>356</v>
      </c>
      <c r="T109" s="13" t="s">
        <v>239</v>
      </c>
      <c r="U109" s="13" t="s">
        <v>240</v>
      </c>
      <c r="V109" s="13">
        <v>0</v>
      </c>
      <c r="W109" s="13" t="s">
        <v>241</v>
      </c>
      <c r="X109" s="13">
        <v>358591629</v>
      </c>
      <c r="Y109" s="13" t="s">
        <v>357</v>
      </c>
      <c r="Z109" s="13" t="s">
        <v>570</v>
      </c>
      <c r="AA109" s="15">
        <v>25000</v>
      </c>
      <c r="AB109" s="16"/>
      <c r="AC109" s="13">
        <v>50</v>
      </c>
      <c r="AD109" s="13" t="s">
        <v>555</v>
      </c>
      <c r="AE109" s="13" t="s">
        <v>571</v>
      </c>
      <c r="AF109" s="15">
        <v>560</v>
      </c>
      <c r="AG109" s="15">
        <v>560</v>
      </c>
      <c r="AH109" s="13" t="s">
        <v>360</v>
      </c>
      <c r="AI109" s="15">
        <v>11590.38</v>
      </c>
      <c r="AJ109" s="15">
        <v>2409.62</v>
      </c>
      <c r="AK109" s="15">
        <v>14000</v>
      </c>
      <c r="AL109" s="15">
        <v>13409.62</v>
      </c>
      <c r="AM109" s="15">
        <v>858.38</v>
      </c>
      <c r="AN109" s="15">
        <v>14268</v>
      </c>
      <c r="AO109" s="15">
        <v>0</v>
      </c>
      <c r="AP109" s="15">
        <v>0</v>
      </c>
      <c r="AQ109" s="15">
        <v>0</v>
      </c>
      <c r="AR109" s="13">
        <v>25</v>
      </c>
      <c r="AS109" s="16"/>
      <c r="AT109" s="16"/>
      <c r="AU109" s="16"/>
      <c r="AV109" s="16"/>
      <c r="AW109" s="16"/>
      <c r="AX109" s="13" t="s">
        <v>247</v>
      </c>
      <c r="AY109" s="16"/>
      <c r="AZ109" s="16"/>
      <c r="BA109" s="16"/>
      <c r="BB109" s="16" t="s">
        <v>361</v>
      </c>
      <c r="BC109" s="16" t="s">
        <v>248</v>
      </c>
      <c r="BD109" s="16" t="s">
        <v>249</v>
      </c>
      <c r="BE109" s="16" t="s">
        <v>259</v>
      </c>
      <c r="BF109" s="16" t="s">
        <v>319</v>
      </c>
      <c r="BG109" s="16"/>
      <c r="BH109" s="16"/>
      <c r="BI109" s="16" t="s">
        <v>260</v>
      </c>
      <c r="BJ109" s="16" t="s">
        <v>252</v>
      </c>
      <c r="BK109" s="24">
        <v>0</v>
      </c>
      <c r="BL109" s="16" t="s">
        <v>273</v>
      </c>
    </row>
    <row r="110" spans="1:64" ht="34.200000000000003">
      <c r="A110" s="12">
        <v>1045</v>
      </c>
      <c r="B110" s="13" t="s">
        <v>38</v>
      </c>
      <c r="C110" s="13" t="s">
        <v>37</v>
      </c>
      <c r="D110" s="13" t="s">
        <v>53</v>
      </c>
      <c r="E110" s="13" t="s">
        <v>231</v>
      </c>
      <c r="F110" s="13" t="s">
        <v>36</v>
      </c>
      <c r="G110" s="13" t="s">
        <v>35</v>
      </c>
      <c r="H110" s="13" t="s">
        <v>36</v>
      </c>
      <c r="I110" s="13">
        <v>201498</v>
      </c>
      <c r="J110" s="13" t="s">
        <v>232</v>
      </c>
      <c r="K110" s="13">
        <v>201498</v>
      </c>
      <c r="L110" s="13" t="s">
        <v>233</v>
      </c>
      <c r="M110" s="13" t="s">
        <v>234</v>
      </c>
      <c r="N110" s="13">
        <v>445351</v>
      </c>
      <c r="O110" s="13" t="s">
        <v>235</v>
      </c>
      <c r="P110" s="13">
        <v>688479</v>
      </c>
      <c r="Q110" s="13" t="s">
        <v>254</v>
      </c>
      <c r="R110" s="13" t="s">
        <v>237</v>
      </c>
      <c r="S110" s="14" t="s">
        <v>572</v>
      </c>
      <c r="T110" s="13" t="s">
        <v>239</v>
      </c>
      <c r="U110" s="13" t="s">
        <v>256</v>
      </c>
      <c r="V110" s="13">
        <v>0</v>
      </c>
      <c r="W110" s="13" t="s">
        <v>241</v>
      </c>
      <c r="X110" s="13">
        <v>358888031</v>
      </c>
      <c r="Y110" s="13" t="s">
        <v>573</v>
      </c>
      <c r="Z110" s="13" t="s">
        <v>574</v>
      </c>
      <c r="AA110" s="15">
        <v>35000</v>
      </c>
      <c r="AB110" s="16"/>
      <c r="AC110" s="13">
        <v>75</v>
      </c>
      <c r="AD110" s="13" t="s">
        <v>575</v>
      </c>
      <c r="AE110" s="13" t="s">
        <v>576</v>
      </c>
      <c r="AF110" s="15">
        <v>560</v>
      </c>
      <c r="AG110" s="15">
        <v>560</v>
      </c>
      <c r="AH110" s="13" t="s">
        <v>337</v>
      </c>
      <c r="AI110" s="15">
        <v>7656.92</v>
      </c>
      <c r="AJ110" s="15">
        <v>2983.08</v>
      </c>
      <c r="AK110" s="15">
        <v>10640</v>
      </c>
      <c r="AL110" s="15">
        <v>27343.08</v>
      </c>
      <c r="AM110" s="15">
        <v>3836.92</v>
      </c>
      <c r="AN110" s="15">
        <v>31180</v>
      </c>
      <c r="AO110" s="15">
        <v>0</v>
      </c>
      <c r="AP110" s="15">
        <v>0</v>
      </c>
      <c r="AQ110" s="15">
        <v>0</v>
      </c>
      <c r="AR110" s="13">
        <v>19</v>
      </c>
      <c r="AS110" s="16"/>
      <c r="AT110" s="16"/>
      <c r="AU110" s="16"/>
      <c r="AV110" s="16"/>
      <c r="AW110" s="16"/>
      <c r="AX110" s="13" t="s">
        <v>247</v>
      </c>
      <c r="AY110" s="16"/>
      <c r="AZ110" s="16"/>
      <c r="BA110" s="16"/>
      <c r="BB110" s="17" t="s">
        <v>168</v>
      </c>
      <c r="BC110" s="17" t="s">
        <v>248</v>
      </c>
      <c r="BD110" s="12" t="s">
        <v>249</v>
      </c>
      <c r="BE110" s="12" t="s">
        <v>259</v>
      </c>
      <c r="BF110" s="22" t="s">
        <v>251</v>
      </c>
      <c r="BG110" s="16"/>
      <c r="BH110" s="16"/>
      <c r="BI110" s="16" t="s">
        <v>260</v>
      </c>
      <c r="BJ110" s="16" t="s">
        <v>252</v>
      </c>
      <c r="BK110" s="24">
        <v>0</v>
      </c>
      <c r="BL110" s="16" t="s">
        <v>273</v>
      </c>
    </row>
  </sheetData>
  <autoFilter ref="A5:BL110" xr:uid="{00000000-0009-0000-0000-000004000000}"/>
  <conditionalFormatting sqref="S6:S110">
    <cfRule type="duplicateValues" dxfId="2" priority="16"/>
  </conditionalFormatting>
  <conditionalFormatting sqref="S71:S110">
    <cfRule type="duplicateValues" dxfId="1" priority="18"/>
  </conditionalFormatting>
  <dataValidations count="5">
    <dataValidation type="list" allowBlank="1" showInputMessage="1" showErrorMessage="1" sqref="BG6" xr:uid="{00000000-0002-0000-0400-000000000000}">
      <formula1>"Loan Card,Digital Payment,Cash Receipt,Borrower Written Statement,Deliquent Staff Written Statement,Center Meeting Register,Hand Written Receipt, Multiple Evidences"</formula1>
    </dataValidation>
    <dataValidation type="list" allowBlank="1" showInputMessage="1" showErrorMessage="1" sqref="BI6" xr:uid="{00000000-0002-0000-0400-000001000000}">
      <formula1>"Yes,No,NA"</formula1>
    </dataValidation>
    <dataValidation type="list" allowBlank="1" showInputMessage="1" showErrorMessage="1" sqref="BD70 BD73 BD86 BD103 BD110 BD6:BD7 BD57:BD58 BD94:BD95" xr:uid="{00000000-0002-0000-0400-000002000000}">
      <formula1>"Visited,Not Visited"</formula1>
    </dataValidation>
    <dataValidation type="list" allowBlank="1" showInputMessage="1" showErrorMessage="1" sqref="BE70 BE73 BE86 BE103 BE110 BE6:BE7 BE57:BE58 BE94:BE95" xr:uid="{00000000-0002-0000-0400-000003000000}">
      <formula1>"Borrower,Borrower Not Available,Borrower Migrated,Borrower Family Member"</formula1>
    </dataValidation>
    <dataValidation type="list" allowBlank="1" showInputMessage="1" showErrorMessage="1" sqref="BF70 BF73 BF86 BF103 BF110 BF6:BF7 BF57:BF58 BF94:BF95" xr:uid="{00000000-0002-0000-0400-000004000000}">
      <formula1>"Available,Not Available"</formula1>
    </dataValidation>
  </dataValidations>
  <pageMargins left="0.7" right="0.7" top="0.75" bottom="0.75" header="0.3" footer="0.3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11"/>
  <sheetViews>
    <sheetView workbookViewId="0">
      <selection activeCell="A10" sqref="A10"/>
    </sheetView>
  </sheetViews>
  <sheetFormatPr defaultColWidth="9" defaultRowHeight="14.4"/>
  <cols>
    <col min="1" max="1" width="40.44140625" customWidth="1"/>
  </cols>
  <sheetData>
    <row r="1" spans="1:1" ht="27.6">
      <c r="A1" s="1" t="s">
        <v>577</v>
      </c>
    </row>
    <row r="2" spans="1:1">
      <c r="A2" s="2" t="s">
        <v>578</v>
      </c>
    </row>
    <row r="3" spans="1:1">
      <c r="A3" s="2" t="s">
        <v>579</v>
      </c>
    </row>
    <row r="4" spans="1:1">
      <c r="A4" s="2" t="s">
        <v>580</v>
      </c>
    </row>
    <row r="5" spans="1:1">
      <c r="A5" s="2" t="s">
        <v>581</v>
      </c>
    </row>
    <row r="6" spans="1:1">
      <c r="A6" s="2" t="s">
        <v>582</v>
      </c>
    </row>
    <row r="7" spans="1:1">
      <c r="A7" s="2" t="s">
        <v>583</v>
      </c>
    </row>
    <row r="8" spans="1:1">
      <c r="A8" s="2" t="s">
        <v>584</v>
      </c>
    </row>
    <row r="9" spans="1:1">
      <c r="A9" s="2" t="s">
        <v>585</v>
      </c>
    </row>
    <row r="10" spans="1:1">
      <c r="A10" s="2" t="s">
        <v>586</v>
      </c>
    </row>
    <row r="11" spans="1:1">
      <c r="A11" s="2" t="s">
        <v>587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</vt:i4>
      </vt:variant>
    </vt:vector>
  </HeadingPairs>
  <TitlesOfParts>
    <vt:vector size="10" baseType="lpstr">
      <vt:lpstr>Fraud Investigation Report</vt:lpstr>
      <vt:lpstr>Physical Cash</vt:lpstr>
      <vt:lpstr>Staff Cash Embezzlement</vt:lpstr>
      <vt:lpstr>Borrower Wise Details</vt:lpstr>
      <vt:lpstr>Sheet1</vt:lpstr>
      <vt:lpstr>Sheet2</vt:lpstr>
      <vt:lpstr>Sheet3</vt:lpstr>
      <vt:lpstr>Loan Outstanding ReportDetailed</vt:lpstr>
      <vt:lpstr>Bakup sheet</vt:lpstr>
      <vt:lpstr>'Physical Cash'!Print_Area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Vivek Shukla</dc:creator>
  <cp:lastModifiedBy>Pavithra Lingutla</cp:lastModifiedBy>
  <cp:lastPrinted>2023-06-09T13:28:00Z</cp:lastPrinted>
  <dcterms:created xsi:type="dcterms:W3CDTF">2023-04-07T11:05:00Z</dcterms:created>
  <dcterms:modified xsi:type="dcterms:W3CDTF">2025-07-16T09:24:44Z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1033-12.2.0.20326</vt:lpwstr>
  </property>
  <property fmtid="{D5CDD505-2E9C-101B-9397-08002B2CF9AE}" pid="3" name="ICV">
    <vt:lpwstr>A645E2ACD45D4778A56A51B31DA7AC53_12</vt:lpwstr>
  </property>
</Properties>
</file>