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2" documentId="8_{9F1CCB89-C114-4919-91F0-991E1DD54DCA}" xr6:coauthVersionLast="47" xr6:coauthVersionMax="47" xr10:uidLastSave="{0C63C047-3A51-44C2-B056-CB0B12BA72F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<sst xmlns="http://schemas.openxmlformats.org/spreadsheetml/2006/main" count="1695" uniqueCount="558">
  <si>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</si>
  <si>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</si>
  <si>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</si>
  <si>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</si>
  <si>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</si>
  <si>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</si>
  <si>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</si>
  <si>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</si>
  <si>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</si>
  <si>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</si>
  <si>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</si>
  <si>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</si>
  <si>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</si>
  <si>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</si>
  <si>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</si>
  <si>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</si>
  <si>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</si>
  <si>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</si>
  <si>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</si>
  <si>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</si>
  <si>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</si>
  <si>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</si>
  <si>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</si>
  <si>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</si>
  <si>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</si>
  <si>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</si>
  <si>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</si>
  <si>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</si>
  <si>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</si>
  <si>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</si>
  <si>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</si>
  <si>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</si>
  <si>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</si>
  <si>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</si>
  <si>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</si>
  <si>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</si>
  <si>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</si>
  <si>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</si>
  <si>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</si>
  <si>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</si>
  <si>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</si>
  <si>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</si>
  <si>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</si>
  <si>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</si>
  <si>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</si>
  <si>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</si>
  <si>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</si>
  <si>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</si>
  <si>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</si>
  <si>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</si>
  <si>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</si>
  <si>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</si>
  <si>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</si>
  <si>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</si>
  <si>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</si>
  <si>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</si>
  <si>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</si>
  <si>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</si>
  <si>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</si>
  <si>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</si>
  <si>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</si>
  <si>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</si>
  <si>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</si>
  <si>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</si>
  <si>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</si>
  <si>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</si>
  <si>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</si>
  <si>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</si>
  <si>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</si>
  <si>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</si>
  <si>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</si>
  <si>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</si>
  <si>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</si>
  <si>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</si>
  <si>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</si>
  <si>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</si>
  <si>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</si>
  <si>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</si>
  <si>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</si>
  <si>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</si>
  <si>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</si>
  <si>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</si>
  <si>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</si>
  <si>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</si>
  <si>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</si>
  <si>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</si>
  <si>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</si>
  <si>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</si>
  <si>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</si>
  <si>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</si>
  <si>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</si>
  <si>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</si>
  <si>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</si>
  <si>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</si>
  <si>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</si>
  <si>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</si>
  <si>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</si>
  <si>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</si>
  <si>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</si>
  <si>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</si>
  <si>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</si>
  <si>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</si>
  <si>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</si>
  <si>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</si>
  <si>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</si>
  <si>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</si>
  <si>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</si>
  <si>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</si>
  <si>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</si>
  <si>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</si>
  <si>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</si>
  <si>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</si>
  <si>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</si>
  <si>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</si>
  <si>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</si>
  <si>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</si>
  <si>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</si>
  <si>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</si>
  <si>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</si>
  <si>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</si>
  <si>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</si>
  <si>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</si>
  <si>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</si>
  <si>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</si>
  <si>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</si>
  <si>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</si>
  <si>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</si>
  <si>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</si>
  <si>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</si>
  <si>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</si>
  <si>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</si>
  <si>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</si>
  <si>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</si>
  <si>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</si>
  <si>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</si>
  <si>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</si>
  <si>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</si>
  <si>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</si>
  <si>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</si>
  <si>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</si>
  <si>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</si>
  <si>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</si>
  <si>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</si>
  <si>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</si>
  <si>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</si>
  <si>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</si>
  <si>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</si>
  <si>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</si>
  <si>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</si>
  <si>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</si>
  <si>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</si>
  <si>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</si>
  <si>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</si>
  <si>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</si>
  <si>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</si>
  <si>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</si>
  <si>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</si>
  <si>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</si>
  <si>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</si>
  <si>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</si>
  <si>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</si>
  <si>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</si>
  <si>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</si>
  <si>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</si>
  <si>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</si>
  <si>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</si>
  <si>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</si>
  <si>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</si>
  <si>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</si>
  <si>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</si>
  <si>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</si>
  <si>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</si>
  <si>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</si>
  <si>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</si>
  <si>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</si>
  <si>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</si>
  <si>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</si>
  <si>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</si>
  <si>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</si>
  <si>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</si>
  <si>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</si>
  <si>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</si>
  <si>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</si>
  <si>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</si>
  <si>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</si>
  <si>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</si>
  <si>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</si>
  <si>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</si>
  <si>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</si>
  <si>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</si>
  <si>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</si>
  <si>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</si>
  <si>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</si>
  <si>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</si>
  <si>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</si>
  <si>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</si>
  <si>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</si>
  <si>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</si>
  <si>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</si>
  <si>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</si>
  <si>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</si>
  <si>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</si>
  <si>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</si>
  <si>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</si>
  <si>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</si>
  <si>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</si>
  <si>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</si>
  <si>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</si>
  <si>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</si>
  <si>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</si>
  <si>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</si>
  <si>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</si>
  <si>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</si>
  <si>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</si>
  <si>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</si>
  <si>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</si>
  <si>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</si>
  <si>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</si>
  <si>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</si>
  <si>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</si>
  <si>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</si>
  <si>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</si>
  <si>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</si>
  <si>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</si>
  <si>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</si>
  <si>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</si>
  <si>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</si>
  <si>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</si>
  <si>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</si>
  <si>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</si>
  <si>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</si>
  <si>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</si>
  <si>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</si>
  <si>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</si>
  <si>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</si>
  <si>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</si>
  <si>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</si>
  <si>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</si>
  <si>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</si>
  <si>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</si>
  <si>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</si>
  <si>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</si>
  <si>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</si>
  <si>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</si>
  <si>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</si>
  <si>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</si>
  <si>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</si>
  <si>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</si>
  <si>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</si>
  <si>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</si>
  <si>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</si>
  <si>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GARWHA</t>
  </si>
  <si>
    <t>Garwha</t>
  </si>
  <si>
    <t>JH2707</t>
  </si>
  <si>
    <t>Nagar Untari</t>
  </si>
  <si>
    <t>Raksi</t>
  </si>
  <si>
    <t>SF0067707</t>
  </si>
  <si>
    <t>Santosh Yadav</t>
  </si>
  <si>
    <t>529335</t>
  </si>
  <si>
    <t>gyatri</t>
  </si>
  <si>
    <t>Chetana</t>
  </si>
  <si>
    <t>SID951375807470</t>
  </si>
  <si>
    <t>BC</t>
  </si>
  <si>
    <t>HINDU</t>
  </si>
  <si>
    <t>Agarbathi Making</t>
  </si>
  <si>
    <t>SATYWANTI DEVI</t>
  </si>
  <si>
    <t>22-Dec-2022</t>
  </si>
  <si>
    <t>09</t>
  </si>
  <si>
    <t>2</t>
  </si>
  <si>
    <t>5 Yrs</t>
  </si>
  <si>
    <t>16 Mar 2020</t>
  </si>
  <si>
    <t>&gt; 4 to 6 Years</t>
  </si>
  <si>
    <t>09-Feb-2023</t>
  </si>
  <si>
    <t>09-Mar-2025</t>
  </si>
  <si>
    <t>Open</t>
  </si>
  <si>
    <t>Sub</t>
  </si>
  <si>
    <t>Sandeep Kumar Yadav/SF0063981</t>
  </si>
  <si>
    <t>Absconding</t>
  </si>
  <si>
    <t>CSS</t>
  </si>
  <si>
    <t>Tinku Babu/SF0033560</t>
  </si>
  <si>
    <t>Pawan Kumar Verma/SF0031398</t>
  </si>
  <si>
    <t>Sanket Kumar/SF0078800</t>
  </si>
  <si>
    <t>Rohan Mukherjee/SF0074701</t>
  </si>
  <si>
    <t>Rahul Kumar</t>
  </si>
  <si>
    <t>SF0083247</t>
  </si>
  <si>
    <t>Loan Officer</t>
  </si>
  <si>
    <t>As per borrower statement and digital payment LO-Rahul Kumar/SF0083247 installment amount collected of Rs.2950/- on dated 10-11-2024 but not updated in LMS.</t>
  </si>
  <si>
    <t>Dual Staff</t>
  </si>
  <si>
    <t>Available &amp; Updated</t>
  </si>
  <si>
    <t>R</t>
  </si>
  <si>
    <t>L</t>
  </si>
  <si>
    <t>Sartaj Ansari</t>
  </si>
  <si>
    <t>Ajeet Kumar</t>
  </si>
  <si>
    <t>SF0062033</t>
  </si>
  <si>
    <t>Senior creadit Assistant</t>
  </si>
  <si>
    <t>SF0098103</t>
  </si>
  <si>
    <t>Senior Branch Manager</t>
  </si>
  <si>
    <t>Amhar Khas</t>
  </si>
  <si>
    <t>SF0088803</t>
  </si>
  <si>
    <t>Amrudin Ansari</t>
  </si>
  <si>
    <t>491752</t>
  </si>
  <si>
    <t>Samuh</t>
  </si>
  <si>
    <t>SID951374021732</t>
  </si>
  <si>
    <t>GENERAL</t>
  </si>
  <si>
    <t>Agriculture &amp; Farming</t>
  </si>
  <si>
    <t xml:space="preserve">RITA DEVI </t>
  </si>
  <si>
    <t>29-Mar-2023</t>
  </si>
  <si>
    <t>06</t>
  </si>
  <si>
    <t>4</t>
  </si>
  <si>
    <t>6 Yrs</t>
  </si>
  <si>
    <t>18 Mar 2021</t>
  </si>
  <si>
    <t>&gt; 6 to 10 Years</t>
  </si>
  <si>
    <t>06-May-2023</t>
  </si>
  <si>
    <t>06-Apr-2025</t>
  </si>
  <si>
    <t>As per loan card LO-Rahul Kumar/SF0083247 installment amount collected of Rs.4100 on dated 06-11-2024 but not updated in LMS.</t>
  </si>
  <si>
    <t>FN25-26-01812</t>
  </si>
  <si>
    <t>During field verification observed, Loan officer Rahul Kumar (SF0083247) had embezzled two Borrower Collection EMI of Rs.7050 /-and collection amount not reported.</t>
  </si>
  <si>
    <t>Bansani</t>
  </si>
  <si>
    <t>SF0097311</t>
  </si>
  <si>
    <t>Balram Kumar</t>
  </si>
  <si>
    <t>525105</t>
  </si>
  <si>
    <t>radha 2</t>
  </si>
  <si>
    <t>SSF4123637</t>
  </si>
  <si>
    <t>NILAM KUNWAR</t>
  </si>
  <si>
    <t>14-Jul-2023</t>
  </si>
  <si>
    <t>08</t>
  </si>
  <si>
    <t>1</t>
  </si>
  <si>
    <t>1 Yrs</t>
  </si>
  <si>
    <t>14 Jul 2023</t>
  </si>
  <si>
    <t>&lt;= 2 Years</t>
  </si>
  <si>
    <t>08-Sep-2023</t>
  </si>
  <si>
    <t>09-Jul-2025</t>
  </si>
  <si>
    <t>Bansidhar Rd</t>
  </si>
  <si>
    <t>Bansidhar Rd C3</t>
  </si>
  <si>
    <t>bansidhar noor C3 G2</t>
  </si>
  <si>
    <t>SSF4155736</t>
  </si>
  <si>
    <t>OBC</t>
  </si>
  <si>
    <t>Fisheries</t>
  </si>
  <si>
    <t>SANGITA KUMARI</t>
  </si>
  <si>
    <t>19-Jul-2023</t>
  </si>
  <si>
    <t>04</t>
  </si>
  <si>
    <t>19 Jul 2023</t>
  </si>
  <si>
    <t>06-Sep-2023</t>
  </si>
  <si>
    <t>06-Jul-2025</t>
  </si>
  <si>
    <t>Kharaundhi</t>
  </si>
  <si>
    <t>449966</t>
  </si>
  <si>
    <t>Kharaundhi stop 449966 G1</t>
  </si>
  <si>
    <t>SSF4177381</t>
  </si>
  <si>
    <t>SUNAINA DEVI</t>
  </si>
  <si>
    <t>21-Jul-2023</t>
  </si>
  <si>
    <t>10</t>
  </si>
  <si>
    <t>21 Jul 2023</t>
  </si>
  <si>
    <t>10-Sep-2023</t>
  </si>
  <si>
    <t>10-Jul-2025</t>
  </si>
  <si>
    <t>Pachadumar</t>
  </si>
  <si>
    <t>Pachadumar C16</t>
  </si>
  <si>
    <t>Pachadumar C16 Mira1</t>
  </si>
  <si>
    <t>SSF4207067</t>
  </si>
  <si>
    <t>SC</t>
  </si>
  <si>
    <t>SEVANTIYA DEVI</t>
  </si>
  <si>
    <t>26-Jul-2023</t>
  </si>
  <si>
    <t>26 Jul 2023</t>
  </si>
  <si>
    <t>08-Jul-2025</t>
  </si>
  <si>
    <t>Bansani  radha gu 525105 G3</t>
  </si>
  <si>
    <t>SID951374288585</t>
  </si>
  <si>
    <t>RINA DEVI</t>
  </si>
  <si>
    <t>27-Jul-2023</t>
  </si>
  <si>
    <t>21 Jan 2021</t>
  </si>
  <si>
    <t>21-Jul-2025</t>
  </si>
  <si>
    <t>533924</t>
  </si>
  <si>
    <t>Daya555 533924 G1</t>
  </si>
  <si>
    <t>SID951374369858</t>
  </si>
  <si>
    <t>PUNAM DEVI</t>
  </si>
  <si>
    <t>10-Aug-2023</t>
  </si>
  <si>
    <t>02 Feb 2020</t>
  </si>
  <si>
    <t>523346</t>
  </si>
  <si>
    <t>rajkumari</t>
  </si>
  <si>
    <t>SID951374697142</t>
  </si>
  <si>
    <t>SAVITA DEVI</t>
  </si>
  <si>
    <t>14-Aug-2023</t>
  </si>
  <si>
    <t>04 Sep 2021</t>
  </si>
  <si>
    <t>12-Jul-2025</t>
  </si>
  <si>
    <t>Bahiar Khurd</t>
  </si>
  <si>
    <t>534065</t>
  </si>
  <si>
    <t>534065 Salma1</t>
  </si>
  <si>
    <t>SSF2471651</t>
  </si>
  <si>
    <t>Animal Husbandry &amp; Poultry</t>
  </si>
  <si>
    <t>DAULATIYA DEVI</t>
  </si>
  <si>
    <t>16-Aug-2023</t>
  </si>
  <si>
    <t>05</t>
  </si>
  <si>
    <t>3 Yrs</t>
  </si>
  <si>
    <t>11 Mar 2022</t>
  </si>
  <si>
    <t>&gt; 2 to 4 Years</t>
  </si>
  <si>
    <t>05-Oct-2023</t>
  </si>
  <si>
    <t>05-Aug-2025</t>
  </si>
  <si>
    <t>Singhpur</t>
  </si>
  <si>
    <t>446591</t>
  </si>
  <si>
    <t>shoo</t>
  </si>
  <si>
    <t>SSF2456116</t>
  </si>
  <si>
    <t>SUJANTI DEVI</t>
  </si>
  <si>
    <t>23-Aug-2023</t>
  </si>
  <si>
    <t>02</t>
  </si>
  <si>
    <t>2 Yrs</t>
  </si>
  <si>
    <t>15 Mar 2022</t>
  </si>
  <si>
    <t>02-Oct-2023</t>
  </si>
  <si>
    <t>SSF2552848</t>
  </si>
  <si>
    <t>SANTARA DEVI</t>
  </si>
  <si>
    <t>25-Aug-2023</t>
  </si>
  <si>
    <t>27 Apr 2022</t>
  </si>
  <si>
    <t>10-Oct-2023</t>
  </si>
  <si>
    <t>Ahirpurwa</t>
  </si>
  <si>
    <t>Ahirpurwa C5</t>
  </si>
  <si>
    <t>Ahirpurwa C5 Rishu Group1</t>
  </si>
  <si>
    <t>SSF4401987</t>
  </si>
  <si>
    <t>ANITA DEVI</t>
  </si>
  <si>
    <t>02-Sep-2023</t>
  </si>
  <si>
    <t>02 Sep 2023</t>
  </si>
  <si>
    <t>02-Aug-2025</t>
  </si>
  <si>
    <t>SSF2456119</t>
  </si>
  <si>
    <t>MEENU KUMARI SHARMA</t>
  </si>
  <si>
    <t>04-Sep-2023</t>
  </si>
  <si>
    <t>02-Nov-2023</t>
  </si>
  <si>
    <t>SSF4454230</t>
  </si>
  <si>
    <t>LALITA DEVI</t>
  </si>
  <si>
    <t>04 Sep 2023</t>
  </si>
  <si>
    <t>SSF2456115</t>
  </si>
  <si>
    <t>03-Aug-2025</t>
  </si>
  <si>
    <t>shoo g 446591 G1</t>
  </si>
  <si>
    <t>SSF2618272</t>
  </si>
  <si>
    <t>RITA DEVI</t>
  </si>
  <si>
    <t>16 Jun 2022</t>
  </si>
  <si>
    <t>04-Aug-2025</t>
  </si>
  <si>
    <t>Pachadumar C15</t>
  </si>
  <si>
    <t>Lalita Devi Parti 2 C15 G2</t>
  </si>
  <si>
    <t>SSF4460484</t>
  </si>
  <si>
    <t>09-Sep-2023</t>
  </si>
  <si>
    <t>09 Sep 2023</t>
  </si>
  <si>
    <t>06-Nov-2023</t>
  </si>
  <si>
    <t>07-Jul-2025</t>
  </si>
  <si>
    <t>RADHA</t>
  </si>
  <si>
    <t>SID951374551876</t>
  </si>
  <si>
    <t>GYANMATI DEVI</t>
  </si>
  <si>
    <t>28 Aug 2021</t>
  </si>
  <si>
    <t>08-Oct-2023</t>
  </si>
  <si>
    <t>SSF4473452</t>
  </si>
  <si>
    <t>SARSWATI DEVI</t>
  </si>
  <si>
    <t>08 Sep 2023</t>
  </si>
  <si>
    <t>687098</t>
  </si>
  <si>
    <t>1181775</t>
  </si>
  <si>
    <t>SID951375609406</t>
  </si>
  <si>
    <t>USHA DEVI</t>
  </si>
  <si>
    <t>11-Sep-2023</t>
  </si>
  <si>
    <t>3</t>
  </si>
  <si>
    <t>03 Feb 2020</t>
  </si>
  <si>
    <t>Chirwadhi</t>
  </si>
  <si>
    <t>687073</t>
  </si>
  <si>
    <t>687073 Nisha 62051401961</t>
  </si>
  <si>
    <t>SSF4479469</t>
  </si>
  <si>
    <t>MUSLIM</t>
  </si>
  <si>
    <t>AJMERI BIBI</t>
  </si>
  <si>
    <t>11 Sep 2023</t>
  </si>
  <si>
    <t>Sondiha</t>
  </si>
  <si>
    <t>Sondiha C3</t>
  </si>
  <si>
    <t>Sondiha C3 Saraswati Ngf 21</t>
  </si>
  <si>
    <t>SSF4481253</t>
  </si>
  <si>
    <t>NAJRUN KHATUN</t>
  </si>
  <si>
    <t>09-Oct-2023</t>
  </si>
  <si>
    <t>536047</t>
  </si>
  <si>
    <t>sraswati</t>
  </si>
  <si>
    <t>SID951374474443</t>
  </si>
  <si>
    <t>Coconut Business</t>
  </si>
  <si>
    <t>JAHIMA BIBI</t>
  </si>
  <si>
    <t>663471</t>
  </si>
  <si>
    <t>1163583</t>
  </si>
  <si>
    <t>SSF4489253</t>
  </si>
  <si>
    <t>LALTI DEVI</t>
  </si>
  <si>
    <t>13-Sep-2023</t>
  </si>
  <si>
    <t>07</t>
  </si>
  <si>
    <t>13 Sep 2023</t>
  </si>
  <si>
    <t>07-Oct-2023</t>
  </si>
  <si>
    <t>409901</t>
  </si>
  <si>
    <t>sita ram gu 409901 G1</t>
  </si>
  <si>
    <t>SID951374030187</t>
  </si>
  <si>
    <t>KOUSHILYA DEVI</t>
  </si>
  <si>
    <t>26 Jul 2021</t>
  </si>
  <si>
    <t>chanda</t>
  </si>
  <si>
    <t>SSF4510016</t>
  </si>
  <si>
    <t>RANI KUMARI</t>
  </si>
  <si>
    <t>15-Sep-2023</t>
  </si>
  <si>
    <t>15 Sep 2023</t>
  </si>
  <si>
    <t>Chirwadhi  NEW G 687073 G3</t>
  </si>
  <si>
    <t>SID951373908617</t>
  </si>
  <si>
    <t>20-Sep-2023</t>
  </si>
  <si>
    <t>15 Oct 2019</t>
  </si>
  <si>
    <t>07-Nov-2023</t>
  </si>
  <si>
    <t>Parsawan</t>
  </si>
  <si>
    <t>690087</t>
  </si>
  <si>
    <t>Rahim</t>
  </si>
  <si>
    <t>SID951375703139</t>
  </si>
  <si>
    <t>Irrigation</t>
  </si>
  <si>
    <t>GYANTI DEV</t>
  </si>
  <si>
    <t>21-Sep-2023</t>
  </si>
  <si>
    <t>18 Feb 2020</t>
  </si>
  <si>
    <t>05-Nov-2023</t>
  </si>
  <si>
    <t>463207</t>
  </si>
  <si>
    <t>siva g 463207 G1</t>
  </si>
  <si>
    <t>SID951374817032</t>
  </si>
  <si>
    <t>PRIYANKA DEVI</t>
  </si>
  <si>
    <t>25-Sep-2023</t>
  </si>
  <si>
    <t>06 Jan 2021</t>
  </si>
  <si>
    <t>09-Nov-2023</t>
  </si>
  <si>
    <t>Singhpur C2</t>
  </si>
  <si>
    <t>Singhpur C2 Baba1</t>
  </si>
  <si>
    <t>SSF2554916</t>
  </si>
  <si>
    <t>SUJANTI KUMARI</t>
  </si>
  <si>
    <t>26-Sep-2023</t>
  </si>
  <si>
    <t>28 Apr 2022</t>
  </si>
  <si>
    <t>SSF4607856</t>
  </si>
  <si>
    <t>RIMA DEVI</t>
  </si>
  <si>
    <t>26 Sep 2023</t>
  </si>
  <si>
    <t>08-Nov-2023</t>
  </si>
  <si>
    <t>SSF4649339</t>
  </si>
  <si>
    <t>RADHIKA DEVI</t>
  </si>
  <si>
    <t>01-Oct-2023</t>
  </si>
  <si>
    <t>01 Oct 2023</t>
  </si>
  <si>
    <t>10-Nov-2023</t>
  </si>
  <si>
    <t>429250</t>
  </si>
  <si>
    <t>Pachadumar ddd1 429250 G2</t>
  </si>
  <si>
    <t>SSF4686421</t>
  </si>
  <si>
    <t>MINTA DEVI</t>
  </si>
  <si>
    <t>12-Oct-2023</t>
  </si>
  <si>
    <t>12 Oct 2023</t>
  </si>
  <si>
    <t>Pachadumar C2</t>
  </si>
  <si>
    <t>Pachadumar C2 New1</t>
  </si>
  <si>
    <t>SSF4695376</t>
  </si>
  <si>
    <t>SHITLA DEVI</t>
  </si>
  <si>
    <t>13-Oct-2023</t>
  </si>
  <si>
    <t>13 Oct 2023</t>
  </si>
  <si>
    <t>18-Jul-2025</t>
  </si>
  <si>
    <t>Pachadumar C11</t>
  </si>
  <si>
    <t>Pachadumar C11 Pram31</t>
  </si>
  <si>
    <t>SSF4716680</t>
  </si>
  <si>
    <t>JAHARI DEVI</t>
  </si>
  <si>
    <t>17-Oct-2023</t>
  </si>
  <si>
    <t>17 Oct 2023</t>
  </si>
  <si>
    <t>10-Dec-2023</t>
  </si>
  <si>
    <t>Khala</t>
  </si>
  <si>
    <t>690165</t>
  </si>
  <si>
    <t>train 4 690165 G4</t>
  </si>
  <si>
    <t>SSF4804585</t>
  </si>
  <si>
    <t>PRATIMA</t>
  </si>
  <si>
    <t>03</t>
  </si>
  <si>
    <t>02 Nov 2023</t>
  </si>
  <si>
    <t>03-Dec-2023</t>
  </si>
  <si>
    <t>Loan card tallied with LMS and no deviation observed</t>
  </si>
  <si>
    <t>Loan card available but Borrower not available during verification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</si>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</sst>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JH2707</v>
      </c>
      <c r="D5" s="63" t="str">
        <f>IF('Physical Cash at Safe'!D28="Yes", 'Physical Cash at Safe'!A4, 'Borrower Wise Details'!C5)</f>
        <v>Nagar Untari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45859</v>
      </c>
      <c r="H5" s="107" t="s">
        <v>278</v>
      </c>
      <c r="I5" s="61">
        <v>45883</v>
      </c>
      <c r="J5" s="74" t="str">
        <f>IF('Physical Cash at Safe'!D28="Yes",'Physical Cash at Safe'!E28,IF('Borrower Wise Details'!D5&lt;&gt;"",'Borrower Wise Details'!D5,""))</f>
        <v>FN25-26-01812</v>
      </c>
      <c r="K5" s="81">
        <v>1</v>
      </c>
      <c r="L5" s="82">
        <v>2950</v>
      </c>
      <c r="M5" s="82">
        <v>0</v>
      </c>
      <c r="N5" s="82" t="s">
        <v>279</v>
      </c>
      <c r="O5" s="82" t="s">
        <v>280</v>
      </c>
      <c r="P5" s="82" t="s">
        <v>281</v>
      </c>
      <c r="Q5" s="82" t="s">
        <v>282</v>
      </c>
      <c r="R5" s="75" t="str">
        <f>IF('Physical Cash at Safe'!$D$28="Yes", 'Physical Cash at Safe'!$A$28, IF('Borrower Wise Details'!F5&lt;&gt;"", 'Borrower Wise Details'!F5, ""))</f>
        <v>Rahul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SF0083247</v>
      </c>
      <c r="U5" s="77" t="s">
        <v>277</v>
      </c>
      <c r="V5" s="61">
        <v>45609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557</v>
      </c>
      <c r="Z5" s="61">
        <v>45876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45887</v>
      </c>
      <c r="AH5" s="70" t="s">
        <v>316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JH2707</v>
      </c>
      <c r="C5" s="50" t="str">
        <f>IF('Fraud Investigation Report'!D5="", "", 'Fraud Investigation Report'!D5)</f>
        <v>Nagar Untari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SF0083247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7050</v>
      </c>
      <c r="Q5" s="49"/>
      <c r="R5" s="84" t="s">
        <v>556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45876</v>
      </c>
      <c r="C6" s="18">
        <v>45875</v>
      </c>
      <c r="D6" s="18">
        <v>45876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210</v>
      </c>
      <c r="C11" s="23">
        <f>B11*A11</f>
        <v>105000</v>
      </c>
      <c r="D11" s="25">
        <v>210</v>
      </c>
      <c r="E11" s="23">
        <f t="shared" ref="E11:E17" si="0">D11*A11</f>
        <v>105000</v>
      </c>
    </row>
    <row r="12" spans="1:5" ht="14.5" x14ac:dyDescent="0.35">
      <c r="A12" s="24">
        <v>200</v>
      </c>
      <c r="B12" s="25">
        <v>73</v>
      </c>
      <c r="C12" s="23">
        <f>B12*A12</f>
        <v>14600</v>
      </c>
      <c r="D12" s="25">
        <v>73</v>
      </c>
      <c r="E12" s="23">
        <f t="shared" si="0"/>
        <v>14600</v>
      </c>
    </row>
    <row r="13" spans="1:5" ht="14.5" x14ac:dyDescent="0.35">
      <c r="A13" s="24">
        <v>100</v>
      </c>
      <c r="B13" s="25">
        <v>240</v>
      </c>
      <c r="C13" s="23">
        <f t="shared" ref="C13:C17" si="1">B13*A13</f>
        <v>24000</v>
      </c>
      <c r="D13" s="25">
        <v>240</v>
      </c>
      <c r="E13" s="23">
        <f t="shared" si="0"/>
        <v>24000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12</v>
      </c>
      <c r="C15" s="23">
        <f t="shared" si="1"/>
        <v>240</v>
      </c>
      <c r="D15" s="25">
        <v>12</v>
      </c>
      <c r="E15" s="23">
        <f t="shared" si="0"/>
        <v>240</v>
      </c>
    </row>
    <row r="16" spans="1:5" ht="14.5" x14ac:dyDescent="0.35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144647</v>
      </c>
      <c r="D19" s="30" t="s">
        <v>76</v>
      </c>
      <c r="E19" s="31">
        <f>SUM(E10:E18)</f>
        <v>144647</v>
      </c>
    </row>
    <row r="20" spans="1:5" ht="30" customHeight="1" x14ac:dyDescent="0.35">
      <c r="A20" s="145" t="s">
        <v>97</v>
      </c>
      <c r="B20" s="146"/>
      <c r="C20" s="32">
        <v>144647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287</v>
      </c>
      <c r="C32" s="37" t="s">
        <v>82</v>
      </c>
      <c r="D32" s="155" t="s">
        <v>288</v>
      </c>
      <c r="E32" s="156"/>
    </row>
    <row r="33" spans="1:5" ht="18" customHeight="1" x14ac:dyDescent="0.35">
      <c r="A33" s="37" t="s">
        <v>83</v>
      </c>
      <c r="B33" s="106" t="s">
        <v>289</v>
      </c>
      <c r="C33" s="39" t="s">
        <v>84</v>
      </c>
      <c r="D33" s="149" t="s">
        <v>290</v>
      </c>
      <c r="E33" s="150"/>
    </row>
    <row r="34" spans="1:5" ht="26" x14ac:dyDescent="0.35">
      <c r="A34" s="39" t="s">
        <v>221</v>
      </c>
      <c r="B34" s="38" t="s">
        <v>291</v>
      </c>
      <c r="C34" s="39" t="s">
        <v>222</v>
      </c>
      <c r="D34" s="151" t="s">
        <v>292</v>
      </c>
      <c r="E34" s="152"/>
    </row>
    <row r="35" spans="1:5" ht="26" x14ac:dyDescent="0.35">
      <c r="A35" s="39" t="s">
        <v>223</v>
      </c>
      <c r="B35" s="38" t="s">
        <v>295</v>
      </c>
      <c r="C35" s="39" t="s">
        <v>225</v>
      </c>
      <c r="D35" s="151" t="s">
        <v>293</v>
      </c>
      <c r="E35" s="152"/>
    </row>
    <row r="36" spans="1:5" ht="25.5" customHeight="1" x14ac:dyDescent="0.35">
      <c r="A36" s="39" t="s">
        <v>224</v>
      </c>
      <c r="B36" s="38" t="s">
        <v>296</v>
      </c>
      <c r="C36" s="39" t="s">
        <v>226</v>
      </c>
      <c r="D36" s="153" t="s">
        <v>294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S5" sqref="S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JH2707</v>
      </c>
      <c r="C5" s="119" t="str">
        <f>IF('Loan Outstanding Report'!$H$5="", "", 'Loan Outstanding Report'!$H$5)</f>
        <v>Nagar Untari</v>
      </c>
      <c r="D5" s="130" t="s">
        <v>315</v>
      </c>
      <c r="E5" s="65">
        <v>45875</v>
      </c>
      <c r="F5" s="38" t="s">
        <v>283</v>
      </c>
      <c r="G5" s="49" t="s">
        <v>284</v>
      </c>
      <c r="H5" s="49" t="s">
        <v>285</v>
      </c>
      <c r="I5" s="120" t="s">
        <v>258</v>
      </c>
      <c r="J5" s="120" t="s">
        <v>261</v>
      </c>
      <c r="K5" s="120" t="s">
        <v>265</v>
      </c>
      <c r="L5" s="11">
        <v>349970661</v>
      </c>
      <c r="M5" s="65" t="s">
        <v>266</v>
      </c>
      <c r="N5" s="124">
        <v>54478</v>
      </c>
      <c r="O5" s="124">
        <v>2950</v>
      </c>
      <c r="P5" s="121" t="s">
        <v>139</v>
      </c>
      <c r="Q5" s="80">
        <v>45606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203</v>
      </c>
      <c r="W5" s="122" t="s">
        <v>286</v>
      </c>
    </row>
    <row r="6" spans="1:23" ht="25" customHeight="1" x14ac:dyDescent="0.3">
      <c r="A6" s="64">
        <v>2</v>
      </c>
      <c r="B6" s="60" t="str">
        <f>IF(J6&lt;&gt;"", $B$5, "")</f>
        <v>JH2707</v>
      </c>
      <c r="C6" s="119" t="str">
        <f>IF(J6&lt;&gt;"", $C$5, "")</f>
        <v>Nagar Untari</v>
      </c>
      <c r="D6" s="41" t="s">
        <v>315</v>
      </c>
      <c r="E6" s="65">
        <v>45882</v>
      </c>
      <c r="F6" s="38" t="s">
        <v>283</v>
      </c>
      <c r="G6" s="49" t="s">
        <v>284</v>
      </c>
      <c r="H6" s="49" t="s">
        <v>285</v>
      </c>
      <c r="I6" s="120" t="s">
        <v>300</v>
      </c>
      <c r="J6" s="120" t="s">
        <v>302</v>
      </c>
      <c r="K6" s="120" t="s">
        <v>305</v>
      </c>
      <c r="L6" s="11">
        <v>351187209</v>
      </c>
      <c r="M6" s="65" t="s">
        <v>306</v>
      </c>
      <c r="N6" s="124">
        <v>76397</v>
      </c>
      <c r="O6" s="124">
        <v>4100</v>
      </c>
      <c r="P6" s="121" t="s">
        <v>139</v>
      </c>
      <c r="Q6" s="80">
        <v>45602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 t="s">
        <v>314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5">
        <v>45816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5">
        <v>45816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66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45901</v>
      </c>
      <c r="J5" s="38" t="s">
        <v>255</v>
      </c>
      <c r="K5" s="84">
        <v>45901</v>
      </c>
      <c r="L5" s="84" t="s">
        <v>256</v>
      </c>
      <c r="M5" s="38" t="s">
        <v>257</v>
      </c>
      <c r="N5" s="84">
        <v>73706</v>
      </c>
      <c r="O5" s="84" t="s">
        <v>258</v>
      </c>
      <c r="P5" s="84">
        <v>105124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349970661</v>
      </c>
      <c r="Z5" s="38" t="s">
        <v>265</v>
      </c>
      <c r="AA5" s="108" t="s">
        <v>266</v>
      </c>
      <c r="AB5" s="84">
        <v>54478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2794</v>
      </c>
      <c r="AK5" s="84">
        <v>2950</v>
      </c>
      <c r="AL5" s="108" t="s">
        <v>273</v>
      </c>
      <c r="AM5" s="84">
        <v>51589.33</v>
      </c>
      <c r="AN5" s="112">
        <v>16104.67</v>
      </c>
      <c r="AO5" s="112">
        <v>67694</v>
      </c>
      <c r="AP5" s="112">
        <v>2888.67</v>
      </c>
      <c r="AQ5" s="112">
        <v>61.33</v>
      </c>
      <c r="AR5" s="112">
        <v>2950</v>
      </c>
      <c r="AS5" s="112">
        <v>2888.67</v>
      </c>
      <c r="AT5" s="112">
        <v>61.33</v>
      </c>
      <c r="AU5" s="112">
        <v>2950</v>
      </c>
      <c r="AV5" s="84">
        <v>30</v>
      </c>
      <c r="AW5" s="84">
        <v>209</v>
      </c>
      <c r="AX5" s="129" t="s">
        <v>275</v>
      </c>
      <c r="AY5" s="108">
        <v>45725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9057878987</v>
      </c>
      <c r="BH5" s="114" t="s">
        <v>276</v>
      </c>
      <c r="BI5" s="38" t="s">
        <v>110</v>
      </c>
      <c r="BJ5" s="85">
        <v>45875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2950</v>
      </c>
      <c r="BQ5" s="117" t="s">
        <v>203</v>
      </c>
      <c r="BR5" s="118" t="s">
        <v>286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45998</v>
      </c>
      <c r="J6" s="38" t="s">
        <v>297</v>
      </c>
      <c r="K6" s="84">
        <v>45998</v>
      </c>
      <c r="L6" s="84" t="s">
        <v>298</v>
      </c>
      <c r="M6" s="38" t="s">
        <v>299</v>
      </c>
      <c r="N6" s="84">
        <v>73567</v>
      </c>
      <c r="O6" s="84" t="s">
        <v>300</v>
      </c>
      <c r="P6" s="84">
        <v>104935</v>
      </c>
      <c r="Q6" s="38" t="s">
        <v>301</v>
      </c>
      <c r="R6" s="38" t="s">
        <v>260</v>
      </c>
      <c r="S6" s="84" t="s">
        <v>302</v>
      </c>
      <c r="T6" s="84" t="s">
        <v>302</v>
      </c>
      <c r="U6" s="84" t="s">
        <v>303</v>
      </c>
      <c r="V6" s="84" t="s">
        <v>263</v>
      </c>
      <c r="W6" s="84">
        <v>541</v>
      </c>
      <c r="X6" s="38" t="s">
        <v>304</v>
      </c>
      <c r="Y6" s="84">
        <v>351187209</v>
      </c>
      <c r="Z6" s="38" t="s">
        <v>305</v>
      </c>
      <c r="AA6" s="108" t="s">
        <v>306</v>
      </c>
      <c r="AB6" s="84">
        <v>76397</v>
      </c>
      <c r="AC6" s="108" t="s">
        <v>307</v>
      </c>
      <c r="AD6" s="84">
        <v>24</v>
      </c>
      <c r="AE6" s="84" t="s">
        <v>308</v>
      </c>
      <c r="AF6" s="84" t="s">
        <v>309</v>
      </c>
      <c r="AG6" s="108" t="s">
        <v>310</v>
      </c>
      <c r="AH6" s="84" t="s">
        <v>311</v>
      </c>
      <c r="AI6" s="108" t="s">
        <v>312</v>
      </c>
      <c r="AJ6" s="84">
        <v>4138</v>
      </c>
      <c r="AK6" s="84">
        <v>4100</v>
      </c>
      <c r="AL6" s="108" t="s">
        <v>313</v>
      </c>
      <c r="AM6" s="84">
        <v>72382.25</v>
      </c>
      <c r="AN6" s="112">
        <v>21955.75</v>
      </c>
      <c r="AO6" s="112">
        <v>94338</v>
      </c>
      <c r="AP6" s="112">
        <v>4014.75</v>
      </c>
      <c r="AQ6" s="112">
        <v>85.25</v>
      </c>
      <c r="AR6" s="112">
        <v>4100</v>
      </c>
      <c r="AS6" s="112">
        <v>4014.75</v>
      </c>
      <c r="AT6" s="112">
        <v>85.25</v>
      </c>
      <c r="AU6" s="112">
        <v>4100</v>
      </c>
      <c r="AV6" s="84">
        <v>28</v>
      </c>
      <c r="AW6" s="84">
        <v>129</v>
      </c>
      <c r="AX6" s="84" t="s">
        <v>275</v>
      </c>
      <c r="AY6" s="108">
        <v>45753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302</v>
      </c>
      <c r="BG6" s="84">
        <v>9349734983</v>
      </c>
      <c r="BH6" s="114" t="s">
        <v>276</v>
      </c>
      <c r="BI6" s="38" t="s">
        <v>110</v>
      </c>
      <c r="BJ6" s="85">
        <v>45882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4100</v>
      </c>
      <c r="BQ6" s="117" t="s">
        <v>202</v>
      </c>
      <c r="BR6" s="118" t="s">
        <v>314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46105</v>
      </c>
      <c r="J7" s="38" t="s">
        <v>317</v>
      </c>
      <c r="K7" s="84">
        <v>46105</v>
      </c>
      <c r="L7" s="84" t="s">
        <v>318</v>
      </c>
      <c r="M7" s="38" t="s">
        <v>319</v>
      </c>
      <c r="N7" s="84">
        <v>73680</v>
      </c>
      <c r="O7" s="84" t="s">
        <v>320</v>
      </c>
      <c r="P7" s="84">
        <v>105230</v>
      </c>
      <c r="Q7" s="38" t="s">
        <v>321</v>
      </c>
      <c r="R7" s="38" t="s">
        <v>260</v>
      </c>
      <c r="S7" s="84" t="s">
        <v>322</v>
      </c>
      <c r="T7" s="84" t="s">
        <v>322</v>
      </c>
      <c r="U7" s="84" t="s">
        <v>303</v>
      </c>
      <c r="V7" s="84" t="s">
        <v>263</v>
      </c>
      <c r="W7" s="84">
        <v>541</v>
      </c>
      <c r="X7" s="38" t="s">
        <v>304</v>
      </c>
      <c r="Y7" s="84">
        <v>352121266</v>
      </c>
      <c r="Z7" s="38" t="s">
        <v>323</v>
      </c>
      <c r="AA7" s="108" t="s">
        <v>324</v>
      </c>
      <c r="AB7" s="84">
        <v>42000</v>
      </c>
      <c r="AC7" s="108" t="s">
        <v>325</v>
      </c>
      <c r="AD7" s="84">
        <v>24</v>
      </c>
      <c r="AE7" s="84" t="s">
        <v>326</v>
      </c>
      <c r="AF7" s="84" t="s">
        <v>327</v>
      </c>
      <c r="AG7" s="108" t="s">
        <v>328</v>
      </c>
      <c r="AH7" s="84" t="s">
        <v>329</v>
      </c>
      <c r="AI7" s="108" t="s">
        <v>330</v>
      </c>
      <c r="AJ7" s="84">
        <v>2240</v>
      </c>
      <c r="AK7" s="84">
        <v>2240</v>
      </c>
      <c r="AL7" s="108" t="s">
        <v>331</v>
      </c>
      <c r="AM7" s="84">
        <v>38587.9</v>
      </c>
      <c r="AN7" s="112">
        <v>12932.1</v>
      </c>
      <c r="AO7" s="112">
        <v>51520</v>
      </c>
      <c r="AP7" s="112">
        <v>3412.1</v>
      </c>
      <c r="AQ7" s="112">
        <v>72.900000000000006</v>
      </c>
      <c r="AR7" s="112">
        <v>3485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322</v>
      </c>
      <c r="BG7" s="84"/>
      <c r="BH7" s="114" t="s">
        <v>276</v>
      </c>
      <c r="BI7" s="38" t="s">
        <v>110</v>
      </c>
      <c r="BJ7" s="85">
        <v>45881</v>
      </c>
      <c r="BK7" s="84"/>
      <c r="BL7" s="38" t="s">
        <v>114</v>
      </c>
      <c r="BM7" s="129" t="s">
        <v>119</v>
      </c>
      <c r="BN7" s="116" t="s">
        <v>200</v>
      </c>
      <c r="BO7" s="84" t="s">
        <v>246</v>
      </c>
      <c r="BP7" s="84"/>
      <c r="BQ7" s="117"/>
      <c r="BR7" s="118" t="s">
        <v>554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174817</v>
      </c>
      <c r="J8" s="38" t="s">
        <v>332</v>
      </c>
      <c r="K8" s="84">
        <v>174817</v>
      </c>
      <c r="L8" s="84" t="s">
        <v>318</v>
      </c>
      <c r="M8" s="38" t="s">
        <v>319</v>
      </c>
      <c r="N8" s="84">
        <v>368297</v>
      </c>
      <c r="O8" s="84" t="s">
        <v>333</v>
      </c>
      <c r="P8" s="84">
        <v>680277</v>
      </c>
      <c r="Q8" s="38" t="s">
        <v>334</v>
      </c>
      <c r="R8" s="38" t="s">
        <v>260</v>
      </c>
      <c r="S8" s="84" t="s">
        <v>335</v>
      </c>
      <c r="T8" s="84" t="s">
        <v>335</v>
      </c>
      <c r="U8" s="84" t="s">
        <v>336</v>
      </c>
      <c r="V8" s="84" t="s">
        <v>263</v>
      </c>
      <c r="W8" s="84">
        <v>541</v>
      </c>
      <c r="X8" s="38" t="s">
        <v>337</v>
      </c>
      <c r="Y8" s="84">
        <v>352185752</v>
      </c>
      <c r="Z8" s="38" t="s">
        <v>338</v>
      </c>
      <c r="AA8" s="108" t="s">
        <v>339</v>
      </c>
      <c r="AB8" s="84">
        <v>42000</v>
      </c>
      <c r="AC8" s="108" t="s">
        <v>340</v>
      </c>
      <c r="AD8" s="84">
        <v>24</v>
      </c>
      <c r="AE8" s="84" t="s">
        <v>326</v>
      </c>
      <c r="AF8" s="84" t="s">
        <v>327</v>
      </c>
      <c r="AG8" s="108" t="s">
        <v>341</v>
      </c>
      <c r="AH8" s="84" t="s">
        <v>329</v>
      </c>
      <c r="AI8" s="108" t="s">
        <v>342</v>
      </c>
      <c r="AJ8" s="84">
        <v>2240</v>
      </c>
      <c r="AK8" s="84">
        <v>2240</v>
      </c>
      <c r="AL8" s="108" t="s">
        <v>343</v>
      </c>
      <c r="AM8" s="84">
        <v>38904.85</v>
      </c>
      <c r="AN8" s="112">
        <v>12615.15</v>
      </c>
      <c r="AO8" s="112">
        <v>51520</v>
      </c>
      <c r="AP8" s="112">
        <v>3095.15</v>
      </c>
      <c r="AQ8" s="112">
        <v>65.849999999999994</v>
      </c>
      <c r="AR8" s="112">
        <v>3161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335</v>
      </c>
      <c r="BG8" s="84"/>
      <c r="BH8" s="114" t="s">
        <v>276</v>
      </c>
      <c r="BI8" s="38" t="s">
        <v>110</v>
      </c>
      <c r="BJ8" s="85">
        <v>45881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554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45944</v>
      </c>
      <c r="J9" s="38" t="s">
        <v>344</v>
      </c>
      <c r="K9" s="84">
        <v>45944</v>
      </c>
      <c r="L9" s="84" t="s">
        <v>318</v>
      </c>
      <c r="M9" s="38" t="s">
        <v>319</v>
      </c>
      <c r="N9" s="84">
        <v>73473</v>
      </c>
      <c r="O9" s="84" t="s">
        <v>345</v>
      </c>
      <c r="P9" s="84">
        <v>830997</v>
      </c>
      <c r="Q9" s="38" t="s">
        <v>346</v>
      </c>
      <c r="R9" s="38" t="s">
        <v>260</v>
      </c>
      <c r="S9" s="84" t="s">
        <v>347</v>
      </c>
      <c r="T9" s="84" t="s">
        <v>347</v>
      </c>
      <c r="U9" s="84" t="s">
        <v>336</v>
      </c>
      <c r="V9" s="84" t="s">
        <v>263</v>
      </c>
      <c r="W9" s="84">
        <v>541</v>
      </c>
      <c r="X9" s="38" t="s">
        <v>304</v>
      </c>
      <c r="Y9" s="84">
        <v>352228465</v>
      </c>
      <c r="Z9" s="38" t="s">
        <v>348</v>
      </c>
      <c r="AA9" s="108" t="s">
        <v>349</v>
      </c>
      <c r="AB9" s="84">
        <v>42000</v>
      </c>
      <c r="AC9" s="108" t="s">
        <v>350</v>
      </c>
      <c r="AD9" s="84">
        <v>24</v>
      </c>
      <c r="AE9" s="84" t="s">
        <v>326</v>
      </c>
      <c r="AF9" s="84" t="s">
        <v>327</v>
      </c>
      <c r="AG9" s="108" t="s">
        <v>351</v>
      </c>
      <c r="AH9" s="84" t="s">
        <v>329</v>
      </c>
      <c r="AI9" s="108" t="s">
        <v>352</v>
      </c>
      <c r="AJ9" s="84">
        <v>2240</v>
      </c>
      <c r="AK9" s="84">
        <v>2240</v>
      </c>
      <c r="AL9" s="108" t="s">
        <v>353</v>
      </c>
      <c r="AM9" s="84">
        <v>38814.29</v>
      </c>
      <c r="AN9" s="112">
        <v>12705.71</v>
      </c>
      <c r="AO9" s="112">
        <v>51520</v>
      </c>
      <c r="AP9" s="112">
        <v>3185.71</v>
      </c>
      <c r="AQ9" s="112">
        <v>68.290000000000006</v>
      </c>
      <c r="AR9" s="112">
        <v>3254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347</v>
      </c>
      <c r="BG9" s="84"/>
      <c r="BH9" s="114" t="s">
        <v>276</v>
      </c>
      <c r="BI9" s="38" t="s">
        <v>110</v>
      </c>
      <c r="BJ9" s="85">
        <v>45881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554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46036</v>
      </c>
      <c r="J10" s="38" t="s">
        <v>354</v>
      </c>
      <c r="K10" s="84">
        <v>46036</v>
      </c>
      <c r="L10" s="84" t="s">
        <v>318</v>
      </c>
      <c r="M10" s="38" t="s">
        <v>319</v>
      </c>
      <c r="N10" s="84">
        <v>402611</v>
      </c>
      <c r="O10" s="84" t="s">
        <v>355</v>
      </c>
      <c r="P10" s="84">
        <v>604364</v>
      </c>
      <c r="Q10" s="38" t="s">
        <v>356</v>
      </c>
      <c r="R10" s="38" t="s">
        <v>260</v>
      </c>
      <c r="S10" s="84" t="s">
        <v>357</v>
      </c>
      <c r="T10" s="84" t="s">
        <v>357</v>
      </c>
      <c r="U10" s="84" t="s">
        <v>358</v>
      </c>
      <c r="V10" s="84" t="s">
        <v>263</v>
      </c>
      <c r="W10" s="84">
        <v>541</v>
      </c>
      <c r="X10" s="38" t="s">
        <v>304</v>
      </c>
      <c r="Y10" s="84">
        <v>352291081</v>
      </c>
      <c r="Z10" s="38" t="s">
        <v>359</v>
      </c>
      <c r="AA10" s="108" t="s">
        <v>360</v>
      </c>
      <c r="AB10" s="84">
        <v>42000</v>
      </c>
      <c r="AC10" s="108" t="s">
        <v>325</v>
      </c>
      <c r="AD10" s="84">
        <v>24</v>
      </c>
      <c r="AE10" s="84" t="s">
        <v>326</v>
      </c>
      <c r="AF10" s="84" t="s">
        <v>327</v>
      </c>
      <c r="AG10" s="108" t="s">
        <v>361</v>
      </c>
      <c r="AH10" s="84" t="s">
        <v>329</v>
      </c>
      <c r="AI10" s="108" t="s">
        <v>330</v>
      </c>
      <c r="AJ10" s="84">
        <v>2240</v>
      </c>
      <c r="AK10" s="84">
        <v>2240</v>
      </c>
      <c r="AL10" s="108" t="s">
        <v>362</v>
      </c>
      <c r="AM10" s="84">
        <v>39131.199999999997</v>
      </c>
      <c r="AN10" s="112">
        <v>12388.8</v>
      </c>
      <c r="AO10" s="112">
        <v>51520</v>
      </c>
      <c r="AP10" s="112">
        <v>2868.8</v>
      </c>
      <c r="AQ10" s="112">
        <v>61.2</v>
      </c>
      <c r="AR10" s="112">
        <v>2930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357</v>
      </c>
      <c r="BG10" s="84"/>
      <c r="BH10" s="114" t="s">
        <v>276</v>
      </c>
      <c r="BI10" s="38" t="s">
        <v>110</v>
      </c>
      <c r="BJ10" s="85">
        <v>45881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554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46105</v>
      </c>
      <c r="J11" s="38" t="s">
        <v>317</v>
      </c>
      <c r="K11" s="84">
        <v>46105</v>
      </c>
      <c r="L11" s="84" t="s">
        <v>318</v>
      </c>
      <c r="M11" s="38" t="s">
        <v>319</v>
      </c>
      <c r="N11" s="84">
        <v>73680</v>
      </c>
      <c r="O11" s="84" t="s">
        <v>320</v>
      </c>
      <c r="P11" s="84">
        <v>784284</v>
      </c>
      <c r="Q11" s="38" t="s">
        <v>363</v>
      </c>
      <c r="R11" s="38" t="s">
        <v>260</v>
      </c>
      <c r="S11" s="84" t="s">
        <v>364</v>
      </c>
      <c r="T11" s="84" t="s">
        <v>364</v>
      </c>
      <c r="U11" s="84" t="s">
        <v>303</v>
      </c>
      <c r="V11" s="84" t="s">
        <v>263</v>
      </c>
      <c r="W11" s="84">
        <v>541</v>
      </c>
      <c r="X11" s="38" t="s">
        <v>304</v>
      </c>
      <c r="Y11" s="84">
        <v>352322919</v>
      </c>
      <c r="Z11" s="38" t="s">
        <v>365</v>
      </c>
      <c r="AA11" s="108" t="s">
        <v>366</v>
      </c>
      <c r="AB11" s="84">
        <v>73000</v>
      </c>
      <c r="AC11" s="108" t="s">
        <v>325</v>
      </c>
      <c r="AD11" s="84">
        <v>24</v>
      </c>
      <c r="AE11" s="84" t="s">
        <v>308</v>
      </c>
      <c r="AF11" s="84" t="s">
        <v>309</v>
      </c>
      <c r="AG11" s="108" t="s">
        <v>367</v>
      </c>
      <c r="AH11" s="84" t="s">
        <v>311</v>
      </c>
      <c r="AI11" s="108" t="s">
        <v>330</v>
      </c>
      <c r="AJ11" s="84">
        <v>3900</v>
      </c>
      <c r="AK11" s="84">
        <v>3900</v>
      </c>
      <c r="AL11" s="108" t="s">
        <v>368</v>
      </c>
      <c r="AM11" s="84">
        <v>68286.509999999995</v>
      </c>
      <c r="AN11" s="112">
        <v>21413.49</v>
      </c>
      <c r="AO11" s="112">
        <v>89700</v>
      </c>
      <c r="AP11" s="112">
        <v>4713.49</v>
      </c>
      <c r="AQ11" s="112">
        <v>100.51</v>
      </c>
      <c r="AR11" s="112">
        <v>4814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364</v>
      </c>
      <c r="BG11" s="84"/>
      <c r="BH11" s="114" t="s">
        <v>276</v>
      </c>
      <c r="BI11" s="38" t="s">
        <v>110</v>
      </c>
      <c r="BJ11" s="85">
        <v>45881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555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46105</v>
      </c>
      <c r="J12" s="38" t="s">
        <v>317</v>
      </c>
      <c r="K12" s="84">
        <v>46105</v>
      </c>
      <c r="L12" s="84" t="s">
        <v>318</v>
      </c>
      <c r="M12" s="38" t="s">
        <v>319</v>
      </c>
      <c r="N12" s="84">
        <v>73646</v>
      </c>
      <c r="O12" s="84" t="s">
        <v>369</v>
      </c>
      <c r="P12" s="84">
        <v>578759</v>
      </c>
      <c r="Q12" s="38" t="s">
        <v>370</v>
      </c>
      <c r="R12" s="38" t="s">
        <v>260</v>
      </c>
      <c r="S12" s="84" t="s">
        <v>371</v>
      </c>
      <c r="T12" s="84" t="s">
        <v>371</v>
      </c>
      <c r="U12" s="84" t="s">
        <v>358</v>
      </c>
      <c r="V12" s="84" t="s">
        <v>263</v>
      </c>
      <c r="W12" s="84">
        <v>541</v>
      </c>
      <c r="X12" s="38" t="s">
        <v>304</v>
      </c>
      <c r="Y12" s="84">
        <v>352450667</v>
      </c>
      <c r="Z12" s="38" t="s">
        <v>372</v>
      </c>
      <c r="AA12" s="108" t="s">
        <v>373</v>
      </c>
      <c r="AB12" s="84">
        <v>73000</v>
      </c>
      <c r="AC12" s="108" t="s">
        <v>325</v>
      </c>
      <c r="AD12" s="84">
        <v>24</v>
      </c>
      <c r="AE12" s="84" t="s">
        <v>308</v>
      </c>
      <c r="AF12" s="84" t="s">
        <v>309</v>
      </c>
      <c r="AG12" s="108" t="s">
        <v>374</v>
      </c>
      <c r="AH12" s="84" t="s">
        <v>271</v>
      </c>
      <c r="AI12" s="108" t="s">
        <v>330</v>
      </c>
      <c r="AJ12" s="84">
        <v>3900</v>
      </c>
      <c r="AK12" s="84">
        <v>3900</v>
      </c>
      <c r="AL12" s="108" t="s">
        <v>362</v>
      </c>
      <c r="AM12" s="84">
        <v>69388.210000000006</v>
      </c>
      <c r="AN12" s="112">
        <v>20311.79</v>
      </c>
      <c r="AO12" s="112">
        <v>89700</v>
      </c>
      <c r="AP12" s="112">
        <v>3611.79</v>
      </c>
      <c r="AQ12" s="112">
        <v>77.209999999999994</v>
      </c>
      <c r="AR12" s="112">
        <v>3689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371</v>
      </c>
      <c r="BG12" s="84"/>
      <c r="BH12" s="114" t="s">
        <v>276</v>
      </c>
      <c r="BI12" s="38" t="s">
        <v>110</v>
      </c>
      <c r="BJ12" s="85">
        <v>45881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29" t="s">
        <v>555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46105</v>
      </c>
      <c r="J13" s="38" t="s">
        <v>317</v>
      </c>
      <c r="K13" s="84">
        <v>46105</v>
      </c>
      <c r="L13" s="84" t="s">
        <v>318</v>
      </c>
      <c r="M13" s="38" t="s">
        <v>319</v>
      </c>
      <c r="N13" s="84">
        <v>73715</v>
      </c>
      <c r="O13" s="84" t="s">
        <v>375</v>
      </c>
      <c r="P13" s="84">
        <v>105138</v>
      </c>
      <c r="Q13" s="38" t="s">
        <v>376</v>
      </c>
      <c r="R13" s="38" t="s">
        <v>260</v>
      </c>
      <c r="S13" s="84" t="s">
        <v>377</v>
      </c>
      <c r="T13" s="84" t="s">
        <v>377</v>
      </c>
      <c r="U13" s="84" t="s">
        <v>303</v>
      </c>
      <c r="V13" s="84" t="s">
        <v>263</v>
      </c>
      <c r="W13" s="84">
        <v>541</v>
      </c>
      <c r="X13" s="38" t="s">
        <v>304</v>
      </c>
      <c r="Y13" s="84">
        <v>352454664</v>
      </c>
      <c r="Z13" s="38" t="s">
        <v>378</v>
      </c>
      <c r="AA13" s="108" t="s">
        <v>379</v>
      </c>
      <c r="AB13" s="84">
        <v>63000</v>
      </c>
      <c r="AC13" s="108" t="s">
        <v>325</v>
      </c>
      <c r="AD13" s="84">
        <v>24</v>
      </c>
      <c r="AE13" s="84" t="s">
        <v>308</v>
      </c>
      <c r="AF13" s="84" t="s">
        <v>309</v>
      </c>
      <c r="AG13" s="108" t="s">
        <v>380</v>
      </c>
      <c r="AH13" s="84" t="s">
        <v>271</v>
      </c>
      <c r="AI13" s="108" t="s">
        <v>330</v>
      </c>
      <c r="AJ13" s="84">
        <v>3360</v>
      </c>
      <c r="AK13" s="84">
        <v>3360</v>
      </c>
      <c r="AL13" s="108" t="s">
        <v>381</v>
      </c>
      <c r="AM13" s="84">
        <v>59987.09</v>
      </c>
      <c r="AN13" s="112">
        <v>17292.91</v>
      </c>
      <c r="AO13" s="112">
        <v>77280</v>
      </c>
      <c r="AP13" s="112">
        <v>3012.91</v>
      </c>
      <c r="AQ13" s="112">
        <v>64.09</v>
      </c>
      <c r="AR13" s="112">
        <v>3077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377</v>
      </c>
      <c r="BG13" s="84"/>
      <c r="BH13" s="114" t="s">
        <v>276</v>
      </c>
      <c r="BI13" s="38" t="s">
        <v>110</v>
      </c>
      <c r="BJ13" s="85">
        <v>45881</v>
      </c>
      <c r="BK13" s="84"/>
      <c r="BL13" s="38" t="s">
        <v>115</v>
      </c>
      <c r="BM13" s="115" t="s">
        <v>120</v>
      </c>
      <c r="BN13" s="116" t="s">
        <v>200</v>
      </c>
      <c r="BO13" s="84" t="s">
        <v>247</v>
      </c>
      <c r="BP13" s="84"/>
      <c r="BQ13" s="117"/>
      <c r="BR13" s="118" t="s">
        <v>555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45912</v>
      </c>
      <c r="J14" s="38" t="s">
        <v>382</v>
      </c>
      <c r="K14" s="84">
        <v>45912</v>
      </c>
      <c r="L14" s="84" t="s">
        <v>318</v>
      </c>
      <c r="M14" s="38" t="s">
        <v>319</v>
      </c>
      <c r="N14" s="84">
        <v>73592</v>
      </c>
      <c r="O14" s="84" t="s">
        <v>383</v>
      </c>
      <c r="P14" s="84">
        <v>449870</v>
      </c>
      <c r="Q14" s="38" t="s">
        <v>384</v>
      </c>
      <c r="R14" s="38" t="s">
        <v>260</v>
      </c>
      <c r="S14" s="84" t="s">
        <v>385</v>
      </c>
      <c r="T14" s="84" t="s">
        <v>385</v>
      </c>
      <c r="U14" s="84" t="s">
        <v>336</v>
      </c>
      <c r="V14" s="84" t="s">
        <v>263</v>
      </c>
      <c r="W14" s="84">
        <v>541</v>
      </c>
      <c r="X14" s="38" t="s">
        <v>386</v>
      </c>
      <c r="Y14" s="84">
        <v>352494974</v>
      </c>
      <c r="Z14" s="38" t="s">
        <v>387</v>
      </c>
      <c r="AA14" s="108" t="s">
        <v>388</v>
      </c>
      <c r="AB14" s="84">
        <v>52000</v>
      </c>
      <c r="AC14" s="108" t="s">
        <v>389</v>
      </c>
      <c r="AD14" s="84">
        <v>24</v>
      </c>
      <c r="AE14" s="84" t="s">
        <v>268</v>
      </c>
      <c r="AF14" s="84" t="s">
        <v>390</v>
      </c>
      <c r="AG14" s="108" t="s">
        <v>391</v>
      </c>
      <c r="AH14" s="84" t="s">
        <v>392</v>
      </c>
      <c r="AI14" s="108" t="s">
        <v>393</v>
      </c>
      <c r="AJ14" s="84">
        <v>2780</v>
      </c>
      <c r="AK14" s="84">
        <v>2780</v>
      </c>
      <c r="AL14" s="108" t="s">
        <v>394</v>
      </c>
      <c r="AM14" s="84">
        <v>48318.400000000001</v>
      </c>
      <c r="AN14" s="112">
        <v>15621.6</v>
      </c>
      <c r="AO14" s="112">
        <v>63940</v>
      </c>
      <c r="AP14" s="112">
        <v>3681.6</v>
      </c>
      <c r="AQ14" s="112">
        <v>-1625.6</v>
      </c>
      <c r="AR14" s="112">
        <v>2056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385</v>
      </c>
      <c r="BG14" s="84"/>
      <c r="BH14" s="114" t="s">
        <v>276</v>
      </c>
      <c r="BI14" s="38" t="s">
        <v>110</v>
      </c>
      <c r="BJ14" s="85">
        <v>45881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555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45903</v>
      </c>
      <c r="J15" s="38" t="s">
        <v>395</v>
      </c>
      <c r="K15" s="84">
        <v>45903</v>
      </c>
      <c r="L15" s="84" t="s">
        <v>318</v>
      </c>
      <c r="M15" s="38" t="s">
        <v>319</v>
      </c>
      <c r="N15" s="84">
        <v>73615</v>
      </c>
      <c r="O15" s="84" t="s">
        <v>396</v>
      </c>
      <c r="P15" s="84">
        <v>105000</v>
      </c>
      <c r="Q15" s="38" t="s">
        <v>397</v>
      </c>
      <c r="R15" s="38" t="s">
        <v>260</v>
      </c>
      <c r="S15" s="84" t="s">
        <v>398</v>
      </c>
      <c r="T15" s="84" t="s">
        <v>398</v>
      </c>
      <c r="U15" s="84" t="s">
        <v>336</v>
      </c>
      <c r="V15" s="84" t="s">
        <v>263</v>
      </c>
      <c r="W15" s="84">
        <v>541</v>
      </c>
      <c r="X15" s="38" t="s">
        <v>304</v>
      </c>
      <c r="Y15" s="84">
        <v>352623426</v>
      </c>
      <c r="Z15" s="38" t="s">
        <v>399</v>
      </c>
      <c r="AA15" s="108" t="s">
        <v>400</v>
      </c>
      <c r="AB15" s="84">
        <v>52000</v>
      </c>
      <c r="AC15" s="108" t="s">
        <v>401</v>
      </c>
      <c r="AD15" s="84">
        <v>24</v>
      </c>
      <c r="AE15" s="84" t="s">
        <v>268</v>
      </c>
      <c r="AF15" s="84" t="s">
        <v>402</v>
      </c>
      <c r="AG15" s="108" t="s">
        <v>403</v>
      </c>
      <c r="AH15" s="84" t="s">
        <v>392</v>
      </c>
      <c r="AI15" s="108" t="s">
        <v>404</v>
      </c>
      <c r="AJ15" s="84">
        <v>2780</v>
      </c>
      <c r="AK15" s="84">
        <v>2780</v>
      </c>
      <c r="AL15" s="108" t="s">
        <v>394</v>
      </c>
      <c r="AM15" s="84">
        <v>48840.65</v>
      </c>
      <c r="AN15" s="112">
        <v>15099.35</v>
      </c>
      <c r="AO15" s="112">
        <v>63940</v>
      </c>
      <c r="AP15" s="112">
        <v>3159.35</v>
      </c>
      <c r="AQ15" s="112">
        <v>67.650000000000006</v>
      </c>
      <c r="AR15" s="112">
        <v>3227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398</v>
      </c>
      <c r="BG15" s="84"/>
      <c r="BH15" s="114" t="s">
        <v>276</v>
      </c>
      <c r="BI15" s="38" t="s">
        <v>110</v>
      </c>
      <c r="BJ15" s="85">
        <v>45881</v>
      </c>
      <c r="BK15" s="84"/>
      <c r="BL15" s="38" t="s">
        <v>115</v>
      </c>
      <c r="BM15" s="115" t="s">
        <v>130</v>
      </c>
      <c r="BN15" s="116" t="s">
        <v>200</v>
      </c>
      <c r="BO15" s="84" t="s">
        <v>247</v>
      </c>
      <c r="BP15" s="84"/>
      <c r="BQ15" s="117"/>
      <c r="BR15" s="118" t="s">
        <v>555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45944</v>
      </c>
      <c r="J16" s="38" t="s">
        <v>344</v>
      </c>
      <c r="K16" s="84">
        <v>45944</v>
      </c>
      <c r="L16" s="84" t="s">
        <v>318</v>
      </c>
      <c r="M16" s="38" t="s">
        <v>319</v>
      </c>
      <c r="N16" s="84">
        <v>73473</v>
      </c>
      <c r="O16" s="84" t="s">
        <v>345</v>
      </c>
      <c r="P16" s="84">
        <v>830997</v>
      </c>
      <c r="Q16" s="38" t="s">
        <v>346</v>
      </c>
      <c r="R16" s="38" t="s">
        <v>260</v>
      </c>
      <c r="S16" s="84" t="s">
        <v>405</v>
      </c>
      <c r="T16" s="84" t="s">
        <v>405</v>
      </c>
      <c r="U16" s="84" t="s">
        <v>336</v>
      </c>
      <c r="V16" s="84" t="s">
        <v>263</v>
      </c>
      <c r="W16" s="84">
        <v>541</v>
      </c>
      <c r="X16" s="38" t="s">
        <v>304</v>
      </c>
      <c r="Y16" s="84">
        <v>352639910</v>
      </c>
      <c r="Z16" s="38" t="s">
        <v>406</v>
      </c>
      <c r="AA16" s="108" t="s">
        <v>407</v>
      </c>
      <c r="AB16" s="84">
        <v>52000</v>
      </c>
      <c r="AC16" s="108" t="s">
        <v>350</v>
      </c>
      <c r="AD16" s="84">
        <v>24</v>
      </c>
      <c r="AE16" s="84" t="s">
        <v>268</v>
      </c>
      <c r="AF16" s="84" t="s">
        <v>402</v>
      </c>
      <c r="AG16" s="108" t="s">
        <v>408</v>
      </c>
      <c r="AH16" s="84" t="s">
        <v>392</v>
      </c>
      <c r="AI16" s="108" t="s">
        <v>409</v>
      </c>
      <c r="AJ16" s="84">
        <v>2780</v>
      </c>
      <c r="AK16" s="84">
        <v>2780</v>
      </c>
      <c r="AL16" s="108" t="s">
        <v>353</v>
      </c>
      <c r="AM16" s="84">
        <v>45854.57</v>
      </c>
      <c r="AN16" s="112">
        <v>15305.43</v>
      </c>
      <c r="AO16" s="112">
        <v>61160</v>
      </c>
      <c r="AP16" s="112">
        <v>6145.43</v>
      </c>
      <c r="AQ16" s="112">
        <v>205.57</v>
      </c>
      <c r="AR16" s="112">
        <v>6351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405</v>
      </c>
      <c r="BG16" s="84"/>
      <c r="BH16" s="114" t="s">
        <v>276</v>
      </c>
      <c r="BI16" s="38" t="s">
        <v>110</v>
      </c>
      <c r="BJ16" s="85">
        <v>45881</v>
      </c>
      <c r="BK16" s="84"/>
      <c r="BL16" s="38" t="s">
        <v>115</v>
      </c>
      <c r="BM16" s="115" t="s">
        <v>130</v>
      </c>
      <c r="BN16" s="116" t="s">
        <v>200</v>
      </c>
      <c r="BO16" s="84" t="s">
        <v>247</v>
      </c>
      <c r="BP16" s="84"/>
      <c r="BQ16" s="117"/>
      <c r="BR16" s="118" t="s">
        <v>555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45916</v>
      </c>
      <c r="J17" s="38" t="s">
        <v>410</v>
      </c>
      <c r="K17" s="84">
        <v>45916</v>
      </c>
      <c r="L17" s="84" t="s">
        <v>318</v>
      </c>
      <c r="M17" s="38" t="s">
        <v>319</v>
      </c>
      <c r="N17" s="84">
        <v>417342</v>
      </c>
      <c r="O17" s="84" t="s">
        <v>411</v>
      </c>
      <c r="P17" s="84">
        <v>640627</v>
      </c>
      <c r="Q17" s="38" t="s">
        <v>412</v>
      </c>
      <c r="R17" s="38" t="s">
        <v>260</v>
      </c>
      <c r="S17" s="84" t="s">
        <v>413</v>
      </c>
      <c r="T17" s="84" t="s">
        <v>413</v>
      </c>
      <c r="U17" s="84" t="s">
        <v>303</v>
      </c>
      <c r="V17" s="84" t="s">
        <v>263</v>
      </c>
      <c r="W17" s="84">
        <v>541</v>
      </c>
      <c r="X17" s="38" t="s">
        <v>304</v>
      </c>
      <c r="Y17" s="84">
        <v>352704044</v>
      </c>
      <c r="Z17" s="38" t="s">
        <v>414</v>
      </c>
      <c r="AA17" s="108" t="s">
        <v>415</v>
      </c>
      <c r="AB17" s="84">
        <v>42000</v>
      </c>
      <c r="AC17" s="108" t="s">
        <v>401</v>
      </c>
      <c r="AD17" s="84">
        <v>24</v>
      </c>
      <c r="AE17" s="84" t="s">
        <v>326</v>
      </c>
      <c r="AF17" s="84" t="s">
        <v>327</v>
      </c>
      <c r="AG17" s="108" t="s">
        <v>416</v>
      </c>
      <c r="AH17" s="84" t="s">
        <v>329</v>
      </c>
      <c r="AI17" s="108" t="s">
        <v>404</v>
      </c>
      <c r="AJ17" s="84">
        <v>2240</v>
      </c>
      <c r="AK17" s="84">
        <v>2240</v>
      </c>
      <c r="AL17" s="108" t="s">
        <v>417</v>
      </c>
      <c r="AM17" s="84">
        <v>39744.410000000003</v>
      </c>
      <c r="AN17" s="112">
        <v>11775.59</v>
      </c>
      <c r="AO17" s="112">
        <v>51520</v>
      </c>
      <c r="AP17" s="112">
        <v>2255.59</v>
      </c>
      <c r="AQ17" s="112">
        <v>48.41</v>
      </c>
      <c r="AR17" s="112">
        <v>2304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413</v>
      </c>
      <c r="BG17" s="84"/>
      <c r="BH17" s="114" t="s">
        <v>276</v>
      </c>
      <c r="BI17" s="38" t="s">
        <v>110</v>
      </c>
      <c r="BJ17" s="85">
        <v>45881</v>
      </c>
      <c r="BK17" s="84"/>
      <c r="BL17" s="38" t="s">
        <v>115</v>
      </c>
      <c r="BM17" s="115" t="s">
        <v>130</v>
      </c>
      <c r="BN17" s="116" t="s">
        <v>200</v>
      </c>
      <c r="BO17" s="84" t="s">
        <v>247</v>
      </c>
      <c r="BP17" s="84"/>
      <c r="BQ17" s="117"/>
      <c r="BR17" s="118" t="s">
        <v>555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45903</v>
      </c>
      <c r="J18" s="38" t="s">
        <v>395</v>
      </c>
      <c r="K18" s="84">
        <v>45903</v>
      </c>
      <c r="L18" s="84" t="s">
        <v>318</v>
      </c>
      <c r="M18" s="38" t="s">
        <v>319</v>
      </c>
      <c r="N18" s="84">
        <v>73615</v>
      </c>
      <c r="O18" s="84" t="s">
        <v>396</v>
      </c>
      <c r="P18" s="84">
        <v>105000</v>
      </c>
      <c r="Q18" s="38" t="s">
        <v>397</v>
      </c>
      <c r="R18" s="38" t="s">
        <v>260</v>
      </c>
      <c r="S18" s="84" t="s">
        <v>418</v>
      </c>
      <c r="T18" s="84" t="s">
        <v>418</v>
      </c>
      <c r="U18" s="84" t="s">
        <v>336</v>
      </c>
      <c r="V18" s="84" t="s">
        <v>263</v>
      </c>
      <c r="W18" s="84">
        <v>541</v>
      </c>
      <c r="X18" s="38" t="s">
        <v>386</v>
      </c>
      <c r="Y18" s="84">
        <v>352827623</v>
      </c>
      <c r="Z18" s="38" t="s">
        <v>419</v>
      </c>
      <c r="AA18" s="108" t="s">
        <v>420</v>
      </c>
      <c r="AB18" s="84">
        <v>52000</v>
      </c>
      <c r="AC18" s="108" t="s">
        <v>401</v>
      </c>
      <c r="AD18" s="84">
        <v>24</v>
      </c>
      <c r="AE18" s="84" t="s">
        <v>268</v>
      </c>
      <c r="AF18" s="84" t="s">
        <v>402</v>
      </c>
      <c r="AG18" s="108" t="s">
        <v>403</v>
      </c>
      <c r="AH18" s="84" t="s">
        <v>392</v>
      </c>
      <c r="AI18" s="108" t="s">
        <v>421</v>
      </c>
      <c r="AJ18" s="84">
        <v>2780</v>
      </c>
      <c r="AK18" s="84">
        <v>2780</v>
      </c>
      <c r="AL18" s="108" t="s">
        <v>417</v>
      </c>
      <c r="AM18" s="84">
        <v>45168.22</v>
      </c>
      <c r="AN18" s="112">
        <v>15991.78</v>
      </c>
      <c r="AO18" s="112">
        <v>61160</v>
      </c>
      <c r="AP18" s="112">
        <v>6831.78</v>
      </c>
      <c r="AQ18" s="112">
        <v>231.3</v>
      </c>
      <c r="AR18" s="112">
        <v>7063.08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418</v>
      </c>
      <c r="BG18" s="84"/>
      <c r="BH18" s="114" t="s">
        <v>276</v>
      </c>
      <c r="BI18" s="38" t="s">
        <v>110</v>
      </c>
      <c r="BJ18" s="85">
        <v>45882</v>
      </c>
      <c r="BK18" s="84"/>
      <c r="BL18" s="38" t="s">
        <v>115</v>
      </c>
      <c r="BM18" s="115" t="s">
        <v>130</v>
      </c>
      <c r="BN18" s="116" t="s">
        <v>200</v>
      </c>
      <c r="BO18" s="84" t="s">
        <v>247</v>
      </c>
      <c r="BP18" s="84"/>
      <c r="BQ18" s="117"/>
      <c r="BR18" s="118" t="s">
        <v>555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45903</v>
      </c>
      <c r="J19" s="38" t="s">
        <v>395</v>
      </c>
      <c r="K19" s="84">
        <v>45903</v>
      </c>
      <c r="L19" s="84" t="s">
        <v>318</v>
      </c>
      <c r="M19" s="38" t="s">
        <v>319</v>
      </c>
      <c r="N19" s="84">
        <v>73615</v>
      </c>
      <c r="O19" s="84" t="s">
        <v>396</v>
      </c>
      <c r="P19" s="84">
        <v>105000</v>
      </c>
      <c r="Q19" s="38" t="s">
        <v>397</v>
      </c>
      <c r="R19" s="38" t="s">
        <v>260</v>
      </c>
      <c r="S19" s="84" t="s">
        <v>422</v>
      </c>
      <c r="T19" s="84" t="s">
        <v>422</v>
      </c>
      <c r="U19" s="84" t="s">
        <v>336</v>
      </c>
      <c r="V19" s="84" t="s">
        <v>263</v>
      </c>
      <c r="W19" s="84">
        <v>541</v>
      </c>
      <c r="X19" s="38" t="s">
        <v>386</v>
      </c>
      <c r="Y19" s="84">
        <v>352828524</v>
      </c>
      <c r="Z19" s="38" t="s">
        <v>423</v>
      </c>
      <c r="AA19" s="108" t="s">
        <v>420</v>
      </c>
      <c r="AB19" s="84">
        <v>42000</v>
      </c>
      <c r="AC19" s="108" t="s">
        <v>401</v>
      </c>
      <c r="AD19" s="84">
        <v>24</v>
      </c>
      <c r="AE19" s="84" t="s">
        <v>326</v>
      </c>
      <c r="AF19" s="84" t="s">
        <v>327</v>
      </c>
      <c r="AG19" s="108" t="s">
        <v>424</v>
      </c>
      <c r="AH19" s="84" t="s">
        <v>329</v>
      </c>
      <c r="AI19" s="108" t="s">
        <v>421</v>
      </c>
      <c r="AJ19" s="84">
        <v>2240</v>
      </c>
      <c r="AK19" s="84">
        <v>2240</v>
      </c>
      <c r="AL19" s="108" t="s">
        <v>417</v>
      </c>
      <c r="AM19" s="84">
        <v>36333.65</v>
      </c>
      <c r="AN19" s="112">
        <v>12946.35</v>
      </c>
      <c r="AO19" s="112">
        <v>49280</v>
      </c>
      <c r="AP19" s="112">
        <v>5666.35</v>
      </c>
      <c r="AQ19" s="112">
        <v>193.19</v>
      </c>
      <c r="AR19" s="112">
        <v>5859.54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422</v>
      </c>
      <c r="BG19" s="84"/>
      <c r="BH19" s="114" t="s">
        <v>276</v>
      </c>
      <c r="BI19" s="38" t="s">
        <v>110</v>
      </c>
      <c r="BJ19" s="85">
        <v>45882</v>
      </c>
      <c r="BK19" s="84"/>
      <c r="BL19" s="38" t="s">
        <v>115</v>
      </c>
      <c r="BM19" s="115" t="s">
        <v>130</v>
      </c>
      <c r="BN19" s="116" t="s">
        <v>200</v>
      </c>
      <c r="BO19" s="84" t="s">
        <v>247</v>
      </c>
      <c r="BP19" s="84"/>
      <c r="BQ19" s="117"/>
      <c r="BR19" s="118" t="s">
        <v>555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45903</v>
      </c>
      <c r="J20" s="38" t="s">
        <v>395</v>
      </c>
      <c r="K20" s="84">
        <v>45903</v>
      </c>
      <c r="L20" s="84" t="s">
        <v>318</v>
      </c>
      <c r="M20" s="38" t="s">
        <v>319</v>
      </c>
      <c r="N20" s="84">
        <v>73615</v>
      </c>
      <c r="O20" s="84" t="s">
        <v>396</v>
      </c>
      <c r="P20" s="84">
        <v>105000</v>
      </c>
      <c r="Q20" s="38" t="s">
        <v>397</v>
      </c>
      <c r="R20" s="38" t="s">
        <v>260</v>
      </c>
      <c r="S20" s="84" t="s">
        <v>425</v>
      </c>
      <c r="T20" s="84" t="s">
        <v>425</v>
      </c>
      <c r="U20" s="84" t="s">
        <v>336</v>
      </c>
      <c r="V20" s="84" t="s">
        <v>263</v>
      </c>
      <c r="W20" s="84">
        <v>541</v>
      </c>
      <c r="X20" s="38" t="s">
        <v>386</v>
      </c>
      <c r="Y20" s="84">
        <v>352828950</v>
      </c>
      <c r="Z20" s="38" t="s">
        <v>423</v>
      </c>
      <c r="AA20" s="108" t="s">
        <v>420</v>
      </c>
      <c r="AB20" s="84">
        <v>52000</v>
      </c>
      <c r="AC20" s="108" t="s">
        <v>401</v>
      </c>
      <c r="AD20" s="84">
        <v>24</v>
      </c>
      <c r="AE20" s="84" t="s">
        <v>268</v>
      </c>
      <c r="AF20" s="84" t="s">
        <v>390</v>
      </c>
      <c r="AG20" s="108" t="s">
        <v>403</v>
      </c>
      <c r="AH20" s="84" t="s">
        <v>392</v>
      </c>
      <c r="AI20" s="108" t="s">
        <v>421</v>
      </c>
      <c r="AJ20" s="84">
        <v>2780</v>
      </c>
      <c r="AK20" s="84">
        <v>2780</v>
      </c>
      <c r="AL20" s="108" t="s">
        <v>426</v>
      </c>
      <c r="AM20" s="84">
        <v>45168.22</v>
      </c>
      <c r="AN20" s="112">
        <v>15991.78</v>
      </c>
      <c r="AO20" s="112">
        <v>61160</v>
      </c>
      <c r="AP20" s="112">
        <v>6831.78</v>
      </c>
      <c r="AQ20" s="112">
        <v>231.3</v>
      </c>
      <c r="AR20" s="112">
        <v>7063.08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425</v>
      </c>
      <c r="BG20" s="84"/>
      <c r="BH20" s="114" t="s">
        <v>276</v>
      </c>
      <c r="BI20" s="38" t="s">
        <v>110</v>
      </c>
      <c r="BJ20" s="85">
        <v>45882</v>
      </c>
      <c r="BK20" s="84"/>
      <c r="BL20" s="38" t="s">
        <v>115</v>
      </c>
      <c r="BM20" s="115" t="s">
        <v>130</v>
      </c>
      <c r="BN20" s="116" t="s">
        <v>200</v>
      </c>
      <c r="BO20" s="84" t="s">
        <v>247</v>
      </c>
      <c r="BP20" s="84"/>
      <c r="BQ20" s="117"/>
      <c r="BR20" s="118" t="s">
        <v>555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45903</v>
      </c>
      <c r="J21" s="38" t="s">
        <v>395</v>
      </c>
      <c r="K21" s="84">
        <v>45903</v>
      </c>
      <c r="L21" s="84" t="s">
        <v>318</v>
      </c>
      <c r="M21" s="38" t="s">
        <v>319</v>
      </c>
      <c r="N21" s="84">
        <v>73615</v>
      </c>
      <c r="O21" s="84" t="s">
        <v>396</v>
      </c>
      <c r="P21" s="84">
        <v>737852</v>
      </c>
      <c r="Q21" s="38" t="s">
        <v>427</v>
      </c>
      <c r="R21" s="38" t="s">
        <v>260</v>
      </c>
      <c r="S21" s="84" t="s">
        <v>428</v>
      </c>
      <c r="T21" s="84" t="s">
        <v>428</v>
      </c>
      <c r="U21" s="84" t="s">
        <v>336</v>
      </c>
      <c r="V21" s="84" t="s">
        <v>263</v>
      </c>
      <c r="W21" s="84">
        <v>541</v>
      </c>
      <c r="X21" s="38" t="s">
        <v>386</v>
      </c>
      <c r="Y21" s="84">
        <v>352830907</v>
      </c>
      <c r="Z21" s="38" t="s">
        <v>429</v>
      </c>
      <c r="AA21" s="108" t="s">
        <v>420</v>
      </c>
      <c r="AB21" s="84">
        <v>52000</v>
      </c>
      <c r="AC21" s="108" t="s">
        <v>401</v>
      </c>
      <c r="AD21" s="84">
        <v>24</v>
      </c>
      <c r="AE21" s="84" t="s">
        <v>268</v>
      </c>
      <c r="AF21" s="84" t="s">
        <v>402</v>
      </c>
      <c r="AG21" s="108" t="s">
        <v>430</v>
      </c>
      <c r="AH21" s="84" t="s">
        <v>392</v>
      </c>
      <c r="AI21" s="108" t="s">
        <v>421</v>
      </c>
      <c r="AJ21" s="84">
        <v>2780</v>
      </c>
      <c r="AK21" s="84">
        <v>2780</v>
      </c>
      <c r="AL21" s="108" t="s">
        <v>431</v>
      </c>
      <c r="AM21" s="84">
        <v>45168.22</v>
      </c>
      <c r="AN21" s="112">
        <v>15991.78</v>
      </c>
      <c r="AO21" s="112">
        <v>61160</v>
      </c>
      <c r="AP21" s="112">
        <v>6831.78</v>
      </c>
      <c r="AQ21" s="112">
        <v>231.3</v>
      </c>
      <c r="AR21" s="112">
        <v>7063.08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428</v>
      </c>
      <c r="BG21" s="84"/>
      <c r="BH21" s="114" t="s">
        <v>276</v>
      </c>
      <c r="BI21" s="38" t="s">
        <v>110</v>
      </c>
      <c r="BJ21" s="85">
        <v>45882</v>
      </c>
      <c r="BK21" s="84"/>
      <c r="BL21" s="38" t="s">
        <v>115</v>
      </c>
      <c r="BM21" s="115" t="s">
        <v>130</v>
      </c>
      <c r="BN21" s="116" t="s">
        <v>200</v>
      </c>
      <c r="BO21" s="84" t="s">
        <v>247</v>
      </c>
      <c r="BP21" s="84"/>
      <c r="BQ21" s="117"/>
      <c r="BR21" s="118" t="s">
        <v>555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46036</v>
      </c>
      <c r="J22" s="38" t="s">
        <v>354</v>
      </c>
      <c r="K22" s="84">
        <v>46036</v>
      </c>
      <c r="L22" s="84" t="s">
        <v>318</v>
      </c>
      <c r="M22" s="38" t="s">
        <v>319</v>
      </c>
      <c r="N22" s="84">
        <v>396093</v>
      </c>
      <c r="O22" s="84" t="s">
        <v>432</v>
      </c>
      <c r="P22" s="84">
        <v>598678</v>
      </c>
      <c r="Q22" s="38" t="s">
        <v>433</v>
      </c>
      <c r="R22" s="38" t="s">
        <v>260</v>
      </c>
      <c r="S22" s="84" t="s">
        <v>434</v>
      </c>
      <c r="T22" s="84" t="s">
        <v>434</v>
      </c>
      <c r="U22" s="84" t="s">
        <v>262</v>
      </c>
      <c r="V22" s="84" t="s">
        <v>263</v>
      </c>
      <c r="W22" s="84">
        <v>541</v>
      </c>
      <c r="X22" s="38" t="s">
        <v>304</v>
      </c>
      <c r="Y22" s="84">
        <v>352844038</v>
      </c>
      <c r="Z22" s="38" t="s">
        <v>414</v>
      </c>
      <c r="AA22" s="108" t="s">
        <v>435</v>
      </c>
      <c r="AB22" s="84">
        <v>42000</v>
      </c>
      <c r="AC22" s="108" t="s">
        <v>307</v>
      </c>
      <c r="AD22" s="84">
        <v>24</v>
      </c>
      <c r="AE22" s="84" t="s">
        <v>326</v>
      </c>
      <c r="AF22" s="84" t="s">
        <v>327</v>
      </c>
      <c r="AG22" s="108" t="s">
        <v>436</v>
      </c>
      <c r="AH22" s="84" t="s">
        <v>329</v>
      </c>
      <c r="AI22" s="108" t="s">
        <v>437</v>
      </c>
      <c r="AJ22" s="84">
        <v>2240</v>
      </c>
      <c r="AK22" s="84">
        <v>2240</v>
      </c>
      <c r="AL22" s="108" t="s">
        <v>438</v>
      </c>
      <c r="AM22" s="84">
        <v>34301.5</v>
      </c>
      <c r="AN22" s="112">
        <v>12738.5</v>
      </c>
      <c r="AO22" s="112">
        <v>47040</v>
      </c>
      <c r="AP22" s="112">
        <v>7698.5</v>
      </c>
      <c r="AQ22" s="112">
        <v>354.78</v>
      </c>
      <c r="AR22" s="112">
        <v>8053.28</v>
      </c>
      <c r="AS22" s="112">
        <v>0</v>
      </c>
      <c r="AT22" s="112">
        <v>0</v>
      </c>
      <c r="AU22" s="112">
        <v>0</v>
      </c>
      <c r="AV22" s="84">
        <v>21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434</v>
      </c>
      <c r="BG22" s="84"/>
      <c r="BH22" s="114" t="s">
        <v>276</v>
      </c>
      <c r="BI22" s="38" t="s">
        <v>110</v>
      </c>
      <c r="BJ22" s="85">
        <v>45882</v>
      </c>
      <c r="BK22" s="84"/>
      <c r="BL22" s="38" t="s">
        <v>115</v>
      </c>
      <c r="BM22" s="115" t="s">
        <v>120</v>
      </c>
      <c r="BN22" s="116" t="s">
        <v>200</v>
      </c>
      <c r="BO22" s="84" t="s">
        <v>247</v>
      </c>
      <c r="BP22" s="84"/>
      <c r="BQ22" s="117"/>
      <c r="BR22" s="118" t="s">
        <v>555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46105</v>
      </c>
      <c r="J23" s="38" t="s">
        <v>317</v>
      </c>
      <c r="K23" s="84">
        <v>46105</v>
      </c>
      <c r="L23" s="84" t="s">
        <v>318</v>
      </c>
      <c r="M23" s="38" t="s">
        <v>319</v>
      </c>
      <c r="N23" s="84">
        <v>73680</v>
      </c>
      <c r="O23" s="84" t="s">
        <v>320</v>
      </c>
      <c r="P23" s="84">
        <v>105089</v>
      </c>
      <c r="Q23" s="38" t="s">
        <v>439</v>
      </c>
      <c r="R23" s="38" t="s">
        <v>260</v>
      </c>
      <c r="S23" s="84" t="s">
        <v>440</v>
      </c>
      <c r="T23" s="84" t="s">
        <v>440</v>
      </c>
      <c r="U23" s="84" t="s">
        <v>303</v>
      </c>
      <c r="V23" s="84" t="s">
        <v>263</v>
      </c>
      <c r="W23" s="84">
        <v>541</v>
      </c>
      <c r="X23" s="38" t="s">
        <v>304</v>
      </c>
      <c r="Y23" s="84">
        <v>352869794</v>
      </c>
      <c r="Z23" s="38" t="s">
        <v>441</v>
      </c>
      <c r="AA23" s="108" t="s">
        <v>330</v>
      </c>
      <c r="AB23" s="84">
        <v>73000</v>
      </c>
      <c r="AC23" s="108" t="s">
        <v>325</v>
      </c>
      <c r="AD23" s="84">
        <v>24</v>
      </c>
      <c r="AE23" s="84" t="s">
        <v>308</v>
      </c>
      <c r="AF23" s="84" t="s">
        <v>309</v>
      </c>
      <c r="AG23" s="108" t="s">
        <v>442</v>
      </c>
      <c r="AH23" s="84" t="s">
        <v>271</v>
      </c>
      <c r="AI23" s="108" t="s">
        <v>443</v>
      </c>
      <c r="AJ23" s="84">
        <v>3900</v>
      </c>
      <c r="AK23" s="84">
        <v>3900</v>
      </c>
      <c r="AL23" s="108" t="s">
        <v>331</v>
      </c>
      <c r="AM23" s="84">
        <v>65532.32</v>
      </c>
      <c r="AN23" s="112">
        <v>20267.68</v>
      </c>
      <c r="AO23" s="112">
        <v>85800</v>
      </c>
      <c r="AP23" s="112">
        <v>7467.68</v>
      </c>
      <c r="AQ23" s="112">
        <v>238.32</v>
      </c>
      <c r="AR23" s="112">
        <v>7706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440</v>
      </c>
      <c r="BG23" s="84"/>
      <c r="BH23" s="114" t="s">
        <v>276</v>
      </c>
      <c r="BI23" s="38" t="s">
        <v>110</v>
      </c>
      <c r="BJ23" s="85">
        <v>45882</v>
      </c>
      <c r="BK23" s="84"/>
      <c r="BL23" s="38" t="s">
        <v>115</v>
      </c>
      <c r="BM23" s="115" t="s">
        <v>130</v>
      </c>
      <c r="BN23" s="116" t="s">
        <v>200</v>
      </c>
      <c r="BO23" s="84" t="s">
        <v>247</v>
      </c>
      <c r="BP23" s="84"/>
      <c r="BQ23" s="117"/>
      <c r="BR23" s="118" t="s">
        <v>555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46105</v>
      </c>
      <c r="J24" s="38" t="s">
        <v>317</v>
      </c>
      <c r="K24" s="84">
        <v>46105</v>
      </c>
      <c r="L24" s="84" t="s">
        <v>318</v>
      </c>
      <c r="M24" s="38" t="s">
        <v>319</v>
      </c>
      <c r="N24" s="84">
        <v>73646</v>
      </c>
      <c r="O24" s="84" t="s">
        <v>369</v>
      </c>
      <c r="P24" s="84">
        <v>578759</v>
      </c>
      <c r="Q24" s="38" t="s">
        <v>370</v>
      </c>
      <c r="R24" s="38" t="s">
        <v>260</v>
      </c>
      <c r="S24" s="84" t="s">
        <v>444</v>
      </c>
      <c r="T24" s="84" t="s">
        <v>444</v>
      </c>
      <c r="U24" s="84" t="s">
        <v>336</v>
      </c>
      <c r="V24" s="84" t="s">
        <v>263</v>
      </c>
      <c r="W24" s="84">
        <v>541</v>
      </c>
      <c r="X24" s="38" t="s">
        <v>304</v>
      </c>
      <c r="Y24" s="84">
        <v>352874843</v>
      </c>
      <c r="Z24" s="38" t="s">
        <v>445</v>
      </c>
      <c r="AA24" s="108" t="s">
        <v>330</v>
      </c>
      <c r="AB24" s="84">
        <v>42000</v>
      </c>
      <c r="AC24" s="108" t="s">
        <v>325</v>
      </c>
      <c r="AD24" s="84">
        <v>24</v>
      </c>
      <c r="AE24" s="84" t="s">
        <v>326</v>
      </c>
      <c r="AF24" s="84" t="s">
        <v>327</v>
      </c>
      <c r="AG24" s="108" t="s">
        <v>446</v>
      </c>
      <c r="AH24" s="84" t="s">
        <v>329</v>
      </c>
      <c r="AI24" s="108" t="s">
        <v>443</v>
      </c>
      <c r="AJ24" s="84">
        <v>2240</v>
      </c>
      <c r="AK24" s="84">
        <v>2240</v>
      </c>
      <c r="AL24" s="108" t="s">
        <v>362</v>
      </c>
      <c r="AM24" s="84">
        <v>37597.879999999997</v>
      </c>
      <c r="AN24" s="112">
        <v>11682.12</v>
      </c>
      <c r="AO24" s="112">
        <v>49280</v>
      </c>
      <c r="AP24" s="112">
        <v>4402.12</v>
      </c>
      <c r="AQ24" s="112">
        <v>141.88</v>
      </c>
      <c r="AR24" s="112">
        <v>4544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444</v>
      </c>
      <c r="BG24" s="84"/>
      <c r="BH24" s="114" t="s">
        <v>276</v>
      </c>
      <c r="BI24" s="38" t="s">
        <v>110</v>
      </c>
      <c r="BJ24" s="85">
        <v>45882</v>
      </c>
      <c r="BK24" s="84"/>
      <c r="BL24" s="38" t="s">
        <v>115</v>
      </c>
      <c r="BM24" s="115" t="s">
        <v>130</v>
      </c>
      <c r="BN24" s="116" t="s">
        <v>200</v>
      </c>
      <c r="BO24" s="84" t="s">
        <v>247</v>
      </c>
      <c r="BP24" s="84"/>
      <c r="BQ24" s="117"/>
      <c r="BR24" s="118" t="s">
        <v>555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46105</v>
      </c>
      <c r="J25" s="38" t="s">
        <v>317</v>
      </c>
      <c r="K25" s="84">
        <v>46105</v>
      </c>
      <c r="L25" s="84" t="s">
        <v>318</v>
      </c>
      <c r="M25" s="38" t="s">
        <v>319</v>
      </c>
      <c r="N25" s="84">
        <v>73650</v>
      </c>
      <c r="O25" s="84" t="s">
        <v>447</v>
      </c>
      <c r="P25" s="84">
        <v>105052</v>
      </c>
      <c r="Q25" s="38" t="s">
        <v>448</v>
      </c>
      <c r="R25" s="38" t="s">
        <v>260</v>
      </c>
      <c r="S25" s="84" t="s">
        <v>449</v>
      </c>
      <c r="T25" s="84" t="s">
        <v>449</v>
      </c>
      <c r="U25" s="84" t="s">
        <v>336</v>
      </c>
      <c r="V25" s="84" t="s">
        <v>263</v>
      </c>
      <c r="W25" s="84">
        <v>541</v>
      </c>
      <c r="X25" s="38" t="s">
        <v>304</v>
      </c>
      <c r="Y25" s="84">
        <v>352877333</v>
      </c>
      <c r="Z25" s="38" t="s">
        <v>450</v>
      </c>
      <c r="AA25" s="108" t="s">
        <v>451</v>
      </c>
      <c r="AB25" s="84">
        <v>63000</v>
      </c>
      <c r="AC25" s="108" t="s">
        <v>325</v>
      </c>
      <c r="AD25" s="84">
        <v>24</v>
      </c>
      <c r="AE25" s="84" t="s">
        <v>452</v>
      </c>
      <c r="AF25" s="84" t="s">
        <v>269</v>
      </c>
      <c r="AG25" s="108" t="s">
        <v>453</v>
      </c>
      <c r="AH25" s="84" t="s">
        <v>271</v>
      </c>
      <c r="AI25" s="108" t="s">
        <v>443</v>
      </c>
      <c r="AJ25" s="84">
        <v>3360</v>
      </c>
      <c r="AK25" s="84">
        <v>3360</v>
      </c>
      <c r="AL25" s="108" t="s">
        <v>362</v>
      </c>
      <c r="AM25" s="84">
        <v>56596.43</v>
      </c>
      <c r="AN25" s="112">
        <v>17323.57</v>
      </c>
      <c r="AO25" s="112">
        <v>73920</v>
      </c>
      <c r="AP25" s="112">
        <v>6403.57</v>
      </c>
      <c r="AQ25" s="112">
        <v>204.43</v>
      </c>
      <c r="AR25" s="112">
        <v>6608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449</v>
      </c>
      <c r="BG25" s="84"/>
      <c r="BH25" s="114" t="s">
        <v>276</v>
      </c>
      <c r="BI25" s="38" t="s">
        <v>110</v>
      </c>
      <c r="BJ25" s="85">
        <v>45882</v>
      </c>
      <c r="BK25" s="84"/>
      <c r="BL25" s="38" t="s">
        <v>115</v>
      </c>
      <c r="BM25" s="115" t="s">
        <v>130</v>
      </c>
      <c r="BN25" s="116" t="s">
        <v>200</v>
      </c>
      <c r="BO25" s="84" t="s">
        <v>247</v>
      </c>
      <c r="BP25" s="84"/>
      <c r="BQ25" s="117"/>
      <c r="BR25" s="118" t="s">
        <v>555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45990</v>
      </c>
      <c r="J26" s="38" t="s">
        <v>454</v>
      </c>
      <c r="K26" s="84">
        <v>45990</v>
      </c>
      <c r="L26" s="84" t="s">
        <v>318</v>
      </c>
      <c r="M26" s="38" t="s">
        <v>319</v>
      </c>
      <c r="N26" s="84">
        <v>73821</v>
      </c>
      <c r="O26" s="84" t="s">
        <v>455</v>
      </c>
      <c r="P26" s="84">
        <v>525732</v>
      </c>
      <c r="Q26" s="38" t="s">
        <v>456</v>
      </c>
      <c r="R26" s="38" t="s">
        <v>260</v>
      </c>
      <c r="S26" s="84" t="s">
        <v>457</v>
      </c>
      <c r="T26" s="84" t="s">
        <v>457</v>
      </c>
      <c r="U26" s="84" t="s">
        <v>336</v>
      </c>
      <c r="V26" s="84" t="s">
        <v>458</v>
      </c>
      <c r="W26" s="84">
        <v>541</v>
      </c>
      <c r="X26" s="38" t="s">
        <v>304</v>
      </c>
      <c r="Y26" s="84">
        <v>352889296</v>
      </c>
      <c r="Z26" s="38" t="s">
        <v>459</v>
      </c>
      <c r="AA26" s="108" t="s">
        <v>451</v>
      </c>
      <c r="AB26" s="84">
        <v>42000</v>
      </c>
      <c r="AC26" s="108" t="s">
        <v>325</v>
      </c>
      <c r="AD26" s="84">
        <v>24</v>
      </c>
      <c r="AE26" s="84" t="s">
        <v>326</v>
      </c>
      <c r="AF26" s="84" t="s">
        <v>327</v>
      </c>
      <c r="AG26" s="108" t="s">
        <v>460</v>
      </c>
      <c r="AH26" s="84" t="s">
        <v>329</v>
      </c>
      <c r="AI26" s="108" t="s">
        <v>443</v>
      </c>
      <c r="AJ26" s="84">
        <v>2240</v>
      </c>
      <c r="AK26" s="84">
        <v>2240</v>
      </c>
      <c r="AL26" s="108" t="s">
        <v>331</v>
      </c>
      <c r="AM26" s="84">
        <v>37730.97</v>
      </c>
      <c r="AN26" s="112">
        <v>11549.03</v>
      </c>
      <c r="AO26" s="112">
        <v>49280</v>
      </c>
      <c r="AP26" s="112">
        <v>4269.03</v>
      </c>
      <c r="AQ26" s="112">
        <v>135.97</v>
      </c>
      <c r="AR26" s="112">
        <v>4405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457</v>
      </c>
      <c r="BG26" s="84"/>
      <c r="BH26" s="114" t="s">
        <v>276</v>
      </c>
      <c r="BI26" s="38" t="s">
        <v>110</v>
      </c>
      <c r="BJ26" s="85">
        <v>45882</v>
      </c>
      <c r="BK26" s="84"/>
      <c r="BL26" s="38" t="s">
        <v>115</v>
      </c>
      <c r="BM26" s="115" t="s">
        <v>130</v>
      </c>
      <c r="BN26" s="116" t="s">
        <v>200</v>
      </c>
      <c r="BO26" s="84" t="s">
        <v>247</v>
      </c>
      <c r="BP26" s="84"/>
      <c r="BQ26" s="117"/>
      <c r="BR26" s="118" t="s">
        <v>555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45918</v>
      </c>
      <c r="J27" s="38" t="s">
        <v>461</v>
      </c>
      <c r="K27" s="84">
        <v>45918</v>
      </c>
      <c r="L27" s="84" t="s">
        <v>318</v>
      </c>
      <c r="M27" s="38" t="s">
        <v>319</v>
      </c>
      <c r="N27" s="84">
        <v>391407</v>
      </c>
      <c r="O27" s="84" t="s">
        <v>462</v>
      </c>
      <c r="P27" s="84">
        <v>579843</v>
      </c>
      <c r="Q27" s="38" t="s">
        <v>463</v>
      </c>
      <c r="R27" s="38" t="s">
        <v>260</v>
      </c>
      <c r="S27" s="84" t="s">
        <v>464</v>
      </c>
      <c r="T27" s="84" t="s">
        <v>464</v>
      </c>
      <c r="U27" s="84" t="s">
        <v>358</v>
      </c>
      <c r="V27" s="84" t="s">
        <v>458</v>
      </c>
      <c r="W27" s="84">
        <v>541</v>
      </c>
      <c r="X27" s="38" t="s">
        <v>386</v>
      </c>
      <c r="Y27" s="84">
        <v>352893504</v>
      </c>
      <c r="Z27" s="38" t="s">
        <v>465</v>
      </c>
      <c r="AA27" s="108" t="s">
        <v>435</v>
      </c>
      <c r="AB27" s="84">
        <v>42000</v>
      </c>
      <c r="AC27" s="108" t="s">
        <v>267</v>
      </c>
      <c r="AD27" s="84">
        <v>24</v>
      </c>
      <c r="AE27" s="84" t="s">
        <v>326</v>
      </c>
      <c r="AF27" s="84" t="s">
        <v>327</v>
      </c>
      <c r="AG27" s="108" t="s">
        <v>436</v>
      </c>
      <c r="AH27" s="84" t="s">
        <v>329</v>
      </c>
      <c r="AI27" s="108" t="s">
        <v>466</v>
      </c>
      <c r="AJ27" s="84">
        <v>2240</v>
      </c>
      <c r="AK27" s="84">
        <v>2240</v>
      </c>
      <c r="AL27" s="108" t="s">
        <v>331</v>
      </c>
      <c r="AM27" s="84">
        <v>37597.879999999997</v>
      </c>
      <c r="AN27" s="112">
        <v>11682.12</v>
      </c>
      <c r="AO27" s="112">
        <v>49280</v>
      </c>
      <c r="AP27" s="112">
        <v>4402.12</v>
      </c>
      <c r="AQ27" s="112">
        <v>141.88</v>
      </c>
      <c r="AR27" s="112">
        <v>4544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464</v>
      </c>
      <c r="BG27" s="84"/>
      <c r="BH27" s="114" t="s">
        <v>276</v>
      </c>
      <c r="BI27" s="38" t="s">
        <v>110</v>
      </c>
      <c r="BJ27" s="85">
        <v>45882</v>
      </c>
      <c r="BK27" s="84"/>
      <c r="BL27" s="38" t="s">
        <v>115</v>
      </c>
      <c r="BM27" s="115" t="s">
        <v>130</v>
      </c>
      <c r="BN27" s="116" t="s">
        <v>200</v>
      </c>
      <c r="BO27" s="84" t="s">
        <v>247</v>
      </c>
      <c r="BP27" s="84"/>
      <c r="BQ27" s="117"/>
      <c r="BR27" s="118" t="s">
        <v>555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45918</v>
      </c>
      <c r="J28" s="38" t="s">
        <v>461</v>
      </c>
      <c r="K28" s="84">
        <v>45918</v>
      </c>
      <c r="L28" s="84" t="s">
        <v>318</v>
      </c>
      <c r="M28" s="38" t="s">
        <v>319</v>
      </c>
      <c r="N28" s="84">
        <v>73579</v>
      </c>
      <c r="O28" s="84" t="s">
        <v>467</v>
      </c>
      <c r="P28" s="84">
        <v>104951</v>
      </c>
      <c r="Q28" s="38" t="s">
        <v>468</v>
      </c>
      <c r="R28" s="38" t="s">
        <v>260</v>
      </c>
      <c r="S28" s="84" t="s">
        <v>469</v>
      </c>
      <c r="T28" s="84" t="s">
        <v>469</v>
      </c>
      <c r="U28" s="84" t="s">
        <v>262</v>
      </c>
      <c r="V28" s="84" t="s">
        <v>458</v>
      </c>
      <c r="W28" s="84">
        <v>541</v>
      </c>
      <c r="X28" s="38" t="s">
        <v>470</v>
      </c>
      <c r="Y28" s="84">
        <v>352895731</v>
      </c>
      <c r="Z28" s="38" t="s">
        <v>471</v>
      </c>
      <c r="AA28" s="108" t="s">
        <v>451</v>
      </c>
      <c r="AB28" s="84">
        <v>73000</v>
      </c>
      <c r="AC28" s="108" t="s">
        <v>267</v>
      </c>
      <c r="AD28" s="84">
        <v>24</v>
      </c>
      <c r="AE28" s="84" t="s">
        <v>308</v>
      </c>
      <c r="AF28" s="84" t="s">
        <v>309</v>
      </c>
      <c r="AG28" s="108" t="s">
        <v>453</v>
      </c>
      <c r="AH28" s="84" t="s">
        <v>271</v>
      </c>
      <c r="AI28" s="108" t="s">
        <v>466</v>
      </c>
      <c r="AJ28" s="84">
        <v>3900</v>
      </c>
      <c r="AK28" s="84">
        <v>3900</v>
      </c>
      <c r="AL28" s="108" t="s">
        <v>331</v>
      </c>
      <c r="AM28" s="84">
        <v>65686.53</v>
      </c>
      <c r="AN28" s="112">
        <v>20113.47</v>
      </c>
      <c r="AO28" s="112">
        <v>85800</v>
      </c>
      <c r="AP28" s="112">
        <v>7313.47</v>
      </c>
      <c r="AQ28" s="112">
        <v>231.53</v>
      </c>
      <c r="AR28" s="112">
        <v>7545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469</v>
      </c>
      <c r="BG28" s="84"/>
      <c r="BH28" s="114" t="s">
        <v>276</v>
      </c>
      <c r="BI28" s="38" t="s">
        <v>110</v>
      </c>
      <c r="BJ28" s="85">
        <v>45882</v>
      </c>
      <c r="BK28" s="84"/>
      <c r="BL28" s="38" t="s">
        <v>115</v>
      </c>
      <c r="BM28" s="115" t="s">
        <v>120</v>
      </c>
      <c r="BN28" s="116" t="s">
        <v>200</v>
      </c>
      <c r="BO28" s="84" t="s">
        <v>247</v>
      </c>
      <c r="BP28" s="84"/>
      <c r="BQ28" s="117"/>
      <c r="BR28" s="118" t="s">
        <v>555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45990</v>
      </c>
      <c r="J29" s="38" t="s">
        <v>454</v>
      </c>
      <c r="K29" s="84">
        <v>45990</v>
      </c>
      <c r="L29" s="84" t="s">
        <v>318</v>
      </c>
      <c r="M29" s="38" t="s">
        <v>319</v>
      </c>
      <c r="N29" s="84">
        <v>73580</v>
      </c>
      <c r="O29" s="84" t="s">
        <v>472</v>
      </c>
      <c r="P29" s="84">
        <v>104952</v>
      </c>
      <c r="Q29" s="38" t="s">
        <v>473</v>
      </c>
      <c r="R29" s="38" t="s">
        <v>260</v>
      </c>
      <c r="S29" s="84" t="s">
        <v>474</v>
      </c>
      <c r="T29" s="84" t="s">
        <v>474</v>
      </c>
      <c r="U29" s="84" t="s">
        <v>262</v>
      </c>
      <c r="V29" s="84" t="s">
        <v>263</v>
      </c>
      <c r="W29" s="84">
        <v>541</v>
      </c>
      <c r="X29" s="38" t="s">
        <v>304</v>
      </c>
      <c r="Y29" s="84">
        <v>352913329</v>
      </c>
      <c r="Z29" s="38" t="s">
        <v>475</v>
      </c>
      <c r="AA29" s="108" t="s">
        <v>476</v>
      </c>
      <c r="AB29" s="84">
        <v>42000</v>
      </c>
      <c r="AC29" s="108" t="s">
        <v>477</v>
      </c>
      <c r="AD29" s="84">
        <v>24</v>
      </c>
      <c r="AE29" s="84" t="s">
        <v>326</v>
      </c>
      <c r="AF29" s="84" t="s">
        <v>327</v>
      </c>
      <c r="AG29" s="108" t="s">
        <v>478</v>
      </c>
      <c r="AH29" s="84" t="s">
        <v>329</v>
      </c>
      <c r="AI29" s="108" t="s">
        <v>479</v>
      </c>
      <c r="AJ29" s="84">
        <v>2240</v>
      </c>
      <c r="AK29" s="84">
        <v>2240</v>
      </c>
      <c r="AL29" s="108" t="s">
        <v>438</v>
      </c>
      <c r="AM29" s="84">
        <v>37864.06</v>
      </c>
      <c r="AN29" s="112">
        <v>11415.94</v>
      </c>
      <c r="AO29" s="112">
        <v>49280</v>
      </c>
      <c r="AP29" s="112">
        <v>4135.9399999999996</v>
      </c>
      <c r="AQ29" s="112">
        <v>130.06</v>
      </c>
      <c r="AR29" s="112">
        <v>4266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474</v>
      </c>
      <c r="BG29" s="84"/>
      <c r="BH29" s="114" t="s">
        <v>276</v>
      </c>
      <c r="BI29" s="38" t="s">
        <v>110</v>
      </c>
      <c r="BJ29" s="85">
        <v>45882</v>
      </c>
      <c r="BK29" s="84"/>
      <c r="BL29" s="38" t="s">
        <v>115</v>
      </c>
      <c r="BM29" s="115" t="s">
        <v>120</v>
      </c>
      <c r="BN29" s="116" t="s">
        <v>200</v>
      </c>
      <c r="BO29" s="84" t="s">
        <v>247</v>
      </c>
      <c r="BP29" s="84"/>
      <c r="BQ29" s="117"/>
      <c r="BR29" s="118" t="s">
        <v>555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45903</v>
      </c>
      <c r="J30" s="38" t="s">
        <v>395</v>
      </c>
      <c r="K30" s="84">
        <v>45903</v>
      </c>
      <c r="L30" s="84" t="s">
        <v>318</v>
      </c>
      <c r="M30" s="38" t="s">
        <v>319</v>
      </c>
      <c r="N30" s="84">
        <v>73447</v>
      </c>
      <c r="O30" s="84" t="s">
        <v>480</v>
      </c>
      <c r="P30" s="84">
        <v>732711</v>
      </c>
      <c r="Q30" s="38" t="s">
        <v>481</v>
      </c>
      <c r="R30" s="38" t="s">
        <v>260</v>
      </c>
      <c r="S30" s="84" t="s">
        <v>482</v>
      </c>
      <c r="T30" s="84" t="s">
        <v>482</v>
      </c>
      <c r="U30" s="84" t="s">
        <v>336</v>
      </c>
      <c r="V30" s="84" t="s">
        <v>263</v>
      </c>
      <c r="W30" s="84">
        <v>541</v>
      </c>
      <c r="X30" s="38" t="s">
        <v>386</v>
      </c>
      <c r="Y30" s="84">
        <v>352921993</v>
      </c>
      <c r="Z30" s="38" t="s">
        <v>483</v>
      </c>
      <c r="AA30" s="108" t="s">
        <v>451</v>
      </c>
      <c r="AB30" s="84">
        <v>62000</v>
      </c>
      <c r="AC30" s="108" t="s">
        <v>401</v>
      </c>
      <c r="AD30" s="84">
        <v>24</v>
      </c>
      <c r="AE30" s="84" t="s">
        <v>308</v>
      </c>
      <c r="AF30" s="84" t="s">
        <v>309</v>
      </c>
      <c r="AG30" s="108" t="s">
        <v>484</v>
      </c>
      <c r="AH30" s="84" t="s">
        <v>311</v>
      </c>
      <c r="AI30" s="108" t="s">
        <v>404</v>
      </c>
      <c r="AJ30" s="84">
        <v>3310</v>
      </c>
      <c r="AK30" s="84">
        <v>3310</v>
      </c>
      <c r="AL30" s="108" t="s">
        <v>417</v>
      </c>
      <c r="AM30" s="84">
        <v>59369.36</v>
      </c>
      <c r="AN30" s="112">
        <v>16760.64</v>
      </c>
      <c r="AO30" s="112">
        <v>76130</v>
      </c>
      <c r="AP30" s="112">
        <v>2630.64</v>
      </c>
      <c r="AQ30" s="112">
        <v>56.36</v>
      </c>
      <c r="AR30" s="112">
        <v>2687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482</v>
      </c>
      <c r="BG30" s="84"/>
      <c r="BH30" s="114" t="s">
        <v>276</v>
      </c>
      <c r="BI30" s="38" t="s">
        <v>110</v>
      </c>
      <c r="BJ30" s="85">
        <v>45882</v>
      </c>
      <c r="BK30" s="84"/>
      <c r="BL30" s="38" t="s">
        <v>115</v>
      </c>
      <c r="BM30" s="115" t="s">
        <v>119</v>
      </c>
      <c r="BN30" s="116" t="s">
        <v>200</v>
      </c>
      <c r="BO30" s="84" t="s">
        <v>247</v>
      </c>
      <c r="BP30" s="84"/>
      <c r="BQ30" s="117"/>
      <c r="BR30" s="118" t="s">
        <v>555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46105</v>
      </c>
      <c r="J31" s="38" t="s">
        <v>317</v>
      </c>
      <c r="K31" s="84">
        <v>46105</v>
      </c>
      <c r="L31" s="84" t="s">
        <v>318</v>
      </c>
      <c r="M31" s="38" t="s">
        <v>319</v>
      </c>
      <c r="N31" s="84">
        <v>73827</v>
      </c>
      <c r="O31" s="84" t="s">
        <v>447</v>
      </c>
      <c r="P31" s="84">
        <v>105311</v>
      </c>
      <c r="Q31" s="38" t="s">
        <v>485</v>
      </c>
      <c r="R31" s="38" t="s">
        <v>260</v>
      </c>
      <c r="S31" s="84" t="s">
        <v>486</v>
      </c>
      <c r="T31" s="84" t="s">
        <v>486</v>
      </c>
      <c r="U31" s="84" t="s">
        <v>358</v>
      </c>
      <c r="V31" s="84" t="s">
        <v>263</v>
      </c>
      <c r="W31" s="84">
        <v>541</v>
      </c>
      <c r="X31" s="38" t="s">
        <v>304</v>
      </c>
      <c r="Y31" s="84">
        <v>352959714</v>
      </c>
      <c r="Z31" s="38" t="s">
        <v>487</v>
      </c>
      <c r="AA31" s="108" t="s">
        <v>488</v>
      </c>
      <c r="AB31" s="84">
        <v>42000</v>
      </c>
      <c r="AC31" s="108" t="s">
        <v>325</v>
      </c>
      <c r="AD31" s="84">
        <v>24</v>
      </c>
      <c r="AE31" s="84" t="s">
        <v>326</v>
      </c>
      <c r="AF31" s="84" t="s">
        <v>327</v>
      </c>
      <c r="AG31" s="108" t="s">
        <v>489</v>
      </c>
      <c r="AH31" s="84" t="s">
        <v>329</v>
      </c>
      <c r="AI31" s="108" t="s">
        <v>443</v>
      </c>
      <c r="AJ31" s="84">
        <v>2240</v>
      </c>
      <c r="AK31" s="84">
        <v>2240</v>
      </c>
      <c r="AL31" s="108" t="s">
        <v>362</v>
      </c>
      <c r="AM31" s="84">
        <v>37908.46</v>
      </c>
      <c r="AN31" s="112">
        <v>11371.54</v>
      </c>
      <c r="AO31" s="112">
        <v>49280</v>
      </c>
      <c r="AP31" s="112">
        <v>4091.54</v>
      </c>
      <c r="AQ31" s="112">
        <v>128.46</v>
      </c>
      <c r="AR31" s="112">
        <v>4220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486</v>
      </c>
      <c r="BG31" s="84"/>
      <c r="BH31" s="114" t="s">
        <v>276</v>
      </c>
      <c r="BI31" s="38" t="s">
        <v>110</v>
      </c>
      <c r="BJ31" s="85">
        <v>45882</v>
      </c>
      <c r="BK31" s="84"/>
      <c r="BL31" s="38" t="s">
        <v>115</v>
      </c>
      <c r="BM31" s="115" t="s">
        <v>120</v>
      </c>
      <c r="BN31" s="116" t="s">
        <v>200</v>
      </c>
      <c r="BO31" s="84" t="s">
        <v>247</v>
      </c>
      <c r="BP31" s="84"/>
      <c r="BQ31" s="117"/>
      <c r="BR31" s="118" t="s">
        <v>555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45990</v>
      </c>
      <c r="J32" s="38" t="s">
        <v>454</v>
      </c>
      <c r="K32" s="84">
        <v>45990</v>
      </c>
      <c r="L32" s="84" t="s">
        <v>318</v>
      </c>
      <c r="M32" s="38" t="s">
        <v>319</v>
      </c>
      <c r="N32" s="84">
        <v>73821</v>
      </c>
      <c r="O32" s="84" t="s">
        <v>455</v>
      </c>
      <c r="P32" s="84">
        <v>822931</v>
      </c>
      <c r="Q32" s="38" t="s">
        <v>490</v>
      </c>
      <c r="R32" s="38" t="s">
        <v>260</v>
      </c>
      <c r="S32" s="84" t="s">
        <v>491</v>
      </c>
      <c r="T32" s="84" t="s">
        <v>491</v>
      </c>
      <c r="U32" s="84" t="s">
        <v>358</v>
      </c>
      <c r="V32" s="84" t="s">
        <v>263</v>
      </c>
      <c r="W32" s="84">
        <v>541</v>
      </c>
      <c r="X32" s="38" t="s">
        <v>304</v>
      </c>
      <c r="Y32" s="84">
        <v>353066541</v>
      </c>
      <c r="Z32" s="38" t="s">
        <v>450</v>
      </c>
      <c r="AA32" s="108" t="s">
        <v>492</v>
      </c>
      <c r="AB32" s="84">
        <v>52000</v>
      </c>
      <c r="AC32" s="108" t="s">
        <v>325</v>
      </c>
      <c r="AD32" s="84">
        <v>24</v>
      </c>
      <c r="AE32" s="84" t="s">
        <v>452</v>
      </c>
      <c r="AF32" s="84" t="s">
        <v>309</v>
      </c>
      <c r="AG32" s="108" t="s">
        <v>493</v>
      </c>
      <c r="AH32" s="84" t="s">
        <v>311</v>
      </c>
      <c r="AI32" s="108" t="s">
        <v>494</v>
      </c>
      <c r="AJ32" s="84">
        <v>2780</v>
      </c>
      <c r="AK32" s="84">
        <v>2780</v>
      </c>
      <c r="AL32" s="108" t="s">
        <v>331</v>
      </c>
      <c r="AM32" s="84">
        <v>43179.66</v>
      </c>
      <c r="AN32" s="112">
        <v>15200.34</v>
      </c>
      <c r="AO32" s="112">
        <v>58380</v>
      </c>
      <c r="AP32" s="112">
        <v>8820.34</v>
      </c>
      <c r="AQ32" s="112">
        <v>-1351.34</v>
      </c>
      <c r="AR32" s="112">
        <v>7469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491</v>
      </c>
      <c r="BG32" s="84"/>
      <c r="BH32" s="114" t="s">
        <v>276</v>
      </c>
      <c r="BI32" s="38" t="s">
        <v>110</v>
      </c>
      <c r="BJ32" s="85">
        <v>45881</v>
      </c>
      <c r="BK32" s="84"/>
      <c r="BL32" s="38" t="s">
        <v>115</v>
      </c>
      <c r="BM32" s="115" t="s">
        <v>120</v>
      </c>
      <c r="BN32" s="116" t="s">
        <v>200</v>
      </c>
      <c r="BO32" s="84" t="s">
        <v>247</v>
      </c>
      <c r="BP32" s="84"/>
      <c r="BQ32" s="117"/>
      <c r="BR32" s="118" t="s">
        <v>555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45988</v>
      </c>
      <c r="J33" s="38" t="s">
        <v>495</v>
      </c>
      <c r="K33" s="84">
        <v>45988</v>
      </c>
      <c r="L33" s="84" t="s">
        <v>318</v>
      </c>
      <c r="M33" s="38" t="s">
        <v>319</v>
      </c>
      <c r="N33" s="84">
        <v>73676</v>
      </c>
      <c r="O33" s="84" t="s">
        <v>496</v>
      </c>
      <c r="P33" s="84">
        <v>105084</v>
      </c>
      <c r="Q33" s="38" t="s">
        <v>497</v>
      </c>
      <c r="R33" s="38" t="s">
        <v>260</v>
      </c>
      <c r="S33" s="84" t="s">
        <v>498</v>
      </c>
      <c r="T33" s="84" t="s">
        <v>498</v>
      </c>
      <c r="U33" s="84" t="s">
        <v>336</v>
      </c>
      <c r="V33" s="84" t="s">
        <v>263</v>
      </c>
      <c r="W33" s="84">
        <v>541</v>
      </c>
      <c r="X33" s="38" t="s">
        <v>499</v>
      </c>
      <c r="Y33" s="84">
        <v>353076721</v>
      </c>
      <c r="Z33" s="38" t="s">
        <v>500</v>
      </c>
      <c r="AA33" s="108" t="s">
        <v>501</v>
      </c>
      <c r="AB33" s="84">
        <v>63000</v>
      </c>
      <c r="AC33" s="108" t="s">
        <v>389</v>
      </c>
      <c r="AD33" s="84">
        <v>24</v>
      </c>
      <c r="AE33" s="84" t="s">
        <v>452</v>
      </c>
      <c r="AF33" s="84" t="s">
        <v>269</v>
      </c>
      <c r="AG33" s="108" t="s">
        <v>502</v>
      </c>
      <c r="AH33" s="84" t="s">
        <v>271</v>
      </c>
      <c r="AI33" s="108" t="s">
        <v>503</v>
      </c>
      <c r="AJ33" s="84">
        <v>3360</v>
      </c>
      <c r="AK33" s="84">
        <v>3360</v>
      </c>
      <c r="AL33" s="108" t="s">
        <v>394</v>
      </c>
      <c r="AM33" s="84">
        <v>55432.12</v>
      </c>
      <c r="AN33" s="112">
        <v>18487.88</v>
      </c>
      <c r="AO33" s="112">
        <v>73920</v>
      </c>
      <c r="AP33" s="112">
        <v>7567.88</v>
      </c>
      <c r="AQ33" s="112">
        <v>251.12</v>
      </c>
      <c r="AR33" s="112">
        <v>7819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498</v>
      </c>
      <c r="BG33" s="84"/>
      <c r="BH33" s="114" t="s">
        <v>276</v>
      </c>
      <c r="BI33" s="38" t="s">
        <v>110</v>
      </c>
      <c r="BJ33" s="85">
        <v>45881</v>
      </c>
      <c r="BK33" s="84"/>
      <c r="BL33" s="38" t="s">
        <v>115</v>
      </c>
      <c r="BM33" s="115" t="s">
        <v>120</v>
      </c>
      <c r="BN33" s="116" t="s">
        <v>200</v>
      </c>
      <c r="BO33" s="84" t="s">
        <v>247</v>
      </c>
      <c r="BP33" s="84"/>
      <c r="BQ33" s="117"/>
      <c r="BR33" s="118" t="s">
        <v>555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45918</v>
      </c>
      <c r="J34" s="38" t="s">
        <v>461</v>
      </c>
      <c r="K34" s="84">
        <v>45918</v>
      </c>
      <c r="L34" s="84" t="s">
        <v>318</v>
      </c>
      <c r="M34" s="38" t="s">
        <v>319</v>
      </c>
      <c r="N34" s="84">
        <v>73428</v>
      </c>
      <c r="O34" s="84" t="s">
        <v>504</v>
      </c>
      <c r="P34" s="84">
        <v>783343</v>
      </c>
      <c r="Q34" s="38" t="s">
        <v>505</v>
      </c>
      <c r="R34" s="38" t="s">
        <v>260</v>
      </c>
      <c r="S34" s="84" t="s">
        <v>506</v>
      </c>
      <c r="T34" s="84" t="s">
        <v>506</v>
      </c>
      <c r="U34" s="84" t="s">
        <v>336</v>
      </c>
      <c r="V34" s="84" t="s">
        <v>263</v>
      </c>
      <c r="W34" s="84">
        <v>541</v>
      </c>
      <c r="X34" s="38" t="s">
        <v>386</v>
      </c>
      <c r="Y34" s="84">
        <v>353134474</v>
      </c>
      <c r="Z34" s="38" t="s">
        <v>507</v>
      </c>
      <c r="AA34" s="108" t="s">
        <v>508</v>
      </c>
      <c r="AB34" s="84">
        <v>52000</v>
      </c>
      <c r="AC34" s="108" t="s">
        <v>267</v>
      </c>
      <c r="AD34" s="84">
        <v>24</v>
      </c>
      <c r="AE34" s="84" t="s">
        <v>308</v>
      </c>
      <c r="AF34" s="84" t="s">
        <v>269</v>
      </c>
      <c r="AG34" s="108" t="s">
        <v>509</v>
      </c>
      <c r="AH34" s="84" t="s">
        <v>271</v>
      </c>
      <c r="AI34" s="108" t="s">
        <v>510</v>
      </c>
      <c r="AJ34" s="84">
        <v>2780</v>
      </c>
      <c r="AK34" s="84">
        <v>2780</v>
      </c>
      <c r="AL34" s="108" t="s">
        <v>331</v>
      </c>
      <c r="AM34" s="84">
        <v>43341.05</v>
      </c>
      <c r="AN34" s="112">
        <v>15038.95</v>
      </c>
      <c r="AO34" s="112">
        <v>58380</v>
      </c>
      <c r="AP34" s="112">
        <v>8658.9500000000007</v>
      </c>
      <c r="AQ34" s="112">
        <v>383.05</v>
      </c>
      <c r="AR34" s="112">
        <v>9042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506</v>
      </c>
      <c r="BG34" s="84"/>
      <c r="BH34" s="114" t="s">
        <v>276</v>
      </c>
      <c r="BI34" s="38" t="s">
        <v>110</v>
      </c>
      <c r="BJ34" s="85">
        <v>45881</v>
      </c>
      <c r="BK34" s="84"/>
      <c r="BL34" s="38" t="s">
        <v>115</v>
      </c>
      <c r="BM34" s="115" t="s">
        <v>120</v>
      </c>
      <c r="BN34" s="116" t="s">
        <v>200</v>
      </c>
      <c r="BO34" s="84" t="s">
        <v>247</v>
      </c>
      <c r="BP34" s="84"/>
      <c r="BQ34" s="117"/>
      <c r="BR34" s="118" t="s">
        <v>555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45903</v>
      </c>
      <c r="J35" s="38" t="s">
        <v>395</v>
      </c>
      <c r="K35" s="84">
        <v>45903</v>
      </c>
      <c r="L35" s="84" t="s">
        <v>318</v>
      </c>
      <c r="M35" s="38" t="s">
        <v>319</v>
      </c>
      <c r="N35" s="84">
        <v>332889</v>
      </c>
      <c r="O35" s="84" t="s">
        <v>511</v>
      </c>
      <c r="P35" s="84">
        <v>467664</v>
      </c>
      <c r="Q35" s="38" t="s">
        <v>512</v>
      </c>
      <c r="R35" s="38" t="s">
        <v>260</v>
      </c>
      <c r="S35" s="84" t="s">
        <v>513</v>
      </c>
      <c r="T35" s="84" t="s">
        <v>513</v>
      </c>
      <c r="U35" s="84" t="s">
        <v>336</v>
      </c>
      <c r="V35" s="84" t="s">
        <v>263</v>
      </c>
      <c r="W35" s="84">
        <v>541</v>
      </c>
      <c r="X35" s="38" t="s">
        <v>386</v>
      </c>
      <c r="Y35" s="84">
        <v>353150201</v>
      </c>
      <c r="Z35" s="38" t="s">
        <v>514</v>
      </c>
      <c r="AA35" s="108" t="s">
        <v>515</v>
      </c>
      <c r="AB35" s="84">
        <v>52000</v>
      </c>
      <c r="AC35" s="108" t="s">
        <v>401</v>
      </c>
      <c r="AD35" s="84">
        <v>24</v>
      </c>
      <c r="AE35" s="84" t="s">
        <v>268</v>
      </c>
      <c r="AF35" s="84" t="s">
        <v>402</v>
      </c>
      <c r="AG35" s="108" t="s">
        <v>516</v>
      </c>
      <c r="AH35" s="84" t="s">
        <v>392</v>
      </c>
      <c r="AI35" s="108" t="s">
        <v>421</v>
      </c>
      <c r="AJ35" s="84">
        <v>2780</v>
      </c>
      <c r="AK35" s="84">
        <v>2780</v>
      </c>
      <c r="AL35" s="108" t="s">
        <v>431</v>
      </c>
      <c r="AM35" s="84">
        <v>46376.56</v>
      </c>
      <c r="AN35" s="112">
        <v>14783.44</v>
      </c>
      <c r="AO35" s="112">
        <v>61160</v>
      </c>
      <c r="AP35" s="112">
        <v>5623.44</v>
      </c>
      <c r="AQ35" s="112">
        <v>180.56</v>
      </c>
      <c r="AR35" s="112">
        <v>5804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513</v>
      </c>
      <c r="BG35" s="84"/>
      <c r="BH35" s="114" t="s">
        <v>276</v>
      </c>
      <c r="BI35" s="38" t="s">
        <v>110</v>
      </c>
      <c r="BJ35" s="85">
        <v>45881</v>
      </c>
      <c r="BK35" s="84"/>
      <c r="BL35" s="38" t="s">
        <v>115</v>
      </c>
      <c r="BM35" s="115" t="s">
        <v>120</v>
      </c>
      <c r="BN35" s="116" t="s">
        <v>200</v>
      </c>
      <c r="BO35" s="84" t="s">
        <v>247</v>
      </c>
      <c r="BP35" s="84"/>
      <c r="BQ35" s="117"/>
      <c r="BR35" s="118" t="s">
        <v>555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46036</v>
      </c>
      <c r="J36" s="38" t="s">
        <v>354</v>
      </c>
      <c r="K36" s="84">
        <v>46036</v>
      </c>
      <c r="L36" s="84" t="s">
        <v>318</v>
      </c>
      <c r="M36" s="38" t="s">
        <v>319</v>
      </c>
      <c r="N36" s="84">
        <v>402611</v>
      </c>
      <c r="O36" s="84" t="s">
        <v>355</v>
      </c>
      <c r="P36" s="84">
        <v>604364</v>
      </c>
      <c r="Q36" s="38" t="s">
        <v>356</v>
      </c>
      <c r="R36" s="38" t="s">
        <v>260</v>
      </c>
      <c r="S36" s="84" t="s">
        <v>517</v>
      </c>
      <c r="T36" s="84" t="s">
        <v>517</v>
      </c>
      <c r="U36" s="84" t="s">
        <v>336</v>
      </c>
      <c r="V36" s="84" t="s">
        <v>263</v>
      </c>
      <c r="W36" s="84">
        <v>541</v>
      </c>
      <c r="X36" s="38" t="s">
        <v>304</v>
      </c>
      <c r="Y36" s="84">
        <v>353152761</v>
      </c>
      <c r="Z36" s="38" t="s">
        <v>518</v>
      </c>
      <c r="AA36" s="108" t="s">
        <v>515</v>
      </c>
      <c r="AB36" s="84">
        <v>42000</v>
      </c>
      <c r="AC36" s="108" t="s">
        <v>325</v>
      </c>
      <c r="AD36" s="84">
        <v>24</v>
      </c>
      <c r="AE36" s="84" t="s">
        <v>326</v>
      </c>
      <c r="AF36" s="84" t="s">
        <v>327</v>
      </c>
      <c r="AG36" s="108" t="s">
        <v>519</v>
      </c>
      <c r="AH36" s="84" t="s">
        <v>329</v>
      </c>
      <c r="AI36" s="108" t="s">
        <v>520</v>
      </c>
      <c r="AJ36" s="84">
        <v>2240</v>
      </c>
      <c r="AK36" s="84">
        <v>2240</v>
      </c>
      <c r="AL36" s="108" t="s">
        <v>362</v>
      </c>
      <c r="AM36" s="84">
        <v>34953.1</v>
      </c>
      <c r="AN36" s="112">
        <v>12086.9</v>
      </c>
      <c r="AO36" s="112">
        <v>47040</v>
      </c>
      <c r="AP36" s="112">
        <v>7046.9</v>
      </c>
      <c r="AQ36" s="112">
        <v>313.10000000000002</v>
      </c>
      <c r="AR36" s="112">
        <v>7360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517</v>
      </c>
      <c r="BG36" s="84"/>
      <c r="BH36" s="114" t="s">
        <v>276</v>
      </c>
      <c r="BI36" s="38" t="s">
        <v>110</v>
      </c>
      <c r="BJ36" s="85">
        <v>45881</v>
      </c>
      <c r="BK36" s="84"/>
      <c r="BL36" s="38" t="s">
        <v>115</v>
      </c>
      <c r="BM36" s="115" t="s">
        <v>120</v>
      </c>
      <c r="BN36" s="116" t="s">
        <v>200</v>
      </c>
      <c r="BO36" s="84" t="s">
        <v>247</v>
      </c>
      <c r="BP36" s="84"/>
      <c r="BQ36" s="117"/>
      <c r="BR36" s="118" t="s">
        <v>555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45944</v>
      </c>
      <c r="J37" s="38" t="s">
        <v>344</v>
      </c>
      <c r="K37" s="84">
        <v>45944</v>
      </c>
      <c r="L37" s="84" t="s">
        <v>318</v>
      </c>
      <c r="M37" s="38" t="s">
        <v>319</v>
      </c>
      <c r="N37" s="84">
        <v>73473</v>
      </c>
      <c r="O37" s="84" t="s">
        <v>345</v>
      </c>
      <c r="P37" s="84">
        <v>830997</v>
      </c>
      <c r="Q37" s="38" t="s">
        <v>346</v>
      </c>
      <c r="R37" s="38" t="s">
        <v>260</v>
      </c>
      <c r="S37" s="84" t="s">
        <v>521</v>
      </c>
      <c r="T37" s="84" t="s">
        <v>521</v>
      </c>
      <c r="U37" s="84" t="s">
        <v>336</v>
      </c>
      <c r="V37" s="84" t="s">
        <v>263</v>
      </c>
      <c r="W37" s="84">
        <v>541</v>
      </c>
      <c r="X37" s="38" t="s">
        <v>304</v>
      </c>
      <c r="Y37" s="84">
        <v>353222659</v>
      </c>
      <c r="Z37" s="38" t="s">
        <v>522</v>
      </c>
      <c r="AA37" s="108" t="s">
        <v>523</v>
      </c>
      <c r="AB37" s="84">
        <v>42000</v>
      </c>
      <c r="AC37" s="108" t="s">
        <v>350</v>
      </c>
      <c r="AD37" s="84">
        <v>24</v>
      </c>
      <c r="AE37" s="84" t="s">
        <v>326</v>
      </c>
      <c r="AF37" s="84" t="s">
        <v>327</v>
      </c>
      <c r="AG37" s="108" t="s">
        <v>524</v>
      </c>
      <c r="AH37" s="84" t="s">
        <v>329</v>
      </c>
      <c r="AI37" s="108" t="s">
        <v>525</v>
      </c>
      <c r="AJ37" s="84">
        <v>2240</v>
      </c>
      <c r="AK37" s="84">
        <v>2240</v>
      </c>
      <c r="AL37" s="108" t="s">
        <v>353</v>
      </c>
      <c r="AM37" s="84">
        <v>35083.410000000003</v>
      </c>
      <c r="AN37" s="112">
        <v>11956.59</v>
      </c>
      <c r="AO37" s="112">
        <v>47040</v>
      </c>
      <c r="AP37" s="112">
        <v>6916.59</v>
      </c>
      <c r="AQ37" s="112">
        <v>305.41000000000003</v>
      </c>
      <c r="AR37" s="112">
        <v>7222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521</v>
      </c>
      <c r="BG37" s="84"/>
      <c r="BH37" s="114" t="s">
        <v>276</v>
      </c>
      <c r="BI37" s="38" t="s">
        <v>110</v>
      </c>
      <c r="BJ37" s="85">
        <v>45881</v>
      </c>
      <c r="BK37" s="84"/>
      <c r="BL37" s="38" t="s">
        <v>115</v>
      </c>
      <c r="BM37" s="115" t="s">
        <v>120</v>
      </c>
      <c r="BN37" s="116" t="s">
        <v>200</v>
      </c>
      <c r="BO37" s="84" t="s">
        <v>247</v>
      </c>
      <c r="BP37" s="84"/>
      <c r="BQ37" s="117"/>
      <c r="BR37" s="118" t="s">
        <v>555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46036</v>
      </c>
      <c r="J38" s="38" t="s">
        <v>354</v>
      </c>
      <c r="K38" s="84">
        <v>46036</v>
      </c>
      <c r="L38" s="84" t="s">
        <v>318</v>
      </c>
      <c r="M38" s="38" t="s">
        <v>319</v>
      </c>
      <c r="N38" s="84">
        <v>73760</v>
      </c>
      <c r="O38" s="84" t="s">
        <v>526</v>
      </c>
      <c r="P38" s="84">
        <v>731104</v>
      </c>
      <c r="Q38" s="38" t="s">
        <v>527</v>
      </c>
      <c r="R38" s="38" t="s">
        <v>260</v>
      </c>
      <c r="S38" s="84" t="s">
        <v>528</v>
      </c>
      <c r="T38" s="84" t="s">
        <v>528</v>
      </c>
      <c r="U38" s="84" t="s">
        <v>262</v>
      </c>
      <c r="V38" s="84" t="s">
        <v>263</v>
      </c>
      <c r="W38" s="84">
        <v>541</v>
      </c>
      <c r="X38" s="38" t="s">
        <v>304</v>
      </c>
      <c r="Y38" s="84">
        <v>353290761</v>
      </c>
      <c r="Z38" s="38" t="s">
        <v>529</v>
      </c>
      <c r="AA38" s="108" t="s">
        <v>530</v>
      </c>
      <c r="AB38" s="84">
        <v>42000</v>
      </c>
      <c r="AC38" s="108" t="s">
        <v>350</v>
      </c>
      <c r="AD38" s="84">
        <v>24</v>
      </c>
      <c r="AE38" s="84" t="s">
        <v>326</v>
      </c>
      <c r="AF38" s="84" t="s">
        <v>327</v>
      </c>
      <c r="AG38" s="108" t="s">
        <v>531</v>
      </c>
      <c r="AH38" s="84" t="s">
        <v>329</v>
      </c>
      <c r="AI38" s="108" t="s">
        <v>525</v>
      </c>
      <c r="AJ38" s="84">
        <v>2240</v>
      </c>
      <c r="AK38" s="84">
        <v>2240</v>
      </c>
      <c r="AL38" s="108" t="s">
        <v>353</v>
      </c>
      <c r="AM38" s="84">
        <v>35561.279999999999</v>
      </c>
      <c r="AN38" s="112">
        <v>11478.72</v>
      </c>
      <c r="AO38" s="112">
        <v>47040</v>
      </c>
      <c r="AP38" s="112">
        <v>6438.72</v>
      </c>
      <c r="AQ38" s="112">
        <v>274.27999999999997</v>
      </c>
      <c r="AR38" s="112">
        <v>6713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528</v>
      </c>
      <c r="BG38" s="84"/>
      <c r="BH38" s="114" t="s">
        <v>276</v>
      </c>
      <c r="BI38" s="38" t="s">
        <v>110</v>
      </c>
      <c r="BJ38" s="85">
        <v>45881</v>
      </c>
      <c r="BK38" s="84"/>
      <c r="BL38" s="38" t="s">
        <v>115</v>
      </c>
      <c r="BM38" s="115" t="s">
        <v>120</v>
      </c>
      <c r="BN38" s="116" t="s">
        <v>200</v>
      </c>
      <c r="BO38" s="84" t="s">
        <v>247</v>
      </c>
      <c r="BP38" s="84"/>
      <c r="BQ38" s="117"/>
      <c r="BR38" s="118" t="s">
        <v>555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46036</v>
      </c>
      <c r="J39" s="38" t="s">
        <v>354</v>
      </c>
      <c r="K39" s="84">
        <v>46036</v>
      </c>
      <c r="L39" s="84" t="s">
        <v>318</v>
      </c>
      <c r="M39" s="38" t="s">
        <v>319</v>
      </c>
      <c r="N39" s="84">
        <v>316745</v>
      </c>
      <c r="O39" s="84" t="s">
        <v>532</v>
      </c>
      <c r="P39" s="84">
        <v>437949</v>
      </c>
      <c r="Q39" s="38" t="s">
        <v>533</v>
      </c>
      <c r="R39" s="38" t="s">
        <v>260</v>
      </c>
      <c r="S39" s="84" t="s">
        <v>534</v>
      </c>
      <c r="T39" s="84" t="s">
        <v>534</v>
      </c>
      <c r="U39" s="84" t="s">
        <v>262</v>
      </c>
      <c r="V39" s="84" t="s">
        <v>263</v>
      </c>
      <c r="W39" s="84">
        <v>541</v>
      </c>
      <c r="X39" s="38" t="s">
        <v>304</v>
      </c>
      <c r="Y39" s="84">
        <v>353308375</v>
      </c>
      <c r="Z39" s="38" t="s">
        <v>535</v>
      </c>
      <c r="AA39" s="108" t="s">
        <v>536</v>
      </c>
      <c r="AB39" s="84">
        <v>42000</v>
      </c>
      <c r="AC39" s="108" t="s">
        <v>307</v>
      </c>
      <c r="AD39" s="84">
        <v>24</v>
      </c>
      <c r="AE39" s="84" t="s">
        <v>326</v>
      </c>
      <c r="AF39" s="84" t="s">
        <v>327</v>
      </c>
      <c r="AG39" s="108" t="s">
        <v>537</v>
      </c>
      <c r="AH39" s="84" t="s">
        <v>329</v>
      </c>
      <c r="AI39" s="108" t="s">
        <v>437</v>
      </c>
      <c r="AJ39" s="84">
        <v>2240</v>
      </c>
      <c r="AK39" s="84">
        <v>2240</v>
      </c>
      <c r="AL39" s="108" t="s">
        <v>538</v>
      </c>
      <c r="AM39" s="84">
        <v>35778.449999999997</v>
      </c>
      <c r="AN39" s="112">
        <v>11261.55</v>
      </c>
      <c r="AO39" s="112">
        <v>47040</v>
      </c>
      <c r="AP39" s="112">
        <v>6221.55</v>
      </c>
      <c r="AQ39" s="112">
        <v>260.45</v>
      </c>
      <c r="AR39" s="112">
        <v>6482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534</v>
      </c>
      <c r="BG39" s="84"/>
      <c r="BH39" s="114" t="s">
        <v>276</v>
      </c>
      <c r="BI39" s="38" t="s">
        <v>110</v>
      </c>
      <c r="BJ39" s="85">
        <v>45881</v>
      </c>
      <c r="BK39" s="84"/>
      <c r="BL39" s="38" t="s">
        <v>115</v>
      </c>
      <c r="BM39" s="115" t="s">
        <v>120</v>
      </c>
      <c r="BN39" s="116" t="s">
        <v>200</v>
      </c>
      <c r="BO39" s="84" t="s">
        <v>247</v>
      </c>
      <c r="BP39" s="84"/>
      <c r="BQ39" s="117"/>
      <c r="BR39" s="118" t="s">
        <v>555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46036</v>
      </c>
      <c r="J40" s="38" t="s">
        <v>354</v>
      </c>
      <c r="K40" s="84">
        <v>46036</v>
      </c>
      <c r="L40" s="84" t="s">
        <v>318</v>
      </c>
      <c r="M40" s="38" t="s">
        <v>319</v>
      </c>
      <c r="N40" s="84">
        <v>363968</v>
      </c>
      <c r="O40" s="84" t="s">
        <v>539</v>
      </c>
      <c r="P40" s="84">
        <v>525823</v>
      </c>
      <c r="Q40" s="38" t="s">
        <v>540</v>
      </c>
      <c r="R40" s="38" t="s">
        <v>260</v>
      </c>
      <c r="S40" s="84" t="s">
        <v>541</v>
      </c>
      <c r="T40" s="84" t="s">
        <v>541</v>
      </c>
      <c r="U40" s="84" t="s">
        <v>262</v>
      </c>
      <c r="V40" s="84" t="s">
        <v>263</v>
      </c>
      <c r="W40" s="84">
        <v>541</v>
      </c>
      <c r="X40" s="38" t="s">
        <v>304</v>
      </c>
      <c r="Y40" s="84">
        <v>353353052</v>
      </c>
      <c r="Z40" s="38" t="s">
        <v>542</v>
      </c>
      <c r="AA40" s="108" t="s">
        <v>543</v>
      </c>
      <c r="AB40" s="84">
        <v>42000</v>
      </c>
      <c r="AC40" s="108" t="s">
        <v>350</v>
      </c>
      <c r="AD40" s="84">
        <v>24</v>
      </c>
      <c r="AE40" s="84" t="s">
        <v>326</v>
      </c>
      <c r="AF40" s="84" t="s">
        <v>327</v>
      </c>
      <c r="AG40" s="108" t="s">
        <v>544</v>
      </c>
      <c r="AH40" s="84" t="s">
        <v>329</v>
      </c>
      <c r="AI40" s="108" t="s">
        <v>545</v>
      </c>
      <c r="AJ40" s="84">
        <v>2240</v>
      </c>
      <c r="AK40" s="84">
        <v>2240</v>
      </c>
      <c r="AL40" s="108" t="s">
        <v>353</v>
      </c>
      <c r="AM40" s="84">
        <v>32416.87</v>
      </c>
      <c r="AN40" s="112">
        <v>12383.13</v>
      </c>
      <c r="AO40" s="112">
        <v>44800</v>
      </c>
      <c r="AP40" s="112">
        <v>9583.1299999999992</v>
      </c>
      <c r="AQ40" s="112">
        <v>547.87</v>
      </c>
      <c r="AR40" s="112">
        <v>10131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541</v>
      </c>
      <c r="BG40" s="84"/>
      <c r="BH40" s="114" t="s">
        <v>276</v>
      </c>
      <c r="BI40" s="38" t="s">
        <v>110</v>
      </c>
      <c r="BJ40" s="85">
        <v>45881</v>
      </c>
      <c r="BK40" s="84"/>
      <c r="BL40" s="38" t="s">
        <v>115</v>
      </c>
      <c r="BM40" s="115" t="s">
        <v>120</v>
      </c>
      <c r="BN40" s="116" t="s">
        <v>200</v>
      </c>
      <c r="BO40" s="84" t="s">
        <v>247</v>
      </c>
      <c r="BP40" s="84"/>
      <c r="BQ40" s="117"/>
      <c r="BR40" s="118" t="s">
        <v>555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45945</v>
      </c>
      <c r="J41" s="38" t="s">
        <v>546</v>
      </c>
      <c r="K41" s="84">
        <v>45945</v>
      </c>
      <c r="L41" s="84" t="s">
        <v>318</v>
      </c>
      <c r="M41" s="38" t="s">
        <v>319</v>
      </c>
      <c r="N41" s="84">
        <v>73778</v>
      </c>
      <c r="O41" s="84" t="s">
        <v>547</v>
      </c>
      <c r="P41" s="84">
        <v>663156</v>
      </c>
      <c r="Q41" s="38" t="s">
        <v>548</v>
      </c>
      <c r="R41" s="38" t="s">
        <v>260</v>
      </c>
      <c r="S41" s="84" t="s">
        <v>549</v>
      </c>
      <c r="T41" s="84" t="s">
        <v>549</v>
      </c>
      <c r="U41" s="84" t="s">
        <v>303</v>
      </c>
      <c r="V41" s="84" t="s">
        <v>263</v>
      </c>
      <c r="W41" s="84">
        <v>541</v>
      </c>
      <c r="X41" s="38" t="s">
        <v>304</v>
      </c>
      <c r="Y41" s="84">
        <v>353534221</v>
      </c>
      <c r="Z41" s="38" t="s">
        <v>550</v>
      </c>
      <c r="AA41" s="108" t="s">
        <v>421</v>
      </c>
      <c r="AB41" s="84">
        <v>42000</v>
      </c>
      <c r="AC41" s="108" t="s">
        <v>551</v>
      </c>
      <c r="AD41" s="84">
        <v>24</v>
      </c>
      <c r="AE41" s="84" t="s">
        <v>326</v>
      </c>
      <c r="AF41" s="84" t="s">
        <v>327</v>
      </c>
      <c r="AG41" s="108" t="s">
        <v>552</v>
      </c>
      <c r="AH41" s="84" t="s">
        <v>329</v>
      </c>
      <c r="AI41" s="108" t="s">
        <v>553</v>
      </c>
      <c r="AJ41" s="84">
        <v>2240</v>
      </c>
      <c r="AK41" s="84">
        <v>2240</v>
      </c>
      <c r="AL41" s="108" t="s">
        <v>426</v>
      </c>
      <c r="AM41" s="84">
        <v>35453.19</v>
      </c>
      <c r="AN41" s="112">
        <v>11586.81</v>
      </c>
      <c r="AO41" s="112">
        <v>47040</v>
      </c>
      <c r="AP41" s="112">
        <v>6546.81</v>
      </c>
      <c r="AQ41" s="112">
        <v>279.19</v>
      </c>
      <c r="AR41" s="112">
        <v>6826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549</v>
      </c>
      <c r="BG41" s="84"/>
      <c r="BH41" s="114" t="s">
        <v>276</v>
      </c>
      <c r="BI41" s="38" t="s">
        <v>110</v>
      </c>
      <c r="BJ41" s="85">
        <v>45881</v>
      </c>
      <c r="BK41" s="84"/>
      <c r="BL41" s="38" t="s">
        <v>115</v>
      </c>
      <c r="BM41" s="115" t="s">
        <v>120</v>
      </c>
      <c r="BN41" s="116" t="s">
        <v>200</v>
      </c>
      <c r="BO41" s="84" t="s">
        <v>247</v>
      </c>
      <c r="BP41" s="84"/>
      <c r="BQ41" s="117"/>
      <c r="BR41" s="118" t="s">
        <v>555</v>
      </c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7">
    <dataValidation type="custom" allowBlank="1" showInputMessage="1" showErrorMessage="1" error="Enter Valid Mobile Number_x000a_" sqref="BG5:BG103" xr:uid="{CCC63321-44B5-437C-B459-320EA67FE666}">
      <formula1>AND(ISNUMBER(BG5),LEN(BG5)=10,NOT(ISERROR(VALUE(BG5))))</formula1>
    </dataValidation>
    <dataValidation type="custom" allowBlank="1" showInputMessage="1" showErrorMessage="1" error="Enter Valid Date" sqref="BJ5:BJ6003" xr:uid="{F69A1D0F-1329-4F85-8A3E-3CEB7048DA72}">
      <formula1>ISNUMBER(BJ5) * (BJ5&gt;=DATE(2023,10,1)) * (BJ5&lt;=DATE(2031,12,31)) * (INT(BJ5)=BJ5)</formula1>
    </dataValidation>
    <dataValidation type="list" allowBlank="1" showInputMessage="1" showErrorMessage="1" sqref="BN5:BN6004" xr:uid="{073A4801-3D81-4CD7-907D-4D9CAFF05C6C}">
      <formula1>IF($BI5=MMM,MMM,LC)</formula1>
    </dataValidation>
    <dataValidation type="list" allowBlank="1" showInputMessage="1" showErrorMessage="1" sqref="BO5:BO6004" xr:uid="{57EFA6B2-066D-4084-93A0-7C0D970B82CB}">
      <formula1>IF(OR($BI5=vv, $BI5=tcs), YNN, NA)</formula1>
    </dataValidation>
    <dataValidation type="list" allowBlank="1" showInputMessage="1" showErrorMessage="1" sqref="BM5:BM6 BM8:BM29 BM31:BM6004" xr:uid="{D11D62B9-09FF-4414-AC9A-FB92C7826B83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30" xr:uid="{D582B14B-F74E-4995-900E-DF0A4D2B3DE9}">
      <formula1>IF(AND($BI7=vv,$BL7=A),JJ,      IF(AND($BI7=vv,$BL7=B),ab,      IF(AND($BI7=vv,$BL7=EE),OB,      IF(AND($BI7=vv,$BL7=DD),OB,      IF(AND($BI7=vv,$BL7=FF),BOB,      IF($BI7=tcs,SSS,zz))))))</formula1>
    </dataValidation>
    <dataValidation type="list" allowBlank="1" showInputMessage="1" showErrorMessage="1" sqref="BQ5:BQ6004" xr:uid="{34DC2DA5-7528-431D-890D-E200A5CBE882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334DD9A-DE71-4624-90CD-EBC608F635DC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4535E84E-1866-4538-95F9-17000C93E0D9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43A30641-84CC-4676-A94A-A174A1BCF4D5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2025-08-18T07:08:28Z</dcterms:modified>
</cp:coreProperties>
</file>