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388E0255-4230-476C-8AEB-DB790D805EC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<sst xmlns="http://schemas.openxmlformats.org/spreadsheetml/2006/main" count="756" uniqueCount="365">
  <si>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</si>
  <si>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</si>
  <si>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</si>
  <si>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</si>
  <si>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</si>
  <si>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</si>
  <si>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</si>
  <si>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</si>
  <si>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</si>
  <si>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</si>
  <si>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</si>
  <si>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</si>
  <si>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</si>
  <si>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</si>
  <si>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</si>
  <si>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</si>
  <si>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</si>
  <si>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</si>
  <si>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</si>
  <si>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</si>
  <si>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</si>
  <si>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</si>
  <si>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</si>
  <si>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</si>
  <si>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</si>
  <si>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</si>
  <si>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</si>
  <si>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</si>
  <si>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</si>
  <si>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</si>
  <si>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</si>
  <si>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</si>
  <si>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</si>
  <si>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</si>
  <si>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</si>
  <si>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</si>
  <si>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</si>
  <si>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</si>
  <si>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</si>
  <si>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</si>
  <si>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</si>
  <si>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</si>
  <si>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</si>
  <si>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</si>
  <si>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</si>
  <si>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</si>
  <si>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</si>
  <si>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</si>
  <si>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</si>
  <si>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</si>
  <si>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</si>
  <si>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</si>
  <si>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</si>
  <si>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</si>
  <si>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</si>
  <si>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</si>
  <si>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</si>
  <si>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</si>
  <si>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</si>
  <si>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</si>
  <si>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</si>
  <si>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</si>
  <si>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</si>
  <si>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</si>
  <si>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</si>
  <si>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</si>
  <si>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</si>
  <si>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</si>
  <si>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</si>
  <si>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</si>
  <si>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</si>
  <si>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</si>
  <si>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</si>
  <si>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</si>
  <si>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</si>
  <si>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</si>
  <si>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</si>
  <si>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</si>
  <si>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</si>
  <si>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</si>
  <si>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</si>
  <si>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</si>
  <si>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</si>
  <si>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</si>
  <si>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</si>
  <si>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</si>
  <si>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</si>
  <si>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</si>
  <si>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</si>
  <si>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</si>
  <si>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</si>
  <si>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</si>
  <si>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</si>
  <si>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</si>
  <si>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</si>
  <si>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</si>
  <si>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</si>
  <si>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</si>
  <si>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</si>
  <si>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</si>
  <si>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</si>
  <si>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</si>
  <si>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</si>
  <si>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</si>
  <si>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</si>
  <si>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</si>
  <si>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</si>
  <si>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</si>
  <si>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</si>
  <si>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</si>
  <si>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</si>
  <si>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</si>
  <si>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</si>
  <si>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</si>
  <si>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</si>
  <si>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</si>
  <si>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</si>
  <si>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</si>
  <si>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</si>
  <si>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</si>
  <si>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</si>
  <si>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</si>
  <si>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</si>
  <si>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</si>
  <si>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</si>
  <si>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</si>
  <si>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</si>
  <si>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</si>
  <si>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</si>
  <si>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</si>
  <si>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</si>
  <si>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</si>
  <si>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</si>
  <si>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</si>
  <si>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</si>
  <si>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</si>
  <si>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</si>
  <si>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</si>
  <si>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</si>
  <si>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</si>
  <si>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</si>
  <si>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</si>
  <si>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</si>
  <si>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</si>
  <si>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</si>
  <si>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</si>
  <si>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</si>
  <si>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</si>
  <si>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</si>
  <si>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</si>
  <si>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</si>
  <si>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</si>
  <si>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</si>
  <si>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</si>
  <si>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</si>
  <si>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</si>
  <si>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</si>
  <si>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</si>
  <si>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</si>
  <si>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</si>
  <si>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</si>
  <si>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</si>
  <si>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</si>
  <si>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</si>
  <si>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</si>
  <si>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</si>
  <si>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</si>
  <si>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</si>
  <si>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</si>
  <si>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</si>
  <si>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</si>
  <si>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</si>
  <si>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</si>
  <si>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</si>
  <si>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</si>
  <si>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</si>
  <si>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</si>
  <si>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</si>
  <si>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</si>
  <si>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</si>
  <si>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</si>
  <si>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</si>
  <si>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</si>
  <si>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</si>
  <si>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</si>
  <si>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</si>
  <si>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</si>
  <si>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</si>
  <si>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</si>
  <si>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</si>
  <si>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</si>
  <si>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</si>
  <si>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</si>
  <si>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</si>
  <si>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</si>
  <si>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</si>
  <si>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</si>
  <si>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</si>
  <si>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</si>
  <si>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</si>
  <si>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</si>
  <si>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</si>
  <si>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</si>
  <si>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</si>
  <si>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</si>
  <si>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</si>
  <si>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</si>
  <si>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</si>
  <si>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</si>
  <si>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</si>
  <si>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</si>
  <si>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</si>
  <si>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</si>
  <si>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</si>
  <si>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</si>
  <si>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</si>
  <si>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</si>
  <si>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</si>
  <si>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</si>
  <si>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</si>
  <si>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</si>
  <si>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</si>
  <si>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</si>
  <si>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</si>
  <si>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</si>
  <si>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</si>
  <si>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</si>
  <si>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</si>
  <si>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</si>
  <si>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</si>
  <si>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</si>
  <si>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</si>
  <si>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</si>
  <si>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</si>
  <si>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</si>
  <si>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</si>
  <si>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</si>
  <si>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</si>
  <si>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</si>
  <si>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</si>
  <si>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</si>
  <si>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</si>
  <si>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</si>
  <si>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</si>
  <si>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</si>
  <si>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</si>
  <si>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</si>
  <si>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</si>
  <si>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</si>
  <si>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</si>
  <si>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</si>
  <si>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HINDU</t>
  </si>
  <si>
    <t>Agriculture &amp; Farming</t>
  </si>
  <si>
    <t>1</t>
  </si>
  <si>
    <t>1 Yrs</t>
  </si>
  <si>
    <t>&lt;= 2 Years</t>
  </si>
  <si>
    <t>Open</t>
  </si>
  <si>
    <t>Unnati</t>
  </si>
  <si>
    <t>0</t>
  </si>
  <si>
    <t>2</t>
  </si>
  <si>
    <t>14 Aug 2023</t>
  </si>
  <si>
    <t>Bhubaneswar</t>
  </si>
  <si>
    <t>Sidharth Sankar Sahoo/SF0074779</t>
  </si>
  <si>
    <t>BC</t>
  </si>
  <si>
    <t>GL-2</t>
  </si>
  <si>
    <t>Unable to verified due to both borrower and loan card not available.</t>
  </si>
  <si>
    <t>CSS</t>
  </si>
  <si>
    <t>Puri</t>
  </si>
  <si>
    <t>OR2766</t>
  </si>
  <si>
    <t>Brahmagiri</t>
  </si>
  <si>
    <t>Ghanapana</t>
  </si>
  <si>
    <t>SF0088515</t>
  </si>
  <si>
    <t>Rahul Nayak</t>
  </si>
  <si>
    <t>123517</t>
  </si>
  <si>
    <t>sai</t>
  </si>
  <si>
    <t>SID2125048406</t>
  </si>
  <si>
    <t>OBC</t>
  </si>
  <si>
    <t>BASANTI BHOL</t>
  </si>
  <si>
    <t>23-Aug-2023</t>
  </si>
  <si>
    <t>Mon</t>
  </si>
  <si>
    <t>7</t>
  </si>
  <si>
    <t>9 Yrs</t>
  </si>
  <si>
    <t>30 Aug 2021</t>
  </si>
  <si>
    <t>&gt; 6 to 10 Years</t>
  </si>
  <si>
    <t>04-Oct-2023</t>
  </si>
  <si>
    <t>23-Jul-2025</t>
  </si>
  <si>
    <t>As per loan card borrower paid her EMI Rs 4100/- on dt 02-10-2024 to lo Manoj  Baral/SF0079000 but staff has not remitted at office.</t>
  </si>
  <si>
    <t>Manoj  Baral</t>
  </si>
  <si>
    <t>SF0079000</t>
  </si>
  <si>
    <t>LO</t>
  </si>
  <si>
    <t>rama 123517 G1</t>
  </si>
  <si>
    <t>Abhilasha - JLG Loans-Monthly-Migrated</t>
  </si>
  <si>
    <t>SID2125048411</t>
  </si>
  <si>
    <t>Vending Shop</t>
  </si>
  <si>
    <t>TAPOI MOHAPATRA</t>
  </si>
  <si>
    <t>SID2125048401</t>
  </si>
  <si>
    <t>LAXMIPRIYA BHOL</t>
  </si>
  <si>
    <t>SID2125048405</t>
  </si>
  <si>
    <t>Rama Bhol</t>
  </si>
  <si>
    <t>SSF3165210</t>
  </si>
  <si>
    <t>Thread Making Business</t>
  </si>
  <si>
    <t>SONITA PRADHAN</t>
  </si>
  <si>
    <t>SSF5521794</t>
  </si>
  <si>
    <t>TIKINA BHOI</t>
  </si>
  <si>
    <t>SSF5579106</t>
  </si>
  <si>
    <t>TAPASWINEE BHOI</t>
  </si>
  <si>
    <t>SSF5644746</t>
  </si>
  <si>
    <t>SEPHALI PRADHAN</t>
  </si>
  <si>
    <t>SSF5690334</t>
  </si>
  <si>
    <t>SRIMATI PRADHAN</t>
  </si>
  <si>
    <t>SSF4310469</t>
  </si>
  <si>
    <t>BASANTI PRADHAN</t>
  </si>
  <si>
    <t>12-Dec-2019</t>
  </si>
  <si>
    <t>3</t>
  </si>
  <si>
    <t>7 Yrs</t>
  </si>
  <si>
    <t>12 Dec 2019</t>
  </si>
  <si>
    <t>12-Nov-2024</t>
  </si>
  <si>
    <t>5</t>
  </si>
  <si>
    <t>15-Nov-2024</t>
  </si>
  <si>
    <t>14-Feb-2020</t>
  </si>
  <si>
    <t>14 Feb 2020</t>
  </si>
  <si>
    <t>10-Feb-2024</t>
  </si>
  <si>
    <t>2 Yrs</t>
  </si>
  <si>
    <t>04 Jan 2023</t>
  </si>
  <si>
    <t>11-Mar-2024</t>
  </si>
  <si>
    <t>04-May-2025</t>
  </si>
  <si>
    <t>12-Feb-2024</t>
  </si>
  <si>
    <t>12 Feb 2024</t>
  </si>
  <si>
    <t>26-Jul-2025</t>
  </si>
  <si>
    <t>20-Feb-2024</t>
  </si>
  <si>
    <t>20 Feb 2024</t>
  </si>
  <si>
    <t>08-Apr-2024</t>
  </si>
  <si>
    <t>30-Jun-2025</t>
  </si>
  <si>
    <t>24-Feb-2024</t>
  </si>
  <si>
    <t>24 Feb 2024</t>
  </si>
  <si>
    <t>14-Jul-2025</t>
  </si>
  <si>
    <t>02-Mar-2024</t>
  </si>
  <si>
    <t>02 Mar 2024</t>
  </si>
  <si>
    <t>22-Mar-2024</t>
  </si>
  <si>
    <t>13-May-2024</t>
  </si>
  <si>
    <t>02-Oct-2024</t>
  </si>
  <si>
    <t>IL-1</t>
  </si>
  <si>
    <t>11-Nov-2024</t>
  </si>
  <si>
    <t>22-Jul-2025</t>
  </si>
  <si>
    <t>25-Jan-2025</t>
  </si>
  <si>
    <t>10-Mar-2025</t>
  </si>
  <si>
    <t>FN25-26-01816</t>
  </si>
  <si>
    <t>Bhagaban Swain/SF0097828</t>
  </si>
  <si>
    <t>Santosh Kumar Sahoo/SF0071004</t>
  </si>
  <si>
    <t>Sanjaya Kumar Sahoo/SF0070624</t>
  </si>
  <si>
    <t>Manas Ranjan Bhuyan/SF0094456</t>
  </si>
  <si>
    <t>Completed-Report Submitted</t>
  </si>
  <si>
    <t>Terminated</t>
  </si>
  <si>
    <t>Dual Staff</t>
  </si>
  <si>
    <t>R</t>
  </si>
  <si>
    <t>Chiranjit Pradhan</t>
  </si>
  <si>
    <t>SF0049339</t>
  </si>
  <si>
    <t>BQM</t>
  </si>
  <si>
    <t>Available &amp; Updated</t>
  </si>
  <si>
    <t>L</t>
  </si>
  <si>
    <t>Rajesh Swain</t>
  </si>
  <si>
    <t>SF0029494</t>
  </si>
  <si>
    <t>BM</t>
  </si>
  <si>
    <t>As per loan card borrower paid her EMI Rs 4100/- on date 02-10-2024 to lo Manoj  Baral/SF0079000 but staff has not remitted at office.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</si>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</sst>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OR2766</v>
      </c>
      <c r="D5" s="63" t="str">
        <f>IF('Physical Cash at Safe'!D28="Yes", 'Physical Cash at Safe'!B4, 'Borrower Wise Details'!C5)</f>
        <v>Brahmagiri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45873</v>
      </c>
      <c r="H5" s="107" t="s">
        <v>266</v>
      </c>
      <c r="I5" s="61">
        <v>45883</v>
      </c>
      <c r="J5" s="74" t="str">
        <f>IF('Physical Cash at Safe'!D28="Yes",'Physical Cash at Safe'!E28,IF('Borrower Wise Details'!D5&lt;&gt;"",'Borrower Wise Details'!D5,""))</f>
        <v>FN25-26-01816</v>
      </c>
      <c r="K5" s="81">
        <v>1</v>
      </c>
      <c r="L5" s="82">
        <v>4100</v>
      </c>
      <c r="M5" s="82">
        <v>0</v>
      </c>
      <c r="N5" s="82" t="s">
        <v>350</v>
      </c>
      <c r="O5" s="82" t="s">
        <v>347</v>
      </c>
      <c r="P5" s="82" t="s">
        <v>348</v>
      </c>
      <c r="Q5" s="82" t="s">
        <v>349</v>
      </c>
      <c r="R5" s="75" t="str">
        <f>IF('Physical Cash at Safe'!$D$28="Yes", 'Physical Cash at Safe'!$A$28, IF('Borrower Wise Details'!F5&lt;&gt;"", 'Borrower Wise Details'!F5, ""))</f>
        <v>Manoj  Baral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SF0079000</v>
      </c>
      <c r="U5" s="77" t="s">
        <v>352</v>
      </c>
      <c r="V5" s="61">
        <v>45778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351</v>
      </c>
      <c r="Z5" s="61">
        <v>45875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45888</v>
      </c>
      <c r="AH5" s="70" t="s">
        <v>363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OR2766</v>
      </c>
      <c r="C5" s="50" t="str">
        <f>IF('Fraud Investigation Report'!D5="", "", 'Fraud Investigation Report'!D5)</f>
        <v>Brahmagiri</v>
      </c>
      <c r="D5" s="68" t="str">
        <f>IF(OR('Fraud Investigation Report'!R5="", 'Fraud Investigation Report'!R5=0), "", 'Fraud Investigation Report'!R5)</f>
        <v>Manoj  Baral</v>
      </c>
      <c r="E5" s="68" t="str">
        <f>IF(OR('Fraud Investigation Report'!T5="", 'Fraud Investigation Report'!T5=0), "", 'Fraud Investigation Report'!T5)</f>
        <v>SF0079000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FN25-26-01816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4100</v>
      </c>
      <c r="Q5" s="49"/>
      <c r="R5" s="84" t="s">
        <v>364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3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268</v>
      </c>
      <c r="B4" s="41" t="s">
        <v>269</v>
      </c>
      <c r="C4" s="41" t="s">
        <v>267</v>
      </c>
      <c r="D4" s="41" t="s">
        <v>261</v>
      </c>
      <c r="E4" s="41" t="s">
        <v>261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45876</v>
      </c>
      <c r="C6" s="18">
        <v>45875</v>
      </c>
      <c r="D6" s="18">
        <v>45876</v>
      </c>
      <c r="E6" s="19">
        <v>0.45833333333333331</v>
      </c>
    </row>
    <row r="7" spans="1:5" ht="15.5" x14ac:dyDescent="0.35">
      <c r="A7" s="139" t="s">
        <v>70</v>
      </c>
      <c r="B7" s="140"/>
      <c r="C7" s="140"/>
      <c r="D7" s="140"/>
      <c r="E7" s="140"/>
    </row>
    <row r="8" spans="1:5" ht="15" customHeight="1" x14ac:dyDescent="0.35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5" x14ac:dyDescent="0.3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543</v>
      </c>
      <c r="C11" s="23">
        <f>B11*A11</f>
        <v>271500</v>
      </c>
      <c r="D11" s="25">
        <v>561</v>
      </c>
      <c r="E11" s="23">
        <f t="shared" ref="E11:E17" si="0">D11*A11</f>
        <v>280500</v>
      </c>
    </row>
    <row r="12" spans="1:5" ht="14.5" x14ac:dyDescent="0.35">
      <c r="A12" s="24">
        <v>200</v>
      </c>
      <c r="B12" s="25">
        <v>75</v>
      </c>
      <c r="C12" s="23">
        <f>B12*A12</f>
        <v>15000</v>
      </c>
      <c r="D12" s="25">
        <v>47</v>
      </c>
      <c r="E12" s="23">
        <f t="shared" si="0"/>
        <v>9400</v>
      </c>
    </row>
    <row r="13" spans="1:5" ht="14.5" x14ac:dyDescent="0.35">
      <c r="A13" s="24">
        <v>100</v>
      </c>
      <c r="B13" s="25">
        <v>325</v>
      </c>
      <c r="C13" s="23">
        <f t="shared" ref="C13:C17" si="1">B13*A13</f>
        <v>32500</v>
      </c>
      <c r="D13" s="25">
        <v>286</v>
      </c>
      <c r="E13" s="23">
        <f t="shared" si="0"/>
        <v>28600</v>
      </c>
    </row>
    <row r="14" spans="1:5" ht="14.5" x14ac:dyDescent="0.35">
      <c r="A14" s="24">
        <v>50</v>
      </c>
      <c r="B14" s="25">
        <v>126</v>
      </c>
      <c r="C14" s="23">
        <f t="shared" si="1"/>
        <v>6300</v>
      </c>
      <c r="D14" s="25">
        <v>131</v>
      </c>
      <c r="E14" s="23">
        <f t="shared" si="0"/>
        <v>6550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20</v>
      </c>
      <c r="E15" s="23">
        <f t="shared" si="0"/>
        <v>400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162</v>
      </c>
      <c r="C18" s="23">
        <f>B18</f>
        <v>162</v>
      </c>
      <c r="D18" s="27">
        <v>12</v>
      </c>
      <c r="E18" s="28">
        <f>D18</f>
        <v>12</v>
      </c>
    </row>
    <row r="19" spans="1:5" ht="14.5" x14ac:dyDescent="0.35">
      <c r="A19" s="29"/>
      <c r="B19" s="30" t="s">
        <v>76</v>
      </c>
      <c r="C19" s="31">
        <f>SUM(C10:C18)</f>
        <v>325462</v>
      </c>
      <c r="D19" s="30" t="s">
        <v>76</v>
      </c>
      <c r="E19" s="31">
        <f>SUM(E10:E18)</f>
        <v>325462</v>
      </c>
    </row>
    <row r="20" spans="1:5" ht="30" customHeight="1" x14ac:dyDescent="0.35">
      <c r="A20" s="147" t="s">
        <v>97</v>
      </c>
      <c r="B20" s="148"/>
      <c r="C20" s="32">
        <v>325462</v>
      </c>
      <c r="D20" s="33" t="s">
        <v>91</v>
      </c>
      <c r="E20" s="34">
        <v>0</v>
      </c>
    </row>
    <row r="21" spans="1:5" ht="30" customHeight="1" x14ac:dyDescent="0.35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5">
      <c r="A23" s="149" t="s">
        <v>79</v>
      </c>
      <c r="B23" s="150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4"/>
      <c r="C24" s="134"/>
      <c r="D24" s="134"/>
      <c r="E24" s="134"/>
    </row>
    <row r="25" spans="1:5" ht="57.75" customHeight="1" x14ac:dyDescent="0.35">
      <c r="A25" s="36" t="s">
        <v>81</v>
      </c>
      <c r="B25" s="156"/>
      <c r="C25" s="156"/>
      <c r="D25" s="156"/>
      <c r="E25" s="156"/>
    </row>
    <row r="26" spans="1:5" ht="20.149999999999999" customHeight="1" x14ac:dyDescent="0.35">
      <c r="A26" s="161" t="s">
        <v>190</v>
      </c>
      <c r="B26" s="161"/>
      <c r="C26" s="161"/>
      <c r="D26" s="161"/>
      <c r="E26" s="16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" customHeight="1" x14ac:dyDescent="0.3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220</v>
      </c>
      <c r="B32" s="38" t="s">
        <v>353</v>
      </c>
      <c r="C32" s="37" t="s">
        <v>82</v>
      </c>
      <c r="D32" s="157" t="s">
        <v>358</v>
      </c>
      <c r="E32" s="158"/>
    </row>
    <row r="33" spans="1:5" ht="18" customHeight="1" x14ac:dyDescent="0.35">
      <c r="A33" s="37" t="s">
        <v>83</v>
      </c>
      <c r="B33" s="106" t="s">
        <v>354</v>
      </c>
      <c r="C33" s="39" t="s">
        <v>84</v>
      </c>
      <c r="D33" s="151" t="s">
        <v>359</v>
      </c>
      <c r="E33" s="152"/>
    </row>
    <row r="34" spans="1:5" ht="26" x14ac:dyDescent="0.35">
      <c r="A34" s="39" t="s">
        <v>221</v>
      </c>
      <c r="B34" s="38" t="s">
        <v>355</v>
      </c>
      <c r="C34" s="39" t="s">
        <v>222</v>
      </c>
      <c r="D34" s="153" t="s">
        <v>360</v>
      </c>
      <c r="E34" s="154"/>
    </row>
    <row r="35" spans="1:5" ht="26" x14ac:dyDescent="0.35">
      <c r="A35" s="39" t="s">
        <v>223</v>
      </c>
      <c r="B35" s="38" t="s">
        <v>356</v>
      </c>
      <c r="C35" s="39" t="s">
        <v>225</v>
      </c>
      <c r="D35" s="153" t="s">
        <v>361</v>
      </c>
      <c r="E35" s="154"/>
    </row>
    <row r="36" spans="1:5" ht="25.5" customHeight="1" x14ac:dyDescent="0.35">
      <c r="A36" s="39" t="s">
        <v>224</v>
      </c>
      <c r="B36" s="38" t="s">
        <v>357</v>
      </c>
      <c r="C36" s="39" t="s">
        <v>226</v>
      </c>
      <c r="D36" s="155" t="s">
        <v>362</v>
      </c>
      <c r="E36" s="15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OR2766</v>
      </c>
      <c r="C5" s="119" t="str">
        <f>IF('Loan Outstanding Report'!$H$5="", "", 'Loan Outstanding Report'!$H$5)</f>
        <v>Brahmagiri</v>
      </c>
      <c r="D5" s="130" t="s">
        <v>346</v>
      </c>
      <c r="E5" s="65">
        <v>45876</v>
      </c>
      <c r="F5" s="38" t="s">
        <v>287</v>
      </c>
      <c r="G5" s="49" t="s">
        <v>288</v>
      </c>
      <c r="H5" s="49" t="s">
        <v>289</v>
      </c>
      <c r="I5" s="120" t="s">
        <v>273</v>
      </c>
      <c r="J5" s="120" t="s">
        <v>275</v>
      </c>
      <c r="K5" s="120" t="s">
        <v>277</v>
      </c>
      <c r="L5" s="11">
        <v>352627982</v>
      </c>
      <c r="M5" s="65" t="s">
        <v>278</v>
      </c>
      <c r="N5" s="124">
        <v>77000</v>
      </c>
      <c r="O5" s="124">
        <v>4110</v>
      </c>
      <c r="P5" s="121" t="s">
        <v>139</v>
      </c>
      <c r="Q5" s="80">
        <v>45567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 t="s">
        <v>286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31">
        <v>45876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1">
        <v>45876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32">
        <v>0.29166666666666669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261</v>
      </c>
      <c r="E5" s="38" t="s">
        <v>261</v>
      </c>
      <c r="F5" s="38" t="s">
        <v>267</v>
      </c>
      <c r="G5" s="84" t="s">
        <v>268</v>
      </c>
      <c r="H5" s="38" t="s">
        <v>269</v>
      </c>
      <c r="I5" s="84">
        <v>68672</v>
      </c>
      <c r="J5" s="38" t="s">
        <v>270</v>
      </c>
      <c r="K5" s="84">
        <v>68672</v>
      </c>
      <c r="L5" s="84" t="s">
        <v>271</v>
      </c>
      <c r="M5" s="38" t="s">
        <v>272</v>
      </c>
      <c r="N5" s="84">
        <v>110364</v>
      </c>
      <c r="O5" s="84" t="s">
        <v>273</v>
      </c>
      <c r="P5" s="84">
        <v>151424</v>
      </c>
      <c r="Q5" s="38" t="s">
        <v>274</v>
      </c>
      <c r="R5" s="38" t="s">
        <v>250</v>
      </c>
      <c r="S5" s="84" t="s">
        <v>275</v>
      </c>
      <c r="T5" s="84" t="s">
        <v>275</v>
      </c>
      <c r="U5" s="84" t="s">
        <v>276</v>
      </c>
      <c r="V5" s="84" t="s">
        <v>251</v>
      </c>
      <c r="W5" s="84">
        <v>541</v>
      </c>
      <c r="X5" s="38" t="s">
        <v>252</v>
      </c>
      <c r="Y5" s="84">
        <v>352627982</v>
      </c>
      <c r="Z5" s="38" t="s">
        <v>277</v>
      </c>
      <c r="AA5" s="108" t="s">
        <v>278</v>
      </c>
      <c r="AB5" s="84">
        <v>77000</v>
      </c>
      <c r="AC5" s="108" t="s">
        <v>279</v>
      </c>
      <c r="AD5" s="84">
        <v>24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4110</v>
      </c>
      <c r="AK5" s="84">
        <v>4110</v>
      </c>
      <c r="AL5" s="108" t="s">
        <v>285</v>
      </c>
      <c r="AM5" s="84">
        <v>64195.5</v>
      </c>
      <c r="AN5" s="112">
        <v>22114.5</v>
      </c>
      <c r="AO5" s="112">
        <v>86310</v>
      </c>
      <c r="AP5" s="112">
        <v>12804.5</v>
      </c>
      <c r="AQ5" s="112">
        <v>557.5</v>
      </c>
      <c r="AR5" s="112">
        <v>13362</v>
      </c>
      <c r="AS5" s="112">
        <v>3864.43</v>
      </c>
      <c r="AT5" s="112">
        <v>245.57</v>
      </c>
      <c r="AU5" s="112">
        <v>4110</v>
      </c>
      <c r="AV5" s="84">
        <v>22</v>
      </c>
      <c r="AW5" s="84"/>
      <c r="AX5" s="84"/>
      <c r="AY5" s="108"/>
      <c r="AZ5" s="84"/>
      <c r="BA5" s="84"/>
      <c r="BB5" s="84" t="s">
        <v>256</v>
      </c>
      <c r="BC5" s="84" t="s">
        <v>145</v>
      </c>
      <c r="BD5" s="108"/>
      <c r="BE5" s="84"/>
      <c r="BF5" s="38" t="s">
        <v>275</v>
      </c>
      <c r="BG5" s="84"/>
      <c r="BH5" s="114" t="s">
        <v>262</v>
      </c>
      <c r="BI5" s="38" t="s">
        <v>110</v>
      </c>
      <c r="BJ5" s="85">
        <v>45876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4100</v>
      </c>
      <c r="BQ5" s="117" t="s">
        <v>202</v>
      </c>
      <c r="BR5" s="118" t="s">
        <v>286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261</v>
      </c>
      <c r="E6" s="38" t="s">
        <v>261</v>
      </c>
      <c r="F6" s="38" t="s">
        <v>267</v>
      </c>
      <c r="G6" s="84" t="s">
        <v>268</v>
      </c>
      <c r="H6" s="38" t="s">
        <v>269</v>
      </c>
      <c r="I6" s="84">
        <v>68672</v>
      </c>
      <c r="J6" s="38" t="s">
        <v>270</v>
      </c>
      <c r="K6" s="84">
        <v>68672</v>
      </c>
      <c r="L6" s="84" t="s">
        <v>271</v>
      </c>
      <c r="M6" s="38" t="s">
        <v>272</v>
      </c>
      <c r="N6" s="84">
        <v>110364</v>
      </c>
      <c r="O6" s="84" t="s">
        <v>273</v>
      </c>
      <c r="P6" s="84">
        <v>830191</v>
      </c>
      <c r="Q6" s="38" t="s">
        <v>290</v>
      </c>
      <c r="R6" s="38" t="s">
        <v>291</v>
      </c>
      <c r="S6" s="84" t="s">
        <v>292</v>
      </c>
      <c r="T6" s="84" t="s">
        <v>292</v>
      </c>
      <c r="U6" s="84" t="s">
        <v>276</v>
      </c>
      <c r="V6" s="84" t="s">
        <v>251</v>
      </c>
      <c r="W6" s="84">
        <v>0</v>
      </c>
      <c r="X6" s="38" t="s">
        <v>293</v>
      </c>
      <c r="Y6" s="84">
        <v>18659680</v>
      </c>
      <c r="Z6" s="38" t="s">
        <v>294</v>
      </c>
      <c r="AA6" s="108" t="s">
        <v>312</v>
      </c>
      <c r="AB6" s="84">
        <v>37339</v>
      </c>
      <c r="AC6" s="108" t="s">
        <v>279</v>
      </c>
      <c r="AD6" s="84">
        <v>24</v>
      </c>
      <c r="AE6" s="84" t="s">
        <v>313</v>
      </c>
      <c r="AF6" s="84" t="s">
        <v>314</v>
      </c>
      <c r="AG6" s="108" t="s">
        <v>315</v>
      </c>
      <c r="AH6" s="84" t="s">
        <v>283</v>
      </c>
      <c r="AI6" s="108" t="s">
        <v>312</v>
      </c>
      <c r="AJ6" s="84">
        <v>1975</v>
      </c>
      <c r="AK6" s="84">
        <v>1975</v>
      </c>
      <c r="AL6" s="108" t="s">
        <v>316</v>
      </c>
      <c r="AM6" s="84">
        <v>26327.360000000001</v>
      </c>
      <c r="AN6" s="112">
        <v>2578</v>
      </c>
      <c r="AO6" s="112">
        <v>28905.360000000001</v>
      </c>
      <c r="AP6" s="112">
        <v>11889.84</v>
      </c>
      <c r="AQ6" s="112">
        <v>746.26</v>
      </c>
      <c r="AR6" s="112">
        <v>12636.1</v>
      </c>
      <c r="AS6" s="112">
        <v>11361.64</v>
      </c>
      <c r="AT6" s="112">
        <v>746.26</v>
      </c>
      <c r="AU6" s="112">
        <v>12107.9</v>
      </c>
      <c r="AV6" s="84">
        <v>47</v>
      </c>
      <c r="AW6" s="84"/>
      <c r="AX6" s="84"/>
      <c r="AY6" s="108"/>
      <c r="AZ6" s="84"/>
      <c r="BA6" s="84"/>
      <c r="BB6" s="84" t="s">
        <v>256</v>
      </c>
      <c r="BC6" s="84" t="s">
        <v>145</v>
      </c>
      <c r="BD6" s="108"/>
      <c r="BE6" s="84"/>
      <c r="BF6" s="38" t="s">
        <v>292</v>
      </c>
      <c r="BG6" s="84"/>
      <c r="BH6" s="114" t="s">
        <v>262</v>
      </c>
      <c r="BI6" s="38" t="s">
        <v>110</v>
      </c>
      <c r="BJ6" s="85">
        <v>45876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265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261</v>
      </c>
      <c r="E7" s="38" t="s">
        <v>261</v>
      </c>
      <c r="F7" s="38" t="s">
        <v>267</v>
      </c>
      <c r="G7" s="84" t="s">
        <v>268</v>
      </c>
      <c r="H7" s="38" t="s">
        <v>269</v>
      </c>
      <c r="I7" s="84">
        <v>68672</v>
      </c>
      <c r="J7" s="38" t="s">
        <v>270</v>
      </c>
      <c r="K7" s="84">
        <v>68672</v>
      </c>
      <c r="L7" s="84" t="s">
        <v>271</v>
      </c>
      <c r="M7" s="38" t="s">
        <v>272</v>
      </c>
      <c r="N7" s="84">
        <v>110364</v>
      </c>
      <c r="O7" s="84" t="s">
        <v>273</v>
      </c>
      <c r="P7" s="84">
        <v>830191</v>
      </c>
      <c r="Q7" s="38" t="s">
        <v>290</v>
      </c>
      <c r="R7" s="38" t="s">
        <v>291</v>
      </c>
      <c r="S7" s="84" t="s">
        <v>295</v>
      </c>
      <c r="T7" s="84" t="s">
        <v>295</v>
      </c>
      <c r="U7" s="84" t="s">
        <v>276</v>
      </c>
      <c r="V7" s="84" t="s">
        <v>251</v>
      </c>
      <c r="W7" s="84">
        <v>0</v>
      </c>
      <c r="X7" s="38" t="s">
        <v>293</v>
      </c>
      <c r="Y7" s="84">
        <v>18659682</v>
      </c>
      <c r="Z7" s="38" t="s">
        <v>296</v>
      </c>
      <c r="AA7" s="108" t="s">
        <v>312</v>
      </c>
      <c r="AB7" s="84">
        <v>37339</v>
      </c>
      <c r="AC7" s="108" t="s">
        <v>279</v>
      </c>
      <c r="AD7" s="84">
        <v>24</v>
      </c>
      <c r="AE7" s="84" t="s">
        <v>317</v>
      </c>
      <c r="AF7" s="84" t="s">
        <v>281</v>
      </c>
      <c r="AG7" s="108" t="s">
        <v>315</v>
      </c>
      <c r="AH7" s="84" t="s">
        <v>283</v>
      </c>
      <c r="AI7" s="108" t="s">
        <v>312</v>
      </c>
      <c r="AJ7" s="84">
        <v>1975</v>
      </c>
      <c r="AK7" s="84">
        <v>1975</v>
      </c>
      <c r="AL7" s="108" t="s">
        <v>318</v>
      </c>
      <c r="AM7" s="84">
        <v>36789.67</v>
      </c>
      <c r="AN7" s="112">
        <v>806</v>
      </c>
      <c r="AO7" s="112">
        <v>37595.67</v>
      </c>
      <c r="AP7" s="112">
        <v>1078.33</v>
      </c>
      <c r="AQ7" s="112">
        <v>0</v>
      </c>
      <c r="AR7" s="112">
        <v>1078.33</v>
      </c>
      <c r="AS7" s="112">
        <v>549.33000000000004</v>
      </c>
      <c r="AT7" s="112">
        <v>0</v>
      </c>
      <c r="AU7" s="112">
        <v>549.33000000000004</v>
      </c>
      <c r="AV7" s="84">
        <v>48</v>
      </c>
      <c r="AW7" s="84"/>
      <c r="AX7" s="84"/>
      <c r="AY7" s="108"/>
      <c r="AZ7" s="84"/>
      <c r="BA7" s="84"/>
      <c r="BB7" s="84" t="s">
        <v>256</v>
      </c>
      <c r="BC7" s="84" t="s">
        <v>145</v>
      </c>
      <c r="BD7" s="108"/>
      <c r="BE7" s="84"/>
      <c r="BF7" s="38" t="s">
        <v>295</v>
      </c>
      <c r="BG7" s="84"/>
      <c r="BH7" s="114" t="s">
        <v>262</v>
      </c>
      <c r="BI7" s="38" t="s">
        <v>110</v>
      </c>
      <c r="BJ7" s="85">
        <v>45876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265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261</v>
      </c>
      <c r="E8" s="38" t="s">
        <v>261</v>
      </c>
      <c r="F8" s="38" t="s">
        <v>267</v>
      </c>
      <c r="G8" s="84" t="s">
        <v>268</v>
      </c>
      <c r="H8" s="38" t="s">
        <v>269</v>
      </c>
      <c r="I8" s="84">
        <v>68672</v>
      </c>
      <c r="J8" s="38" t="s">
        <v>270</v>
      </c>
      <c r="K8" s="84">
        <v>68672</v>
      </c>
      <c r="L8" s="84" t="s">
        <v>271</v>
      </c>
      <c r="M8" s="38" t="s">
        <v>272</v>
      </c>
      <c r="N8" s="84">
        <v>110364</v>
      </c>
      <c r="O8" s="84" t="s">
        <v>273</v>
      </c>
      <c r="P8" s="84">
        <v>830191</v>
      </c>
      <c r="Q8" s="38" t="s">
        <v>290</v>
      </c>
      <c r="R8" s="38" t="s">
        <v>291</v>
      </c>
      <c r="S8" s="84" t="s">
        <v>297</v>
      </c>
      <c r="T8" s="84" t="s">
        <v>297</v>
      </c>
      <c r="U8" s="84" t="s">
        <v>276</v>
      </c>
      <c r="V8" s="84" t="s">
        <v>251</v>
      </c>
      <c r="W8" s="84">
        <v>0</v>
      </c>
      <c r="X8" s="38" t="s">
        <v>293</v>
      </c>
      <c r="Y8" s="84">
        <v>21078281</v>
      </c>
      <c r="Z8" s="38" t="s">
        <v>298</v>
      </c>
      <c r="AA8" s="108" t="s">
        <v>319</v>
      </c>
      <c r="AB8" s="84">
        <v>37339</v>
      </c>
      <c r="AC8" s="108" t="s">
        <v>279</v>
      </c>
      <c r="AD8" s="84">
        <v>24</v>
      </c>
      <c r="AE8" s="84" t="s">
        <v>317</v>
      </c>
      <c r="AF8" s="84" t="s">
        <v>281</v>
      </c>
      <c r="AG8" s="108" t="s">
        <v>320</v>
      </c>
      <c r="AH8" s="84" t="s">
        <v>283</v>
      </c>
      <c r="AI8" s="108" t="s">
        <v>319</v>
      </c>
      <c r="AJ8" s="84">
        <v>1980</v>
      </c>
      <c r="AK8" s="84">
        <v>1980</v>
      </c>
      <c r="AL8" s="108" t="s">
        <v>318</v>
      </c>
      <c r="AM8" s="84">
        <v>16158.71</v>
      </c>
      <c r="AN8" s="112">
        <v>1161.2</v>
      </c>
      <c r="AO8" s="112">
        <v>17319.91</v>
      </c>
      <c r="AP8" s="112">
        <v>23021.35</v>
      </c>
      <c r="AQ8" s="112">
        <v>3012.91</v>
      </c>
      <c r="AR8" s="112">
        <v>26034.26</v>
      </c>
      <c r="AS8" s="112">
        <v>21641.29</v>
      </c>
      <c r="AT8" s="112">
        <v>3012.91</v>
      </c>
      <c r="AU8" s="112">
        <v>24654.2</v>
      </c>
      <c r="AV8" s="84">
        <v>47</v>
      </c>
      <c r="AW8" s="84"/>
      <c r="AX8" s="84"/>
      <c r="AY8" s="108"/>
      <c r="AZ8" s="84"/>
      <c r="BA8" s="84"/>
      <c r="BB8" s="84" t="s">
        <v>256</v>
      </c>
      <c r="BC8" s="84" t="s">
        <v>145</v>
      </c>
      <c r="BD8" s="108"/>
      <c r="BE8" s="84"/>
      <c r="BF8" s="38" t="s">
        <v>297</v>
      </c>
      <c r="BG8" s="84"/>
      <c r="BH8" s="114" t="s">
        <v>262</v>
      </c>
      <c r="BI8" s="38" t="s">
        <v>110</v>
      </c>
      <c r="BJ8" s="85">
        <v>45876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265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261</v>
      </c>
      <c r="E9" s="38" t="s">
        <v>261</v>
      </c>
      <c r="F9" s="38" t="s">
        <v>267</v>
      </c>
      <c r="G9" s="84" t="s">
        <v>268</v>
      </c>
      <c r="H9" s="38" t="s">
        <v>269</v>
      </c>
      <c r="I9" s="84">
        <v>68672</v>
      </c>
      <c r="J9" s="38" t="s">
        <v>270</v>
      </c>
      <c r="K9" s="84">
        <v>68672</v>
      </c>
      <c r="L9" s="84" t="s">
        <v>271</v>
      </c>
      <c r="M9" s="38" t="s">
        <v>272</v>
      </c>
      <c r="N9" s="84">
        <v>110364</v>
      </c>
      <c r="O9" s="84" t="s">
        <v>273</v>
      </c>
      <c r="P9" s="84">
        <v>151424</v>
      </c>
      <c r="Q9" s="38" t="s">
        <v>274</v>
      </c>
      <c r="R9" s="38" t="s">
        <v>250</v>
      </c>
      <c r="S9" s="84" t="s">
        <v>299</v>
      </c>
      <c r="T9" s="84" t="s">
        <v>299</v>
      </c>
      <c r="U9" s="84" t="s">
        <v>276</v>
      </c>
      <c r="V9" s="84" t="s">
        <v>251</v>
      </c>
      <c r="W9" s="84">
        <v>0</v>
      </c>
      <c r="X9" s="38" t="s">
        <v>300</v>
      </c>
      <c r="Y9" s="84">
        <v>355171642</v>
      </c>
      <c r="Z9" s="38" t="s">
        <v>301</v>
      </c>
      <c r="AA9" s="108" t="s">
        <v>321</v>
      </c>
      <c r="AB9" s="84">
        <v>65000</v>
      </c>
      <c r="AC9" s="108" t="s">
        <v>279</v>
      </c>
      <c r="AD9" s="84">
        <v>24</v>
      </c>
      <c r="AE9" s="84" t="s">
        <v>259</v>
      </c>
      <c r="AF9" s="84" t="s">
        <v>322</v>
      </c>
      <c r="AG9" s="108" t="s">
        <v>323</v>
      </c>
      <c r="AH9" s="84" t="s">
        <v>255</v>
      </c>
      <c r="AI9" s="108" t="s">
        <v>324</v>
      </c>
      <c r="AJ9" s="84">
        <v>3470</v>
      </c>
      <c r="AK9" s="84">
        <v>3470</v>
      </c>
      <c r="AL9" s="108" t="s">
        <v>325</v>
      </c>
      <c r="AM9" s="84">
        <v>28481.279999999999</v>
      </c>
      <c r="AN9" s="112">
        <v>13406.72</v>
      </c>
      <c r="AO9" s="112">
        <v>41888</v>
      </c>
      <c r="AP9" s="112">
        <v>36518.720000000001</v>
      </c>
      <c r="AQ9" s="112">
        <v>4868.28</v>
      </c>
      <c r="AR9" s="112">
        <v>41387</v>
      </c>
      <c r="AS9" s="112">
        <v>14097.12</v>
      </c>
      <c r="AT9" s="112">
        <v>3004.88</v>
      </c>
      <c r="AU9" s="112">
        <v>17102</v>
      </c>
      <c r="AV9" s="84">
        <v>17</v>
      </c>
      <c r="AW9" s="84"/>
      <c r="AX9" s="84"/>
      <c r="AY9" s="108"/>
      <c r="AZ9" s="84"/>
      <c r="BA9" s="84"/>
      <c r="BB9" s="84" t="s">
        <v>256</v>
      </c>
      <c r="BC9" s="84" t="s">
        <v>145</v>
      </c>
      <c r="BD9" s="108"/>
      <c r="BE9" s="84"/>
      <c r="BF9" s="38" t="s">
        <v>299</v>
      </c>
      <c r="BG9" s="84"/>
      <c r="BH9" s="114" t="s">
        <v>262</v>
      </c>
      <c r="BI9" s="38" t="s">
        <v>110</v>
      </c>
      <c r="BJ9" s="85">
        <v>45876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265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261</v>
      </c>
      <c r="E10" s="38" t="s">
        <v>261</v>
      </c>
      <c r="F10" s="38" t="s">
        <v>267</v>
      </c>
      <c r="G10" s="84" t="s">
        <v>268</v>
      </c>
      <c r="H10" s="38" t="s">
        <v>269</v>
      </c>
      <c r="I10" s="84">
        <v>68672</v>
      </c>
      <c r="J10" s="38" t="s">
        <v>270</v>
      </c>
      <c r="K10" s="84">
        <v>68672</v>
      </c>
      <c r="L10" s="84" t="s">
        <v>271</v>
      </c>
      <c r="M10" s="38" t="s">
        <v>272</v>
      </c>
      <c r="N10" s="84">
        <v>110364</v>
      </c>
      <c r="O10" s="84" t="s">
        <v>273</v>
      </c>
      <c r="P10" s="84">
        <v>151424</v>
      </c>
      <c r="Q10" s="38" t="s">
        <v>274</v>
      </c>
      <c r="R10" s="38" t="s">
        <v>250</v>
      </c>
      <c r="S10" s="84" t="s">
        <v>302</v>
      </c>
      <c r="T10" s="84" t="s">
        <v>302</v>
      </c>
      <c r="U10" s="84" t="s">
        <v>276</v>
      </c>
      <c r="V10" s="84" t="s">
        <v>251</v>
      </c>
      <c r="W10" s="84">
        <v>541</v>
      </c>
      <c r="X10" s="38" t="s">
        <v>252</v>
      </c>
      <c r="Y10" s="84">
        <v>355183283</v>
      </c>
      <c r="Z10" s="38" t="s">
        <v>303</v>
      </c>
      <c r="AA10" s="108" t="s">
        <v>326</v>
      </c>
      <c r="AB10" s="84">
        <v>42000</v>
      </c>
      <c r="AC10" s="108" t="s">
        <v>279</v>
      </c>
      <c r="AD10" s="84">
        <v>24</v>
      </c>
      <c r="AE10" s="84" t="s">
        <v>253</v>
      </c>
      <c r="AF10" s="84" t="s">
        <v>254</v>
      </c>
      <c r="AG10" s="108" t="s">
        <v>327</v>
      </c>
      <c r="AH10" s="84" t="s">
        <v>255</v>
      </c>
      <c r="AI10" s="108" t="s">
        <v>324</v>
      </c>
      <c r="AJ10" s="84">
        <v>2240</v>
      </c>
      <c r="AK10" s="84">
        <v>2240</v>
      </c>
      <c r="AL10" s="108" t="s">
        <v>328</v>
      </c>
      <c r="AM10" s="84">
        <v>27548.93</v>
      </c>
      <c r="AN10" s="112">
        <v>10531.07</v>
      </c>
      <c r="AO10" s="112">
        <v>38080</v>
      </c>
      <c r="AP10" s="112">
        <v>14451.07</v>
      </c>
      <c r="AQ10" s="112">
        <v>1199.93</v>
      </c>
      <c r="AR10" s="112">
        <v>15651</v>
      </c>
      <c r="AS10" s="112">
        <v>0</v>
      </c>
      <c r="AT10" s="112">
        <v>0</v>
      </c>
      <c r="AU10" s="112">
        <v>0</v>
      </c>
      <c r="AV10" s="84">
        <v>17</v>
      </c>
      <c r="AW10" s="84"/>
      <c r="AX10" s="84"/>
      <c r="AY10" s="108"/>
      <c r="AZ10" s="84"/>
      <c r="BA10" s="84"/>
      <c r="BB10" s="84" t="s">
        <v>256</v>
      </c>
      <c r="BC10" s="84" t="s">
        <v>145</v>
      </c>
      <c r="BD10" s="108"/>
      <c r="BE10" s="84"/>
      <c r="BF10" s="38" t="s">
        <v>302</v>
      </c>
      <c r="BG10" s="84"/>
      <c r="BH10" s="114" t="s">
        <v>262</v>
      </c>
      <c r="BI10" s="38" t="s">
        <v>110</v>
      </c>
      <c r="BJ10" s="85">
        <v>45876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265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261</v>
      </c>
      <c r="E11" s="38" t="s">
        <v>261</v>
      </c>
      <c r="F11" s="38" t="s">
        <v>267</v>
      </c>
      <c r="G11" s="84" t="s">
        <v>268</v>
      </c>
      <c r="H11" s="38" t="s">
        <v>269</v>
      </c>
      <c r="I11" s="84">
        <v>68672</v>
      </c>
      <c r="J11" s="38" t="s">
        <v>270</v>
      </c>
      <c r="K11" s="84">
        <v>68672</v>
      </c>
      <c r="L11" s="84" t="s">
        <v>271</v>
      </c>
      <c r="M11" s="38" t="s">
        <v>272</v>
      </c>
      <c r="N11" s="84">
        <v>110364</v>
      </c>
      <c r="O11" s="84" t="s">
        <v>273</v>
      </c>
      <c r="P11" s="84">
        <v>151424</v>
      </c>
      <c r="Q11" s="38" t="s">
        <v>274</v>
      </c>
      <c r="R11" s="38" t="s">
        <v>250</v>
      </c>
      <c r="S11" s="84" t="s">
        <v>304</v>
      </c>
      <c r="T11" s="84" t="s">
        <v>304</v>
      </c>
      <c r="U11" s="84" t="s">
        <v>263</v>
      </c>
      <c r="V11" s="84" t="s">
        <v>251</v>
      </c>
      <c r="W11" s="84">
        <v>541</v>
      </c>
      <c r="X11" s="38" t="s">
        <v>252</v>
      </c>
      <c r="Y11" s="84">
        <v>355316123</v>
      </c>
      <c r="Z11" s="38" t="s">
        <v>305</v>
      </c>
      <c r="AA11" s="108" t="s">
        <v>329</v>
      </c>
      <c r="AB11" s="84">
        <v>42000</v>
      </c>
      <c r="AC11" s="108" t="s">
        <v>279</v>
      </c>
      <c r="AD11" s="84">
        <v>24</v>
      </c>
      <c r="AE11" s="84" t="s">
        <v>253</v>
      </c>
      <c r="AF11" s="84" t="s">
        <v>254</v>
      </c>
      <c r="AG11" s="108" t="s">
        <v>330</v>
      </c>
      <c r="AH11" s="84" t="s">
        <v>255</v>
      </c>
      <c r="AI11" s="108" t="s">
        <v>331</v>
      </c>
      <c r="AJ11" s="84">
        <v>2240</v>
      </c>
      <c r="AK11" s="84">
        <v>2240</v>
      </c>
      <c r="AL11" s="108" t="s">
        <v>332</v>
      </c>
      <c r="AM11" s="84">
        <v>19333.240000000002</v>
      </c>
      <c r="AN11" s="112">
        <v>9786.76</v>
      </c>
      <c r="AO11" s="112">
        <v>29120</v>
      </c>
      <c r="AP11" s="112">
        <v>22666.76</v>
      </c>
      <c r="AQ11" s="112">
        <v>2977.24</v>
      </c>
      <c r="AR11" s="112">
        <v>25644</v>
      </c>
      <c r="AS11" s="112">
        <v>5429.21</v>
      </c>
      <c r="AT11" s="112">
        <v>1290.79</v>
      </c>
      <c r="AU11" s="112">
        <v>6720</v>
      </c>
      <c r="AV11" s="84">
        <v>16</v>
      </c>
      <c r="AW11" s="84"/>
      <c r="AX11" s="84"/>
      <c r="AY11" s="108"/>
      <c r="AZ11" s="84"/>
      <c r="BA11" s="84"/>
      <c r="BB11" s="84" t="s">
        <v>256</v>
      </c>
      <c r="BC11" s="84" t="s">
        <v>145</v>
      </c>
      <c r="BD11" s="108"/>
      <c r="BE11" s="84"/>
      <c r="BF11" s="38" t="s">
        <v>304</v>
      </c>
      <c r="BG11" s="84"/>
      <c r="BH11" s="114" t="s">
        <v>262</v>
      </c>
      <c r="BI11" s="38" t="s">
        <v>110</v>
      </c>
      <c r="BJ11" s="85">
        <v>45876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265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261</v>
      </c>
      <c r="E12" s="38" t="s">
        <v>261</v>
      </c>
      <c r="F12" s="38" t="s">
        <v>267</v>
      </c>
      <c r="G12" s="84" t="s">
        <v>268</v>
      </c>
      <c r="H12" s="38" t="s">
        <v>269</v>
      </c>
      <c r="I12" s="84">
        <v>68672</v>
      </c>
      <c r="J12" s="38" t="s">
        <v>270</v>
      </c>
      <c r="K12" s="84">
        <v>68672</v>
      </c>
      <c r="L12" s="84" t="s">
        <v>271</v>
      </c>
      <c r="M12" s="38" t="s">
        <v>272</v>
      </c>
      <c r="N12" s="84">
        <v>110364</v>
      </c>
      <c r="O12" s="84" t="s">
        <v>273</v>
      </c>
      <c r="P12" s="84">
        <v>151424</v>
      </c>
      <c r="Q12" s="38" t="s">
        <v>274</v>
      </c>
      <c r="R12" s="38" t="s">
        <v>250</v>
      </c>
      <c r="S12" s="84" t="s">
        <v>306</v>
      </c>
      <c r="T12" s="84" t="s">
        <v>306</v>
      </c>
      <c r="U12" s="84" t="s">
        <v>263</v>
      </c>
      <c r="V12" s="84" t="s">
        <v>251</v>
      </c>
      <c r="W12" s="84">
        <v>541</v>
      </c>
      <c r="X12" s="38" t="s">
        <v>252</v>
      </c>
      <c r="Y12" s="84">
        <v>355466452</v>
      </c>
      <c r="Z12" s="38" t="s">
        <v>307</v>
      </c>
      <c r="AA12" s="108" t="s">
        <v>333</v>
      </c>
      <c r="AB12" s="84">
        <v>42000</v>
      </c>
      <c r="AC12" s="108" t="s">
        <v>279</v>
      </c>
      <c r="AD12" s="84">
        <v>24</v>
      </c>
      <c r="AE12" s="84" t="s">
        <v>253</v>
      </c>
      <c r="AF12" s="84" t="s">
        <v>254</v>
      </c>
      <c r="AG12" s="108" t="s">
        <v>334</v>
      </c>
      <c r="AH12" s="84" t="s">
        <v>255</v>
      </c>
      <c r="AI12" s="108" t="s">
        <v>331</v>
      </c>
      <c r="AJ12" s="84">
        <v>2240</v>
      </c>
      <c r="AK12" s="84">
        <v>2240</v>
      </c>
      <c r="AL12" s="108" t="s">
        <v>335</v>
      </c>
      <c r="AM12" s="84">
        <v>24919.85</v>
      </c>
      <c r="AN12" s="112">
        <v>10920.15</v>
      </c>
      <c r="AO12" s="112">
        <v>35840</v>
      </c>
      <c r="AP12" s="112">
        <v>17080.150000000001</v>
      </c>
      <c r="AQ12" s="112">
        <v>1658.85</v>
      </c>
      <c r="AR12" s="112">
        <v>18739</v>
      </c>
      <c r="AS12" s="112">
        <v>0</v>
      </c>
      <c r="AT12" s="112">
        <v>0</v>
      </c>
      <c r="AU12" s="112">
        <v>0</v>
      </c>
      <c r="AV12" s="84">
        <v>16</v>
      </c>
      <c r="AW12" s="84"/>
      <c r="AX12" s="84"/>
      <c r="AY12" s="108"/>
      <c r="AZ12" s="84"/>
      <c r="BA12" s="84"/>
      <c r="BB12" s="84" t="s">
        <v>256</v>
      </c>
      <c r="BC12" s="84" t="s">
        <v>145</v>
      </c>
      <c r="BD12" s="108"/>
      <c r="BE12" s="84"/>
      <c r="BF12" s="38" t="s">
        <v>306</v>
      </c>
      <c r="BG12" s="84"/>
      <c r="BH12" s="114" t="s">
        <v>262</v>
      </c>
      <c r="BI12" s="38" t="s">
        <v>110</v>
      </c>
      <c r="BJ12" s="85">
        <v>45876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265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261</v>
      </c>
      <c r="E13" s="38" t="s">
        <v>261</v>
      </c>
      <c r="F13" s="38" t="s">
        <v>267</v>
      </c>
      <c r="G13" s="84" t="s">
        <v>268</v>
      </c>
      <c r="H13" s="38" t="s">
        <v>269</v>
      </c>
      <c r="I13" s="84">
        <v>68672</v>
      </c>
      <c r="J13" s="38" t="s">
        <v>270</v>
      </c>
      <c r="K13" s="84">
        <v>68672</v>
      </c>
      <c r="L13" s="84" t="s">
        <v>271</v>
      </c>
      <c r="M13" s="38" t="s">
        <v>272</v>
      </c>
      <c r="N13" s="84">
        <v>110364</v>
      </c>
      <c r="O13" s="84" t="s">
        <v>273</v>
      </c>
      <c r="P13" s="84">
        <v>151424</v>
      </c>
      <c r="Q13" s="38" t="s">
        <v>274</v>
      </c>
      <c r="R13" s="38" t="s">
        <v>250</v>
      </c>
      <c r="S13" s="84" t="s">
        <v>308</v>
      </c>
      <c r="T13" s="84" t="s">
        <v>308</v>
      </c>
      <c r="U13" s="84" t="s">
        <v>276</v>
      </c>
      <c r="V13" s="84" t="s">
        <v>251</v>
      </c>
      <c r="W13" s="84">
        <v>541</v>
      </c>
      <c r="X13" s="38" t="s">
        <v>252</v>
      </c>
      <c r="Y13" s="84">
        <v>355551775</v>
      </c>
      <c r="Z13" s="38" t="s">
        <v>309</v>
      </c>
      <c r="AA13" s="108" t="s">
        <v>336</v>
      </c>
      <c r="AB13" s="84">
        <v>42000</v>
      </c>
      <c r="AC13" s="108" t="s">
        <v>279</v>
      </c>
      <c r="AD13" s="84">
        <v>24</v>
      </c>
      <c r="AE13" s="84" t="s">
        <v>253</v>
      </c>
      <c r="AF13" s="84" t="s">
        <v>254</v>
      </c>
      <c r="AG13" s="108" t="s">
        <v>337</v>
      </c>
      <c r="AH13" s="84" t="s">
        <v>255</v>
      </c>
      <c r="AI13" s="108" t="s">
        <v>331</v>
      </c>
      <c r="AJ13" s="84">
        <v>2240</v>
      </c>
      <c r="AK13" s="84">
        <v>2240</v>
      </c>
      <c r="AL13" s="108" t="s">
        <v>335</v>
      </c>
      <c r="AM13" s="84">
        <v>25195.23</v>
      </c>
      <c r="AN13" s="112">
        <v>10644.77</v>
      </c>
      <c r="AO13" s="112">
        <v>35840</v>
      </c>
      <c r="AP13" s="112">
        <v>16804.77</v>
      </c>
      <c r="AQ13" s="112">
        <v>1611.23</v>
      </c>
      <c r="AR13" s="112">
        <v>18416</v>
      </c>
      <c r="AS13" s="112">
        <v>0</v>
      </c>
      <c r="AT13" s="112">
        <v>0</v>
      </c>
      <c r="AU13" s="112">
        <v>0</v>
      </c>
      <c r="AV13" s="84">
        <v>16</v>
      </c>
      <c r="AW13" s="84"/>
      <c r="AX13" s="84"/>
      <c r="AY13" s="108"/>
      <c r="AZ13" s="84"/>
      <c r="BA13" s="84"/>
      <c r="BB13" s="84" t="s">
        <v>256</v>
      </c>
      <c r="BC13" s="84" t="s">
        <v>145</v>
      </c>
      <c r="BD13" s="108"/>
      <c r="BE13" s="84"/>
      <c r="BF13" s="38" t="s">
        <v>308</v>
      </c>
      <c r="BG13" s="84"/>
      <c r="BH13" s="114" t="s">
        <v>262</v>
      </c>
      <c r="BI13" s="38" t="s">
        <v>110</v>
      </c>
      <c r="BJ13" s="85">
        <v>45876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265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261</v>
      </c>
      <c r="E14" s="38" t="s">
        <v>261</v>
      </c>
      <c r="F14" s="38" t="s">
        <v>267</v>
      </c>
      <c r="G14" s="84" t="s">
        <v>268</v>
      </c>
      <c r="H14" s="38" t="s">
        <v>269</v>
      </c>
      <c r="I14" s="84">
        <v>68672</v>
      </c>
      <c r="J14" s="38" t="s">
        <v>270</v>
      </c>
      <c r="K14" s="84">
        <v>68672</v>
      </c>
      <c r="L14" s="84" t="s">
        <v>271</v>
      </c>
      <c r="M14" s="38" t="s">
        <v>272</v>
      </c>
      <c r="N14" s="84">
        <v>110364</v>
      </c>
      <c r="O14" s="84" t="s">
        <v>273</v>
      </c>
      <c r="P14" s="84">
        <v>151424</v>
      </c>
      <c r="Q14" s="38" t="s">
        <v>274</v>
      </c>
      <c r="R14" s="38" t="s">
        <v>257</v>
      </c>
      <c r="S14" s="84" t="s">
        <v>310</v>
      </c>
      <c r="T14" s="84" t="s">
        <v>310</v>
      </c>
      <c r="U14" s="84" t="s">
        <v>276</v>
      </c>
      <c r="V14" s="84" t="s">
        <v>251</v>
      </c>
      <c r="W14" s="84">
        <v>0</v>
      </c>
      <c r="X14" s="38" t="s">
        <v>252</v>
      </c>
      <c r="Y14" s="84">
        <v>356086595</v>
      </c>
      <c r="Z14" s="38" t="s">
        <v>311</v>
      </c>
      <c r="AA14" s="108" t="s">
        <v>338</v>
      </c>
      <c r="AB14" s="84">
        <v>40000</v>
      </c>
      <c r="AC14" s="108" t="s">
        <v>279</v>
      </c>
      <c r="AD14" s="84">
        <v>18</v>
      </c>
      <c r="AE14" s="84" t="s">
        <v>258</v>
      </c>
      <c r="AF14" s="84" t="s">
        <v>254</v>
      </c>
      <c r="AG14" s="108" t="s">
        <v>260</v>
      </c>
      <c r="AH14" s="84" t="s">
        <v>255</v>
      </c>
      <c r="AI14" s="108" t="s">
        <v>339</v>
      </c>
      <c r="AJ14" s="84">
        <v>2690</v>
      </c>
      <c r="AK14" s="84">
        <v>2690</v>
      </c>
      <c r="AL14" s="108" t="s">
        <v>335</v>
      </c>
      <c r="AM14" s="84">
        <v>31541.38</v>
      </c>
      <c r="AN14" s="112">
        <v>8808.6200000000008</v>
      </c>
      <c r="AO14" s="112">
        <v>40350</v>
      </c>
      <c r="AP14" s="112">
        <v>8458.6200000000008</v>
      </c>
      <c r="AQ14" s="112">
        <v>356.38</v>
      </c>
      <c r="AR14" s="112">
        <v>8815</v>
      </c>
      <c r="AS14" s="112">
        <v>0</v>
      </c>
      <c r="AT14" s="112">
        <v>0</v>
      </c>
      <c r="AU14" s="112">
        <v>0</v>
      </c>
      <c r="AV14" s="84">
        <v>15</v>
      </c>
      <c r="AW14" s="84"/>
      <c r="AX14" s="84"/>
      <c r="AY14" s="108"/>
      <c r="AZ14" s="84"/>
      <c r="BA14" s="84"/>
      <c r="BB14" s="84" t="s">
        <v>256</v>
      </c>
      <c r="BC14" s="84" t="s">
        <v>145</v>
      </c>
      <c r="BD14" s="108"/>
      <c r="BE14" s="84"/>
      <c r="BF14" s="38" t="s">
        <v>310</v>
      </c>
      <c r="BG14" s="84"/>
      <c r="BH14" s="114" t="s">
        <v>262</v>
      </c>
      <c r="BI14" s="38" t="s">
        <v>110</v>
      </c>
      <c r="BJ14" s="85">
        <v>45876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265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261</v>
      </c>
      <c r="E15" s="38" t="s">
        <v>261</v>
      </c>
      <c r="F15" s="38" t="s">
        <v>267</v>
      </c>
      <c r="G15" s="84" t="s">
        <v>268</v>
      </c>
      <c r="H15" s="38" t="s">
        <v>269</v>
      </c>
      <c r="I15" s="84">
        <v>68672</v>
      </c>
      <c r="J15" s="38" t="s">
        <v>270</v>
      </c>
      <c r="K15" s="84">
        <v>68672</v>
      </c>
      <c r="L15" s="84" t="s">
        <v>271</v>
      </c>
      <c r="M15" s="38" t="s">
        <v>272</v>
      </c>
      <c r="N15" s="84">
        <v>110364</v>
      </c>
      <c r="O15" s="84" t="s">
        <v>273</v>
      </c>
      <c r="P15" s="84">
        <v>151424</v>
      </c>
      <c r="Q15" s="38" t="s">
        <v>274</v>
      </c>
      <c r="R15" s="38" t="s">
        <v>257</v>
      </c>
      <c r="S15" s="84" t="s">
        <v>306</v>
      </c>
      <c r="T15" s="84" t="s">
        <v>306</v>
      </c>
      <c r="U15" s="84" t="s">
        <v>263</v>
      </c>
      <c r="V15" s="84" t="s">
        <v>251</v>
      </c>
      <c r="W15" s="84">
        <v>0</v>
      </c>
      <c r="X15" s="38" t="s">
        <v>252</v>
      </c>
      <c r="Y15" s="84">
        <v>358408354</v>
      </c>
      <c r="Z15" s="38" t="s">
        <v>307</v>
      </c>
      <c r="AA15" s="108" t="s">
        <v>340</v>
      </c>
      <c r="AB15" s="84">
        <v>40000</v>
      </c>
      <c r="AC15" s="108" t="s">
        <v>279</v>
      </c>
      <c r="AD15" s="84">
        <v>18</v>
      </c>
      <c r="AE15" s="84" t="s">
        <v>341</v>
      </c>
      <c r="AF15" s="84" t="s">
        <v>254</v>
      </c>
      <c r="AG15" s="108" t="s">
        <v>334</v>
      </c>
      <c r="AH15" s="84" t="s">
        <v>255</v>
      </c>
      <c r="AI15" s="108" t="s">
        <v>342</v>
      </c>
      <c r="AJ15" s="84">
        <v>2680</v>
      </c>
      <c r="AK15" s="84">
        <v>2680</v>
      </c>
      <c r="AL15" s="108" t="s">
        <v>343</v>
      </c>
      <c r="AM15" s="84">
        <v>17816.72</v>
      </c>
      <c r="AN15" s="112">
        <v>6303.28</v>
      </c>
      <c r="AO15" s="112">
        <v>24120</v>
      </c>
      <c r="AP15" s="112">
        <v>22183.279999999999</v>
      </c>
      <c r="AQ15" s="112">
        <v>2337.7199999999998</v>
      </c>
      <c r="AR15" s="112">
        <v>24521</v>
      </c>
      <c r="AS15" s="112">
        <v>0</v>
      </c>
      <c r="AT15" s="112">
        <v>0</v>
      </c>
      <c r="AU15" s="112">
        <v>0</v>
      </c>
      <c r="AV15" s="84">
        <v>9</v>
      </c>
      <c r="AW15" s="84"/>
      <c r="AX15" s="84"/>
      <c r="AY15" s="108"/>
      <c r="AZ15" s="84"/>
      <c r="BA15" s="84"/>
      <c r="BB15" s="84" t="s">
        <v>256</v>
      </c>
      <c r="BC15" s="84" t="s">
        <v>145</v>
      </c>
      <c r="BD15" s="108"/>
      <c r="BE15" s="84"/>
      <c r="BF15" s="38" t="s">
        <v>306</v>
      </c>
      <c r="BG15" s="84"/>
      <c r="BH15" s="114" t="s">
        <v>262</v>
      </c>
      <c r="BI15" s="38" t="s">
        <v>110</v>
      </c>
      <c r="BJ15" s="85">
        <v>45876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265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261</v>
      </c>
      <c r="E16" s="38" t="s">
        <v>261</v>
      </c>
      <c r="F16" s="38" t="s">
        <v>267</v>
      </c>
      <c r="G16" s="84" t="s">
        <v>268</v>
      </c>
      <c r="H16" s="38" t="s">
        <v>269</v>
      </c>
      <c r="I16" s="84">
        <v>68672</v>
      </c>
      <c r="J16" s="38" t="s">
        <v>270</v>
      </c>
      <c r="K16" s="84">
        <v>68672</v>
      </c>
      <c r="L16" s="84" t="s">
        <v>271</v>
      </c>
      <c r="M16" s="38" t="s">
        <v>272</v>
      </c>
      <c r="N16" s="84">
        <v>110364</v>
      </c>
      <c r="O16" s="84" t="s">
        <v>273</v>
      </c>
      <c r="P16" s="84">
        <v>151424</v>
      </c>
      <c r="Q16" s="38" t="s">
        <v>274</v>
      </c>
      <c r="R16" s="38" t="s">
        <v>250</v>
      </c>
      <c r="S16" s="84" t="s">
        <v>310</v>
      </c>
      <c r="T16" s="84" t="s">
        <v>310</v>
      </c>
      <c r="U16" s="84" t="s">
        <v>276</v>
      </c>
      <c r="V16" s="84" t="s">
        <v>251</v>
      </c>
      <c r="W16" s="84">
        <v>0</v>
      </c>
      <c r="X16" s="38" t="s">
        <v>252</v>
      </c>
      <c r="Y16" s="84">
        <v>359248066</v>
      </c>
      <c r="Z16" s="38" t="s">
        <v>311</v>
      </c>
      <c r="AA16" s="108" t="s">
        <v>344</v>
      </c>
      <c r="AB16" s="84">
        <v>65000</v>
      </c>
      <c r="AC16" s="108" t="s">
        <v>279</v>
      </c>
      <c r="AD16" s="84">
        <v>24</v>
      </c>
      <c r="AE16" s="84" t="s">
        <v>264</v>
      </c>
      <c r="AF16" s="84" t="s">
        <v>254</v>
      </c>
      <c r="AG16" s="108" t="s">
        <v>260</v>
      </c>
      <c r="AH16" s="84" t="s">
        <v>255</v>
      </c>
      <c r="AI16" s="108" t="s">
        <v>345</v>
      </c>
      <c r="AJ16" s="84">
        <v>3460</v>
      </c>
      <c r="AK16" s="84">
        <v>3460</v>
      </c>
      <c r="AL16" s="108" t="s">
        <v>335</v>
      </c>
      <c r="AM16" s="84">
        <v>10210.969999999999</v>
      </c>
      <c r="AN16" s="112">
        <v>7089.03</v>
      </c>
      <c r="AO16" s="112">
        <v>17300</v>
      </c>
      <c r="AP16" s="112">
        <v>54789.03</v>
      </c>
      <c r="AQ16" s="112">
        <v>12072.97</v>
      </c>
      <c r="AR16" s="112">
        <v>66862</v>
      </c>
      <c r="AS16" s="112">
        <v>0</v>
      </c>
      <c r="AT16" s="112">
        <v>0</v>
      </c>
      <c r="AU16" s="112">
        <v>0</v>
      </c>
      <c r="AV16" s="84">
        <v>5</v>
      </c>
      <c r="AW16" s="84"/>
      <c r="AX16" s="84"/>
      <c r="AY16" s="108"/>
      <c r="AZ16" s="84"/>
      <c r="BA16" s="84"/>
      <c r="BB16" s="84" t="s">
        <v>256</v>
      </c>
      <c r="BC16" s="84" t="s">
        <v>145</v>
      </c>
      <c r="BD16" s="108"/>
      <c r="BE16" s="84"/>
      <c r="BF16" s="38" t="s">
        <v>310</v>
      </c>
      <c r="BG16" s="84"/>
      <c r="BH16" s="114" t="s">
        <v>262</v>
      </c>
      <c r="BI16" s="38" t="s">
        <v>110</v>
      </c>
      <c r="BJ16" s="85">
        <v>45876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265</v>
      </c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2025-08-19T02:45:28Z</dcterms:modified>
</cp:coreProperties>
</file>