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4-Dec-25\Mughalsarai\"/>
    </mc:Choice>
  </mc:AlternateContent>
  <xr:revisionPtr revIDLastSave="0" documentId="13_ncr:1_{398516B5-A7D7-4C9B-B128-6929DCDD3EE4}" xr6:coauthVersionLast="47" xr6:coauthVersionMax="47" xr10:uidLastSave="{00000000-0000-0000-0000-000000000000}"/>
  <bookViews>
    <workbookView xWindow="-110" yWindow="-110" windowWidth="19420" windowHeight="10300" activeTab="1" xr2:uid="{668CFDF8-CEDA-428B-9983-F28F460D6E20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1" l="1"/>
  <c r="S12" i="1"/>
  <c r="T10" i="1"/>
  <c r="S10" i="1"/>
  <c r="T9" i="1"/>
  <c r="S9" i="1"/>
  <c r="X5" i="1"/>
</calcChain>
</file>

<file path=xl/sharedStrings.xml><?xml version="1.0" encoding="utf-8"?>
<sst xmlns="http://schemas.openxmlformats.org/spreadsheetml/2006/main" count="48" uniqueCount="45">
  <si>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</si>
  <si>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</si>
  <si>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</si>
  <si>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</si>
  <si>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</si>
  <si>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</si>
  <si>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</si>
  <si>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</si>
  <si>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</si>
  <si>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</si>
  <si>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</si>
  <si>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</si>
  <si>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</si>
  <si>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</si>
  <si>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</si>
  <si>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</si>
  <si>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</si>
  <si>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</si>
  <si>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</si>
  <si>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</si>
  <si>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</si>
  <si>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</si>
  <si>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</si>
  <si>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</si>
  <si>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</si>
  <si>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</si>
  <si>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</si>
  <si>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</si>
  <si>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UP3402</t>
  </si>
  <si>
    <t>Mughalsarai</t>
  </si>
  <si>
    <t>FN25-26-01844</t>
  </si>
  <si>
    <t>Rohit Singh</t>
  </si>
  <si>
    <t>SF0090752</t>
  </si>
  <si>
    <t>Loan Officer</t>
  </si>
  <si>
    <t>BAHADURPUR SUNE SINE SCHOOL C1</t>
  </si>
  <si>
    <t>SSF5205523</t>
  </si>
  <si>
    <t>MAISAR JAHA</t>
  </si>
  <si>
    <t>30-Dec-2023</t>
  </si>
  <si>
    <t>Pre-Closure Amount Misappropriated</t>
  </si>
  <si>
    <t>Digital Payment</t>
  </si>
  <si>
    <t>As per the digital payment screenshot, Borrower Maisar Jaha/354418637 paid the below-mentioned Pre-close amount to the Loan Officer Rohit Singh/SF0090752 but the same was not posted in the FIMO.
# Borrower`s relative paid preclose amount of Rs. 15000/- on 02-Jun-2025 through Digital payment.
# LO Rohit posted an EMI amount of Rs. 550/- on 07-Jun-2025.
# LO Rohit posted an EMI amount of Rs. 550/- on 16-Jun-2025.
# LO Rohit posted an EMI amount of Rs. 550/- on 18-Jun-2025.
# LO Rohit posted an EMI amount of Rs. 550/- on 26-Jun-2025.
# LO Rohit posted an EMI amount of Rs. 550/- on 02-Jul-2025.
# LO Rohit posted an EMI amount of Rs. 550/- on 09-Jul-2025.
# LO Dheeraj Singh posted an EMI amount of Rs. 550/- on 21-Jul-2025. (LO not aware about this.) 
# LO Abhay Maurya posted an EMI amount of Rs. 550/- on 28-Jul-2025. (LO not aware about this.)
# Total posted amount - Rs. 4400/-
# Total fraud amount - Rs. 10600/-
Note : " According to borrower`s relative (Sajjad Khan) statement - he paid Rs. 15000/- of borrower`s loan settle amount through UPI."
UPI holder name - Rohit Singh</t>
  </si>
  <si>
    <t>Preclosed</t>
  </si>
  <si>
    <t>Remarks</t>
  </si>
  <si>
    <t>Difference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</si>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</sst>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6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0" fontId="5" fillId="5" borderId="2" xfId="3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</cellXfs>
  <cellStyles count="6">
    <cellStyle name="Hyperlink" xfId="1" builtinId="8"/>
    <cellStyle name="Normal" xfId="0" builtinId="0"/>
    <cellStyle name="Normal 18 2 10" xfId="2" xr:uid="{D7626CEB-2C07-4DD4-9D34-F86E121CD600}"/>
    <cellStyle name="Normal 2 2" xfId="4" xr:uid="{CE53F760-81E8-4A11-87DF-AD9E7EDF8A62}"/>
    <cellStyle name="Normal 3 19 2" xfId="3" xr:uid="{36C44685-82B3-40B7-9545-0A776066D27A}"/>
    <cellStyle name="Normal 3 2" xfId="5" xr:uid="{C564AE0B-11F6-4ACD-905F-EB6FADD0A894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6C3531-3D27-2BD0-08A4-827586C34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C390DF-8202-AE99-C99E-12F064F60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4-Dec-25\Mughalsarai\Copy%20of%20Fraud%20Investigation%20Report%20-%20UP%20Mughalsarai%20UP3402_Complaint%20No%20FN25-26-01844.xlsx" TargetMode="External"/><Relationship Id="rId1" Type="http://schemas.openxmlformats.org/officeDocument/2006/relationships/externalLinkPath" Target="Copy%20of%20Fraud%20Investigation%20Report%20-%20UP%20Mughalsarai%20UP3402_Complaint%20No%20FN25-26-018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A17D8-EE0F-4D2E-95A2-546DC1BA2415}">
  <dimension ref="A1:Z12"/>
  <sheetViews>
    <sheetView topLeftCell="P1" workbookViewId="0">
      <selection activeCell="S10" sqref="S10"/>
    </sheetView>
  </sheetViews>
  <sheetFormatPr defaultRowHeight="14.5" x14ac:dyDescent="0.35"/>
  <cols>
    <col min="1" max="1" width="12.8164062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29.36328125" bestFit="1" customWidth="1"/>
    <col min="10" max="10" width="10.26953125" bestFit="1" customWidth="1"/>
    <col min="11" max="11" width="12.54296875" bestFit="1" customWidth="1"/>
    <col min="12" max="12" width="9" bestFit="1" customWidth="1"/>
    <col min="13" max="13" width="26.90625" bestFit="1" customWidth="1"/>
    <col min="14" max="14" width="24.453125" bestFit="1" customWidth="1"/>
    <col min="15" max="15" width="25.26953125" bestFit="1" customWidth="1"/>
    <col min="16" max="16" width="28.08984375" bestFit="1" customWidth="1"/>
    <col min="17" max="17" width="14.36328125" bestFit="1" customWidth="1"/>
    <col min="18" max="18" width="14.453125" bestFit="1" customWidth="1"/>
    <col min="19" max="19" width="15.81640625" customWidth="1"/>
    <col min="20" max="20" width="14.81640625" customWidth="1"/>
    <col min="21" max="21" width="15.1796875" bestFit="1" customWidth="1"/>
    <col min="22" max="24" width="15.1796875" customWidth="1"/>
    <col min="25" max="25" width="18.36328125" bestFit="1" customWidth="1"/>
    <col min="26" max="26" width="255.6328125" bestFit="1" customWidth="1"/>
  </cols>
  <sheetData>
    <row r="1" spans="1:26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10"/>
      <c r="N3" s="9"/>
      <c r="O3" s="9"/>
      <c r="P3" s="9"/>
      <c r="Q3" s="9"/>
      <c r="R3" s="9"/>
      <c r="S3" s="9"/>
      <c r="T3" s="9"/>
      <c r="U3" s="3" t="s">
        <v>3</v>
      </c>
      <c r="V3" s="3"/>
      <c r="W3" s="3"/>
      <c r="X3" s="3"/>
      <c r="Y3" s="3" t="s">
        <v>4</v>
      </c>
      <c r="Z3" s="9"/>
    </row>
    <row r="4" spans="1:26" s="22" customFormat="1" ht="52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6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  <c r="V4" s="24" t="s">
        <v>42</v>
      </c>
      <c r="W4" s="24" t="s">
        <v>41</v>
      </c>
      <c r="X4" s="24" t="s">
        <v>43</v>
      </c>
      <c r="Y4" s="5" t="s">
        <v>26</v>
      </c>
      <c r="Z4" s="5" t="s">
        <v>27</v>
      </c>
    </row>
    <row r="5" spans="1:26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45908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354418637</v>
      </c>
      <c r="M5" s="15" t="s">
        <v>37</v>
      </c>
      <c r="N5" s="16">
        <v>44000</v>
      </c>
      <c r="O5" s="16">
        <v>550</v>
      </c>
      <c r="P5" s="19" t="s">
        <v>38</v>
      </c>
      <c r="Q5" s="20">
        <v>45810</v>
      </c>
      <c r="R5" s="16">
        <v>15000</v>
      </c>
      <c r="S5" s="16">
        <v>4400</v>
      </c>
      <c r="T5" s="16">
        <v>0</v>
      </c>
      <c r="U5" s="23">
        <v>10600</v>
      </c>
      <c r="V5" s="23" t="s">
        <v>41</v>
      </c>
      <c r="W5" s="23">
        <v>11270.72</v>
      </c>
      <c r="X5" s="23">
        <f>U5-W5</f>
        <v>-670.71999999999935</v>
      </c>
      <c r="Y5" s="8" t="s">
        <v>39</v>
      </c>
      <c r="Z5" s="21" t="s">
        <v>40</v>
      </c>
    </row>
    <row r="9" spans="1:26" x14ac:dyDescent="0.35">
      <c r="R9" s="25" t="s">
        <v>44</v>
      </c>
      <c r="S9" s="25">
        <f>R10</f>
        <v>11270.72</v>
      </c>
      <c r="T9" s="25">
        <f>R5</f>
        <v>15000</v>
      </c>
    </row>
    <row r="10" spans="1:26" x14ac:dyDescent="0.35">
      <c r="R10">
        <v>11270.72</v>
      </c>
      <c r="S10" s="25">
        <f>S5</f>
        <v>4400</v>
      </c>
      <c r="T10" s="25">
        <f>-X5</f>
        <v>670.71999999999935</v>
      </c>
    </row>
    <row r="11" spans="1:26" x14ac:dyDescent="0.35">
      <c r="S11" s="25"/>
      <c r="T11" s="25"/>
    </row>
    <row r="12" spans="1:26" x14ac:dyDescent="0.35">
      <c r="S12" s="25">
        <f>SUM(S9:S10)</f>
        <v>15670.72</v>
      </c>
      <c r="T12" s="25">
        <f>SUM(T9:T10)</f>
        <v>15670.72</v>
      </c>
    </row>
  </sheetData>
  <conditionalFormatting sqref="L5">
    <cfRule type="duplicateValues" dxfId="0" priority="2" stopIfTrue="1"/>
  </conditionalFormatting>
  <dataValidations count="7">
    <dataValidation type="date" allowBlank="1" showInputMessage="1" showErrorMessage="1" errorTitle="Incorrect Value Entered" error="Enter Valid Date" sqref="M5" xr:uid="{0F70DF56-BFBA-49C6-9821-1ED28A6402DD}">
      <formula1>42370</formula1>
      <formula2>47848</formula2>
    </dataValidation>
    <dataValidation type="custom" allowBlank="1" showInputMessage="1" showErrorMessage="1" error="Enter Valid Date_x000a_" sqref="E5" xr:uid="{2A283E29-10B8-4A3F-8F4C-33BF4CA5947C}">
      <formula1>ISNUMBER(E5) * (E5&gt;=DATE(2023,10,1)) * (E5&lt;=DATE(2031,12,31)) * (INT(E5)=E5)</formula1>
    </dataValidation>
    <dataValidation type="date" allowBlank="1" showInputMessage="1" showErrorMessage="1" sqref="M4" xr:uid="{8BA2F106-C2A3-4184-90DF-60B0B76FCAFE}">
      <formula1>36526</formula1>
      <formula2>47848</formula2>
    </dataValidation>
    <dataValidation type="list" allowBlank="1" showInputMessage="1" showErrorMessage="1" sqref="P5" xr:uid="{FEBC23B8-F5D0-4A9E-8351-39F1944A6303}">
      <formula1>Type</formula1>
    </dataValidation>
    <dataValidation type="list" allowBlank="1" showInputMessage="1" showErrorMessage="1" sqref="Y5" xr:uid="{17141163-2C54-4227-B0C7-D80622DB63C0}">
      <formula1>"Loan Card,Digital Payment,Cash Receipt,Borrower Written Statement,Deliquent Staff Written Statement,Center Meeting Register,Hand Written Receipt"</formula1>
    </dataValidation>
    <dataValidation allowBlank="1" showErrorMessage="1" sqref="B5:C5" xr:uid="{B5B3E4BA-E4C6-4C08-9AD3-A247F30FEEC7}"/>
    <dataValidation type="date" operator="lessThanOrEqual" allowBlank="1" showInputMessage="1" showErrorMessage="1" errorTitle="Incorrect date Entered" error="Enter in Valid Date Format_x000a_ " promptTitle="Enter Valid Date" sqref="Q5" xr:uid="{C39FB44D-F796-40CE-9DBE-3D61D0034747}">
      <formula1>IF(ISNUMBER(DATE(RIGHT(E5,4),MONTH(LEFT(MID(E5,4,3),2)&amp;"1"),LEFT(E5,2))),E5,9^9)</formula1>
    </dataValidation>
  </dataValidations>
  <hyperlinks>
    <hyperlink ref="E3" location="'Fraud Investigation Report'!G5" display="Home" xr:uid="{73160D27-753E-4FAD-AEF9-D72A001F2BB6}"/>
    <hyperlink ref="U3" location="'Fraud Investigation Report'!G5" display="Home" xr:uid="{4CD11899-C89E-4A3D-9AA7-95C8450CFFC4}"/>
    <hyperlink ref="F3" location="'Loan Outstanding Report'!BG5" display="Loan O/s Report" xr:uid="{6B931C94-1F57-44CA-90F0-AA8A720F850B}"/>
    <hyperlink ref="Y3" location="'Loan Outstanding Report'!BG5" display="Loan O/s Report" xr:uid="{E11F190D-0F72-4F0C-B113-858DDB32DCD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08B9-C726-45F1-8C06-59C96397A5D7}">
  <dimension ref="A1"/>
  <sheetViews>
    <sheetView tabSelected="1" topLeftCell="A24" workbookViewId="0">
      <selection activeCell="B31" sqref="B31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2025-12-04T09:32:16Z</dcterms:created>
  <dcterms:modified xsi:type="dcterms:W3CDTF">2025-12-04T09:37:55Z</dcterms:modified>
</cp:coreProperties>
</file>