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8-Dec-25\Barbigha\"/>
    </mc:Choice>
  </mc:AlternateContent>
  <xr:revisionPtr revIDLastSave="0" documentId="13_ncr:1_{91BD23A8-65CC-4DFD-A232-EB9E7DAF0F95}" xr6:coauthVersionLast="47" xr6:coauthVersionMax="47" xr10:uidLastSave="{00000000-0000-0000-0000-000000000000}"/>
  <bookViews>
    <workbookView xWindow="-110" yWindow="-110" windowWidth="19420" windowHeight="10300" activeTab="1" xr2:uid="{DEF52E46-84EC-4608-BAFC-60AC0078A51D}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Sheet1!$A$4:$Y$4</definedName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5" i="1" l="1"/>
  <c r="T15" i="1"/>
  <c r="H12" i="1"/>
  <c r="G12" i="1"/>
  <c r="F12" i="1"/>
  <c r="D12" i="1"/>
  <c r="H11" i="1"/>
  <c r="G11" i="1"/>
  <c r="F11" i="1"/>
  <c r="D11" i="1"/>
  <c r="H10" i="1"/>
  <c r="G10" i="1"/>
  <c r="F10" i="1"/>
  <c r="D10" i="1"/>
  <c r="H9" i="1"/>
  <c r="G9" i="1"/>
  <c r="F9" i="1"/>
  <c r="D9" i="1"/>
  <c r="H8" i="1"/>
  <c r="G8" i="1"/>
  <c r="F8" i="1"/>
  <c r="D8" i="1"/>
  <c r="H7" i="1"/>
  <c r="G7" i="1"/>
  <c r="F7" i="1"/>
  <c r="D7" i="1"/>
  <c r="H6" i="1"/>
  <c r="G6" i="1"/>
  <c r="F6" i="1"/>
  <c r="D6" i="1"/>
</calcChain>
</file>

<file path=xl/sharedStrings.xml><?xml version="1.0" encoding="utf-8"?>
<sst xmlns="http://schemas.openxmlformats.org/spreadsheetml/2006/main" count="116" uniqueCount="75">
  <si>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</si>
  <si>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</si>
  <si>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</si>
  <si>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</si>
  <si>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</si>
  <si>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</si>
  <si>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</si>
  <si>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</si>
  <si>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</si>
  <si>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</si>
  <si>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</si>
  <si>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</si>
  <si>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</si>
  <si>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</si>
  <si>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</si>
  <si>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</si>
  <si>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</si>
  <si>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</si>
  <si>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</si>
  <si>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</si>
  <si>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</si>
  <si>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</si>
  <si>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</si>
  <si>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</si>
  <si>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</si>
  <si>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</si>
  <si>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</si>
  <si>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</si>
  <si>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BH2817</t>
  </si>
  <si>
    <t>Barbigha</t>
  </si>
  <si>
    <t>FN25-26-01848</t>
  </si>
  <si>
    <t>Sudhanshu Kumar</t>
  </si>
  <si>
    <t>SF0080599</t>
  </si>
  <si>
    <t>Loan Officer</t>
  </si>
  <si>
    <t>617186 C3</t>
  </si>
  <si>
    <t>SSF6276140</t>
  </si>
  <si>
    <t>BABITA DEVI</t>
  </si>
  <si>
    <t>18-Jun-2024</t>
  </si>
  <si>
    <t>Advance Collection Amount Misappropriated</t>
  </si>
  <si>
    <t>Loan Card</t>
  </si>
  <si>
    <t>Staff Sudhanshu Kumar received total EMI amount Rs. 2240*7= 15680/- on dated :- 16-09-24, 21-10-24,18-11-24, 16-12-24, 17-02-25, 17-03-25, 21-04-25 which is not posted in FIMO account.</t>
  </si>
  <si>
    <t>SSF6203980</t>
  </si>
  <si>
    <t>ETAWARI DEVI</t>
  </si>
  <si>
    <t>29-May-2024</t>
  </si>
  <si>
    <t>Staff Sudhanshu Kumar received amount Rs. 2240*2= 4480/- on dated :- 20-01-25 &amp; 17-03-25 which is not posted in FIMO account.</t>
  </si>
  <si>
    <t>477944</t>
  </si>
  <si>
    <t>SID951375775876</t>
  </si>
  <si>
    <t>PRIYANKA KUMARI</t>
  </si>
  <si>
    <t>24-May-2023</t>
  </si>
  <si>
    <t>Digital Payment</t>
  </si>
  <si>
    <t>Staff Sudhanshu kumar received Rs. 3400*3 = 10200/- on dated :- 13-09-24, 20-11-24 and 7-12-24 which is not posted in FIMO account.</t>
  </si>
  <si>
    <t>02-May-2024</t>
  </si>
  <si>
    <t>Staff Sudhanshu kumar received Rs. 2690*3 = 8070/- on dated :- 13-09-24, 20-11-24 and 7-12-24 which is not posted in FIMO account.</t>
  </si>
  <si>
    <t>533677</t>
  </si>
  <si>
    <t>SID951374379089</t>
  </si>
  <si>
    <t>Ranju Devi</t>
  </si>
  <si>
    <t>04-Dec-2023</t>
  </si>
  <si>
    <t>Staff Sudhanshu kumar collected the two month EMI amount Rs. 3900*2=7800/- on dated :- 07-08-24 &amp; 04-12-24, which is not posted in FIMO account.</t>
  </si>
  <si>
    <t>SSF5788584</t>
  </si>
  <si>
    <t>RANJU DEVI</t>
  </si>
  <si>
    <t>13-Mar-2024</t>
  </si>
  <si>
    <t>Staff Sudhanshu Kumar received amount Rs. 2240*2= 4480/- on dated :- 16-09-24 &amp; 18-11-24 which is not posted in FIMO account.</t>
  </si>
  <si>
    <t>SID951374379550</t>
  </si>
  <si>
    <t>RUHI KUMARI</t>
  </si>
  <si>
    <t>30-Nov-2023</t>
  </si>
  <si>
    <t>Collection Amount Misappropriated</t>
  </si>
  <si>
    <t>Staff Sudhanshu Kumar received amount Rs. 3900/- on dated :- 01-01-25 and the branch manager Munna Kumar received amount Rs. 3900/- 02-07-25 which is not posted in FIMO account.
Staff Shiv shankar Kumar collected the EMI amount Rs. 3900/- on dated :- 03-04-24 which was not posted in FIMO account but after my verification this amount is posted by   staff Shiv Shankar Kumar in the month of August'25.</t>
  </si>
  <si>
    <t>515239</t>
  </si>
  <si>
    <t>SID951374202762</t>
  </si>
  <si>
    <t>MIRA DEVI</t>
  </si>
  <si>
    <t>11-Mar-2024</t>
  </si>
  <si>
    <t>Staff Sudhanshu Kumar received amount Rs. 3470*2 = 6940/- on dated :- 11-11-24 and 13-12-24 which is not posted in FIMO account.</t>
  </si>
  <si>
    <t>Done</t>
  </si>
  <si>
    <t>Remarks</t>
  </si>
  <si>
    <t>TotalCollection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</si>
</sst>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</cellStyleXfs>
  <cellXfs count="28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Alignment="1"/>
    <xf numFmtId="164" fontId="5" fillId="0" borderId="0" xfId="0" applyNumberFormat="1" applyFont="1" applyAlignment="1"/>
    <xf numFmtId="0" fontId="7" fillId="0" borderId="0" xfId="0" applyFont="1" applyAlignment="1"/>
    <xf numFmtId="0" fontId="12" fillId="3" borderId="2" xfId="4" applyNumberFormat="1" applyFont="1" applyFill="1" applyBorder="1" applyAlignment="1" applyProtection="1">
      <alignment horizontal="center" vertical="center"/>
      <protection hidden="1"/>
    </xf>
    <xf numFmtId="0" fontId="12" fillId="3" borderId="2" xfId="4" applyNumberFormat="1" applyFont="1" applyFill="1" applyBorder="1" applyAlignment="1" applyProtection="1">
      <alignment horizontal="left" vertical="center"/>
      <protection hidden="1"/>
    </xf>
    <xf numFmtId="0" fontId="12" fillId="0" borderId="2" xfId="5" applyFont="1" applyBorder="1" applyAlignment="1" applyProtection="1">
      <alignment horizontal="center" vertical="center"/>
      <protection locked="0"/>
    </xf>
    <xf numFmtId="165" fontId="5" fillId="0" borderId="2" xfId="3" applyNumberFormat="1" applyFont="1" applyBorder="1" applyAlignment="1" applyProtection="1">
      <alignment horizontal="center" vertical="center"/>
      <protection locked="0"/>
    </xf>
    <xf numFmtId="0" fontId="13" fillId="0" borderId="2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left" vertical="center"/>
      <protection locked="0"/>
    </xf>
    <xf numFmtId="49" fontId="12" fillId="4" borderId="2" xfId="0" applyNumberFormat="1" applyFont="1" applyFill="1" applyBorder="1" applyAlignment="1" applyProtection="1">
      <alignment horizontal="center" vertical="center"/>
      <protection locked="0"/>
    </xf>
    <xf numFmtId="2" fontId="5" fillId="0" borderId="2" xfId="3" applyNumberFormat="1" applyFont="1" applyBorder="1" applyAlignment="1" applyProtection="1">
      <alignment horizontal="center" vertical="center"/>
      <protection locked="0"/>
    </xf>
    <xf numFmtId="164" fontId="5" fillId="0" borderId="2" xfId="3" applyNumberFormat="1" applyFont="1" applyBorder="1" applyAlignment="1" applyProtection="1">
      <alignment horizontal="left" vertical="center"/>
      <protection locked="0"/>
    </xf>
    <xf numFmtId="166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2" fontId="5" fillId="5" borderId="2" xfId="3" applyNumberFormat="1" applyFont="1" applyFill="1" applyBorder="1" applyAlignment="1" applyProtection="1">
      <alignment horizontal="center" vertical="center"/>
      <protection hidden="1"/>
    </xf>
    <xf numFmtId="0" fontId="9" fillId="6" borderId="2" xfId="3" applyFont="1" applyFill="1" applyBorder="1" applyAlignment="1">
      <alignment horizontal="center" vertical="center" wrapText="1"/>
    </xf>
    <xf numFmtId="0" fontId="1" fillId="0" borderId="0" xfId="0" applyFont="1"/>
  </cellXfs>
  <cellStyles count="6">
    <cellStyle name="Hyperlink" xfId="1" builtinId="8"/>
    <cellStyle name="Normal" xfId="0" builtinId="0"/>
    <cellStyle name="Normal 18 2 10" xfId="2" xr:uid="{B341A082-B5CE-4507-AE0D-1A20DB6588C2}"/>
    <cellStyle name="Normal 2 2" xfId="4" xr:uid="{01691260-307D-47F2-A883-94C027ABDCF7}"/>
    <cellStyle name="Normal 3 19 2" xfId="3" xr:uid="{97DADEB4-08EE-45FF-8F6E-D0ABECD8E2F7}"/>
    <cellStyle name="Normal 3 2" xfId="5" xr:uid="{D534154C-CF0F-48A4-9EDF-386F7ECE74D5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D93FF2-7C65-B6B4-D855-0D57561C0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8-Dec-25\Barbigha\1762162276199_Fraud%20Investigation%20Report%20Aug%202025%20(Sudhanshu).xlsx" TargetMode="External"/><Relationship Id="rId1" Type="http://schemas.openxmlformats.org/officeDocument/2006/relationships/externalLinkPath" Target="1762162276199_Fraud%20Investigation%20Report%20Aug%202025%20(Sudhanshu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9C518-59DF-4804-8DE1-CD51F2777EBF}">
  <dimension ref="A1:Y23"/>
  <sheetViews>
    <sheetView topLeftCell="K4" workbookViewId="0">
      <selection activeCell="U15" sqref="U15"/>
    </sheetView>
  </sheetViews>
  <sheetFormatPr defaultRowHeight="14.5" x14ac:dyDescent="0.35"/>
  <cols>
    <col min="1" max="1" width="7.6328125" customWidth="1"/>
    <col min="2" max="2" width="10.6328125" bestFit="1" customWidth="1"/>
    <col min="3" max="3" width="11.08984375" bestFit="1" customWidth="1"/>
    <col min="4" max="4" width="12.1796875" bestFit="1" customWidth="1"/>
    <col min="5" max="5" width="11.6328125" bestFit="1" customWidth="1"/>
    <col min="6" max="6" width="17.08984375" bestFit="1" customWidth="1"/>
    <col min="7" max="7" width="18.453125" bestFit="1" customWidth="1"/>
    <col min="8" max="8" width="22.7265625" bestFit="1" customWidth="1"/>
    <col min="9" max="9" width="12.54296875" bestFit="1" customWidth="1"/>
    <col min="10" max="10" width="14.36328125" bestFit="1" customWidth="1"/>
    <col min="11" max="11" width="14.453125" bestFit="1" customWidth="1"/>
    <col min="12" max="12" width="9" bestFit="1" customWidth="1"/>
    <col min="13" max="13" width="9" customWidth="1"/>
    <col min="14" max="14" width="26.90625" hidden="1" customWidth="1"/>
    <col min="15" max="15" width="24.453125" hidden="1" customWidth="1"/>
    <col min="16" max="16" width="25.26953125" hidden="1" customWidth="1"/>
    <col min="17" max="17" width="33.7265625" bestFit="1" customWidth="1"/>
    <col min="18" max="18" width="14.36328125" hidden="1" customWidth="1"/>
    <col min="19" max="19" width="14.453125" bestFit="1" customWidth="1"/>
    <col min="20" max="20" width="14.453125" customWidth="1"/>
    <col min="21" max="21" width="15.08984375" customWidth="1"/>
    <col min="22" max="22" width="15.1796875" bestFit="1" customWidth="1"/>
    <col min="23" max="23" width="15.1796875" customWidth="1"/>
    <col min="24" max="24" width="18.36328125" bestFit="1" customWidth="1"/>
    <col min="25" max="25" width="255.6328125" bestFit="1" customWidth="1"/>
  </cols>
  <sheetData>
    <row r="1" spans="1:25" ht="18.5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ht="16" x14ac:dyDescent="0.35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ht="16" x14ac:dyDescent="0.4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9"/>
      <c r="N3" s="10"/>
      <c r="O3" s="9"/>
      <c r="P3" s="9"/>
      <c r="Q3" s="9"/>
      <c r="R3" s="9"/>
      <c r="S3" s="9"/>
      <c r="T3" s="9"/>
      <c r="U3" s="9"/>
      <c r="V3" s="3" t="s">
        <v>3</v>
      </c>
      <c r="W3" s="3"/>
      <c r="X3" s="3" t="s">
        <v>4</v>
      </c>
      <c r="Y3" s="9"/>
    </row>
    <row r="4" spans="1:25" s="24" customFormat="1" ht="52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26" t="s">
        <v>73</v>
      </c>
      <c r="X4" s="5" t="s">
        <v>26</v>
      </c>
      <c r="Y4" s="5" t="s">
        <v>27</v>
      </c>
    </row>
    <row r="5" spans="1:25" x14ac:dyDescent="0.35">
      <c r="A5" s="7">
        <v>1</v>
      </c>
      <c r="B5" s="12" t="s">
        <v>28</v>
      </c>
      <c r="C5" s="13" t="s">
        <v>29</v>
      </c>
      <c r="D5" s="14" t="s">
        <v>30</v>
      </c>
      <c r="E5" s="15">
        <v>45862</v>
      </c>
      <c r="F5" s="8" t="s">
        <v>31</v>
      </c>
      <c r="G5" s="16" t="s">
        <v>32</v>
      </c>
      <c r="H5" s="17" t="s">
        <v>33</v>
      </c>
      <c r="I5" s="18" t="s">
        <v>34</v>
      </c>
      <c r="J5" s="18" t="s">
        <v>35</v>
      </c>
      <c r="K5" s="18" t="s">
        <v>36</v>
      </c>
      <c r="L5" s="19">
        <v>357351347</v>
      </c>
      <c r="M5" s="19"/>
      <c r="N5" s="15" t="s">
        <v>37</v>
      </c>
      <c r="O5" s="20">
        <v>42000</v>
      </c>
      <c r="P5" s="20">
        <v>2240</v>
      </c>
      <c r="Q5" s="21" t="s">
        <v>38</v>
      </c>
      <c r="R5" s="22">
        <v>45551</v>
      </c>
      <c r="S5" s="20">
        <v>15680</v>
      </c>
      <c r="T5" s="20">
        <v>0</v>
      </c>
      <c r="U5" s="20">
        <v>0</v>
      </c>
      <c r="V5" s="25">
        <v>15680</v>
      </c>
      <c r="W5" s="25" t="s">
        <v>72</v>
      </c>
      <c r="X5" s="8" t="s">
        <v>39</v>
      </c>
      <c r="Y5" s="23" t="s">
        <v>40</v>
      </c>
    </row>
    <row r="6" spans="1:25" x14ac:dyDescent="0.35">
      <c r="A6" s="7">
        <v>2</v>
      </c>
      <c r="B6" s="12" t="s">
        <v>28</v>
      </c>
      <c r="C6" s="13" t="s">
        <v>29</v>
      </c>
      <c r="D6" s="14" t="str">
        <f>IF(J6&lt;&gt;"", $D$5, "")</f>
        <v>FN25-26-01848</v>
      </c>
      <c r="E6" s="15">
        <v>45862</v>
      </c>
      <c r="F6" s="8" t="str">
        <f>IF(J6&lt;&gt;"", $F$5, "")</f>
        <v>Sudhanshu Kumar</v>
      </c>
      <c r="G6" s="17" t="str">
        <f>IF(J6&lt;&gt;"", $G$5, "")</f>
        <v>SF0080599</v>
      </c>
      <c r="H6" s="17" t="str">
        <f>IF(J6&lt;&gt;"", $H$5, "")</f>
        <v>Loan Officer</v>
      </c>
      <c r="I6" s="18" t="s">
        <v>34</v>
      </c>
      <c r="J6" s="18" t="s">
        <v>41</v>
      </c>
      <c r="K6" s="18" t="s">
        <v>42</v>
      </c>
      <c r="L6" s="19">
        <v>356999320</v>
      </c>
      <c r="M6" s="19"/>
      <c r="N6" s="15" t="s">
        <v>43</v>
      </c>
      <c r="O6" s="20">
        <v>42000</v>
      </c>
      <c r="P6" s="20">
        <v>2240</v>
      </c>
      <c r="Q6" s="21" t="s">
        <v>38</v>
      </c>
      <c r="R6" s="22">
        <v>45677</v>
      </c>
      <c r="S6" s="20">
        <v>4480</v>
      </c>
      <c r="T6" s="20">
        <v>0</v>
      </c>
      <c r="U6" s="20">
        <v>0</v>
      </c>
      <c r="V6" s="25">
        <v>4480</v>
      </c>
      <c r="W6" s="25" t="s">
        <v>72</v>
      </c>
      <c r="X6" s="8" t="s">
        <v>39</v>
      </c>
      <c r="Y6" s="23" t="s">
        <v>44</v>
      </c>
    </row>
    <row r="7" spans="1:25" x14ac:dyDescent="0.35">
      <c r="A7" s="7">
        <v>3</v>
      </c>
      <c r="B7" s="12" t="s">
        <v>28</v>
      </c>
      <c r="C7" s="13" t="s">
        <v>29</v>
      </c>
      <c r="D7" s="14" t="str">
        <f t="shared" ref="D7:D12" si="0">IF(J7&lt;&gt;"", $D$5, "")</f>
        <v>FN25-26-01848</v>
      </c>
      <c r="E7" s="15">
        <v>45862</v>
      </c>
      <c r="F7" s="8" t="str">
        <f t="shared" ref="F7:F12" si="1">IF(J7&lt;&gt;"", $F$5, "")</f>
        <v>Sudhanshu Kumar</v>
      </c>
      <c r="G7" s="17" t="str">
        <f t="shared" ref="G7:G12" si="2">IF(J7&lt;&gt;"", $G$5, "")</f>
        <v>SF0080599</v>
      </c>
      <c r="H7" s="17" t="str">
        <f t="shared" ref="H7:H12" si="3">IF(J7&lt;&gt;"", $H$5, "")</f>
        <v>Loan Officer</v>
      </c>
      <c r="I7" s="18" t="s">
        <v>45</v>
      </c>
      <c r="J7" s="18" t="s">
        <v>46</v>
      </c>
      <c r="K7" s="18" t="s">
        <v>47</v>
      </c>
      <c r="L7" s="19">
        <v>351641867</v>
      </c>
      <c r="M7" s="19"/>
      <c r="N7" s="15" t="s">
        <v>48</v>
      </c>
      <c r="O7" s="20">
        <v>63000</v>
      </c>
      <c r="P7" s="20">
        <v>3400</v>
      </c>
      <c r="Q7" s="21" t="s">
        <v>38</v>
      </c>
      <c r="R7" s="22">
        <v>45548</v>
      </c>
      <c r="S7" s="20">
        <v>10200</v>
      </c>
      <c r="T7" s="20">
        <v>0</v>
      </c>
      <c r="U7" s="20">
        <v>0</v>
      </c>
      <c r="V7" s="25">
        <v>10200</v>
      </c>
      <c r="W7" s="25" t="s">
        <v>72</v>
      </c>
      <c r="X7" s="8" t="s">
        <v>49</v>
      </c>
      <c r="Y7" s="23" t="s">
        <v>50</v>
      </c>
    </row>
    <row r="8" spans="1:25" x14ac:dyDescent="0.35">
      <c r="A8" s="7">
        <v>4</v>
      </c>
      <c r="B8" s="12" t="s">
        <v>28</v>
      </c>
      <c r="C8" s="13" t="s">
        <v>29</v>
      </c>
      <c r="D8" s="14" t="str">
        <f t="shared" si="0"/>
        <v>FN25-26-01848</v>
      </c>
      <c r="E8" s="15">
        <v>45862</v>
      </c>
      <c r="F8" s="8" t="str">
        <f t="shared" si="1"/>
        <v>Sudhanshu Kumar</v>
      </c>
      <c r="G8" s="17" t="str">
        <f t="shared" si="2"/>
        <v>SF0080599</v>
      </c>
      <c r="H8" s="17" t="str">
        <f t="shared" si="3"/>
        <v>Loan Officer</v>
      </c>
      <c r="I8" s="18" t="s">
        <v>45</v>
      </c>
      <c r="J8" s="18" t="s">
        <v>46</v>
      </c>
      <c r="K8" s="18" t="s">
        <v>47</v>
      </c>
      <c r="L8" s="19">
        <v>356484355</v>
      </c>
      <c r="M8" s="19"/>
      <c r="N8" s="15" t="s">
        <v>51</v>
      </c>
      <c r="O8" s="20">
        <v>40000</v>
      </c>
      <c r="P8" s="20">
        <v>2690</v>
      </c>
      <c r="Q8" s="21" t="s">
        <v>38</v>
      </c>
      <c r="R8" s="22">
        <v>45548</v>
      </c>
      <c r="S8" s="20">
        <v>8070</v>
      </c>
      <c r="T8" s="20">
        <v>0</v>
      </c>
      <c r="U8" s="20">
        <v>0</v>
      </c>
      <c r="V8" s="25">
        <v>8070</v>
      </c>
      <c r="W8" s="25" t="s">
        <v>72</v>
      </c>
      <c r="X8" s="8" t="s">
        <v>49</v>
      </c>
      <c r="Y8" s="23" t="s">
        <v>52</v>
      </c>
    </row>
    <row r="9" spans="1:25" x14ac:dyDescent="0.35">
      <c r="A9" s="7">
        <v>5</v>
      </c>
      <c r="B9" s="12" t="s">
        <v>28</v>
      </c>
      <c r="C9" s="13" t="s">
        <v>29</v>
      </c>
      <c r="D9" s="14" t="str">
        <f t="shared" si="0"/>
        <v>FN25-26-01848</v>
      </c>
      <c r="E9" s="15">
        <v>45862</v>
      </c>
      <c r="F9" s="8" t="str">
        <f t="shared" si="1"/>
        <v>Sudhanshu Kumar</v>
      </c>
      <c r="G9" s="17" t="str">
        <f t="shared" si="2"/>
        <v>SF0080599</v>
      </c>
      <c r="H9" s="17" t="str">
        <f t="shared" si="3"/>
        <v>Loan Officer</v>
      </c>
      <c r="I9" s="18" t="s">
        <v>53</v>
      </c>
      <c r="J9" s="18" t="s">
        <v>54</v>
      </c>
      <c r="K9" s="18" t="s">
        <v>55</v>
      </c>
      <c r="L9" s="19">
        <v>353900596</v>
      </c>
      <c r="M9" s="19"/>
      <c r="N9" s="15" t="s">
        <v>56</v>
      </c>
      <c r="O9" s="20">
        <v>73000</v>
      </c>
      <c r="P9" s="20">
        <v>3900</v>
      </c>
      <c r="Q9" s="21" t="s">
        <v>38</v>
      </c>
      <c r="R9" s="22">
        <v>45511</v>
      </c>
      <c r="S9" s="20">
        <v>7800</v>
      </c>
      <c r="T9" s="20">
        <v>0</v>
      </c>
      <c r="U9" s="20">
        <v>0</v>
      </c>
      <c r="V9" s="25">
        <v>7800</v>
      </c>
      <c r="W9" s="25" t="s">
        <v>72</v>
      </c>
      <c r="X9" s="8" t="s">
        <v>39</v>
      </c>
      <c r="Y9" s="23" t="s">
        <v>57</v>
      </c>
    </row>
    <row r="10" spans="1:25" x14ac:dyDescent="0.35">
      <c r="A10" s="7">
        <v>6</v>
      </c>
      <c r="B10" s="12" t="s">
        <v>28</v>
      </c>
      <c r="C10" s="13" t="s">
        <v>29</v>
      </c>
      <c r="D10" s="14" t="str">
        <f t="shared" si="0"/>
        <v>FN25-26-01848</v>
      </c>
      <c r="E10" s="15">
        <v>45862</v>
      </c>
      <c r="F10" s="8" t="str">
        <f t="shared" si="1"/>
        <v>Sudhanshu Kumar</v>
      </c>
      <c r="G10" s="17" t="str">
        <f t="shared" si="2"/>
        <v>SF0080599</v>
      </c>
      <c r="H10" s="17" t="str">
        <f t="shared" si="3"/>
        <v>Loan Officer</v>
      </c>
      <c r="I10" s="18" t="s">
        <v>34</v>
      </c>
      <c r="J10" s="18" t="s">
        <v>58</v>
      </c>
      <c r="K10" s="18" t="s">
        <v>59</v>
      </c>
      <c r="L10" s="19">
        <v>355836057</v>
      </c>
      <c r="M10" s="19"/>
      <c r="N10" s="15" t="s">
        <v>60</v>
      </c>
      <c r="O10" s="20">
        <v>42000</v>
      </c>
      <c r="P10" s="20">
        <v>2240</v>
      </c>
      <c r="Q10" s="21" t="s">
        <v>38</v>
      </c>
      <c r="R10" s="22">
        <v>45551</v>
      </c>
      <c r="S10" s="20">
        <v>4480</v>
      </c>
      <c r="T10" s="20">
        <v>0</v>
      </c>
      <c r="U10" s="20">
        <v>0</v>
      </c>
      <c r="V10" s="25">
        <v>4480</v>
      </c>
      <c r="W10" s="25" t="s">
        <v>72</v>
      </c>
      <c r="X10" s="8" t="s">
        <v>39</v>
      </c>
      <c r="Y10" s="23" t="s">
        <v>61</v>
      </c>
    </row>
    <row r="11" spans="1:25" x14ac:dyDescent="0.35">
      <c r="A11" s="7">
        <v>7</v>
      </c>
      <c r="B11" s="12" t="s">
        <v>28</v>
      </c>
      <c r="C11" s="13" t="s">
        <v>29</v>
      </c>
      <c r="D11" s="14" t="str">
        <f t="shared" si="0"/>
        <v>FN25-26-01848</v>
      </c>
      <c r="E11" s="15">
        <v>45862</v>
      </c>
      <c r="F11" s="8" t="str">
        <f t="shared" si="1"/>
        <v>Sudhanshu Kumar</v>
      </c>
      <c r="G11" s="17" t="str">
        <f t="shared" si="2"/>
        <v>SF0080599</v>
      </c>
      <c r="H11" s="17" t="str">
        <f t="shared" si="3"/>
        <v>Loan Officer</v>
      </c>
      <c r="I11" s="18" t="s">
        <v>53</v>
      </c>
      <c r="J11" s="18" t="s">
        <v>62</v>
      </c>
      <c r="K11" s="18" t="s">
        <v>63</v>
      </c>
      <c r="L11" s="19">
        <v>353840567</v>
      </c>
      <c r="M11" s="19"/>
      <c r="N11" s="15" t="s">
        <v>64</v>
      </c>
      <c r="O11" s="20">
        <v>73000</v>
      </c>
      <c r="P11" s="20">
        <v>3900</v>
      </c>
      <c r="Q11" s="21" t="s">
        <v>65</v>
      </c>
      <c r="R11" s="22">
        <v>45658</v>
      </c>
      <c r="S11" s="20">
        <v>3900</v>
      </c>
      <c r="T11" s="20">
        <v>0</v>
      </c>
      <c r="U11" s="20">
        <v>0</v>
      </c>
      <c r="V11" s="25">
        <v>3900</v>
      </c>
      <c r="W11" s="25" t="s">
        <v>72</v>
      </c>
      <c r="X11" s="8" t="s">
        <v>39</v>
      </c>
      <c r="Y11" s="23" t="s">
        <v>66</v>
      </c>
    </row>
    <row r="12" spans="1:25" x14ac:dyDescent="0.35">
      <c r="A12" s="7">
        <v>8</v>
      </c>
      <c r="B12" s="12" t="s">
        <v>28</v>
      </c>
      <c r="C12" s="13" t="s">
        <v>29</v>
      </c>
      <c r="D12" s="14" t="str">
        <f t="shared" si="0"/>
        <v>FN25-26-01848</v>
      </c>
      <c r="E12" s="15">
        <v>45862</v>
      </c>
      <c r="F12" s="8" t="str">
        <f t="shared" si="1"/>
        <v>Sudhanshu Kumar</v>
      </c>
      <c r="G12" s="17" t="str">
        <f t="shared" si="2"/>
        <v>SF0080599</v>
      </c>
      <c r="H12" s="17" t="str">
        <f t="shared" si="3"/>
        <v>Loan Officer</v>
      </c>
      <c r="I12" s="18" t="s">
        <v>67</v>
      </c>
      <c r="J12" s="18" t="s">
        <v>68</v>
      </c>
      <c r="K12" s="18" t="s">
        <v>69</v>
      </c>
      <c r="L12" s="19">
        <v>353519298</v>
      </c>
      <c r="M12" s="19"/>
      <c r="N12" s="15" t="s">
        <v>70</v>
      </c>
      <c r="O12" s="20">
        <v>65000</v>
      </c>
      <c r="P12" s="20">
        <v>3470</v>
      </c>
      <c r="Q12" s="21" t="s">
        <v>38</v>
      </c>
      <c r="R12" s="22">
        <v>45607</v>
      </c>
      <c r="S12" s="20">
        <v>6940</v>
      </c>
      <c r="T12" s="20">
        <v>0</v>
      </c>
      <c r="U12" s="20">
        <v>0</v>
      </c>
      <c r="V12" s="25">
        <v>6940</v>
      </c>
      <c r="W12" s="25" t="s">
        <v>72</v>
      </c>
      <c r="X12" s="8" t="s">
        <v>39</v>
      </c>
      <c r="Y12" s="23" t="s">
        <v>71</v>
      </c>
    </row>
    <row r="15" spans="1:25" x14ac:dyDescent="0.35">
      <c r="S15" s="27" t="s">
        <v>74</v>
      </c>
      <c r="T15" s="27">
        <f>SUM(S15:S23)</f>
        <v>61550</v>
      </c>
      <c r="U15" s="27">
        <f>SUM(S4:S12)</f>
        <v>61550</v>
      </c>
    </row>
    <row r="16" spans="1:25" x14ac:dyDescent="0.35">
      <c r="S16">
        <v>8070</v>
      </c>
    </row>
    <row r="17" spans="19:19" x14ac:dyDescent="0.35">
      <c r="S17">
        <v>10200</v>
      </c>
    </row>
    <row r="18" spans="19:19" x14ac:dyDescent="0.35">
      <c r="S18">
        <v>15680</v>
      </c>
    </row>
    <row r="19" spans="19:19" x14ac:dyDescent="0.35">
      <c r="S19">
        <v>6940</v>
      </c>
    </row>
    <row r="20" spans="19:19" x14ac:dyDescent="0.35">
      <c r="S20">
        <v>4480</v>
      </c>
    </row>
    <row r="21" spans="19:19" x14ac:dyDescent="0.35">
      <c r="S21">
        <v>4480</v>
      </c>
    </row>
    <row r="22" spans="19:19" x14ac:dyDescent="0.35">
      <c r="S22">
        <v>3900</v>
      </c>
    </row>
    <row r="23" spans="19:19" x14ac:dyDescent="0.35">
      <c r="S23">
        <v>7800</v>
      </c>
    </row>
  </sheetData>
  <conditionalFormatting sqref="L5:M12">
    <cfRule type="duplicateValues" dxfId="1" priority="3" stopIfTrue="1"/>
  </conditionalFormatting>
  <conditionalFormatting sqref="L1:M1048576">
    <cfRule type="duplicateValues" dxfId="0" priority="1"/>
  </conditionalFormatting>
  <dataValidations count="9">
    <dataValidation type="custom" allowBlank="1" showInputMessage="1" showErrorMessage="1" error="Enter Valid date_x000a_" sqref="E6" xr:uid="{FA98F709-0A99-4C51-9572-AD56895A29D8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N5:N12" xr:uid="{94B1973D-C163-4207-BE10-9476F663130E}">
      <formula1>42370</formula1>
      <formula2>47848</formula2>
    </dataValidation>
    <dataValidation type="custom" allowBlank="1" showInputMessage="1" showErrorMessage="1" error="Enter Valid Date_x000a_" sqref="E5" xr:uid="{02C46541-829E-433B-A312-DBC60A8F4681}">
      <formula1>ISNUMBER(E5) * (E5&gt;=DATE(2023,10,1)) * (E5&lt;=DATE(2031,12,31)) * (INT(E5)=E5)</formula1>
    </dataValidation>
    <dataValidation type="custom" allowBlank="1" showInputMessage="1" showErrorMessage="1" sqref="E7:E12" xr:uid="{334C3C00-0762-41E3-868F-5C30AC82364F}">
      <formula1>ISNUMBER(E7) * (E7&gt;=DATE(2023,10,1)) * (E7&lt;=DATE(2031,12,31)) * (INT(E7)=E7)</formula1>
    </dataValidation>
    <dataValidation type="date" allowBlank="1" showInputMessage="1" showErrorMessage="1" sqref="N4" xr:uid="{D5A072B4-8A44-4585-8747-A5180E08ECD6}">
      <formula1>36526</formula1>
      <formula2>47848</formula2>
    </dataValidation>
    <dataValidation type="list" allowBlank="1" showInputMessage="1" showErrorMessage="1" sqref="Q5:Q12" xr:uid="{DBC4AC40-A278-4C18-99CD-9298C12A2A05}">
      <formula1>Type</formula1>
    </dataValidation>
    <dataValidation type="list" allowBlank="1" showInputMessage="1" showErrorMessage="1" sqref="X5:X12" xr:uid="{02076EF8-10A8-4D6B-8D4E-ABB2C0B250F9}">
      <formula1>"Loan Card,Digital Payment,Cash Receipt,Borrower Written Statement,Deliquent Staff Written Statement,Center Meeting Register,Hand Written Receipt"</formula1>
    </dataValidation>
    <dataValidation allowBlank="1" showErrorMessage="1" sqref="C5 B5:B12" xr:uid="{9A655C52-CCFD-45CC-82F1-A60B563F599D}"/>
    <dataValidation type="date" operator="lessThanOrEqual" allowBlank="1" showInputMessage="1" showErrorMessage="1" errorTitle="Incorrect date Entered" error="Enter in Valid Date Format_x000a_ " promptTitle="Enter Valid Date" sqref="R5:R12" xr:uid="{9497B512-1F34-4C06-9D7B-FBAC31923C87}">
      <formula1>IF(ISNUMBER(DATE(RIGHT(E5,4),MONTH(LEFT(MID(E5,4,3),2)&amp;"1"),LEFT(E5,2))),E5,9^9)</formula1>
    </dataValidation>
  </dataValidations>
  <hyperlinks>
    <hyperlink ref="E3" location="'Fraud Investigation Report'!G5" display="Home" xr:uid="{1A9168BA-DF21-4672-A320-C2B33D9E449D}"/>
    <hyperlink ref="V3" location="'Fraud Investigation Report'!G5" display="Home" xr:uid="{11EA7756-9D74-4D7B-ACA0-E5D8E5A2BB0E}"/>
    <hyperlink ref="F3" location="'Loan Outstanding Report'!BG5" display="Loan O/s Report" xr:uid="{612F16BB-9FAA-4411-B310-13890E509195}"/>
    <hyperlink ref="X3" location="'Loan Outstanding Report'!BG5" display="Loan O/s Report" xr:uid="{DFFD1187-ED6C-4B18-A730-D4DB6023BCFF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D87AE-955B-4202-85A3-C56A7ABA8A38}">
  <dimension ref="A1"/>
  <sheetViews>
    <sheetView tabSelected="1" workbookViewId="0">
      <selection activeCell="B3" sqref="B3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2025-12-08T06:34:49Z</dcterms:created>
  <dcterms:modified xsi:type="dcterms:W3CDTF">2025-12-08T06:42:56Z</dcterms:modified>
</cp:coreProperties>
</file>