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3-Dec-25\Suryapet\"/>
    </mc:Choice>
  </mc:AlternateContent>
  <xr:revisionPtr revIDLastSave="0" documentId="13_ncr:1_{0ACFC094-396C-485F-8CA6-55D5C4ACBB39}" xr6:coauthVersionLast="47" xr6:coauthVersionMax="47" xr10:uidLastSave="{00000000-0000-0000-0000-000000000000}"/>
  <bookViews>
    <workbookView xWindow="-110" yWindow="-110" windowWidth="19420" windowHeight="10300" activeTab="1" xr2:uid="{78701033-C888-40D3-B6AC-CBC77E72F50A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<sst xmlns="http://schemas.openxmlformats.org/spreadsheetml/2006/main" count="74" uniqueCount="56">
  <si>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</si>
  <si>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</si>
  <si>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</si>
  <si>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</si>
  <si>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</si>
  <si>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</si>
  <si>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</si>
  <si>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</si>
  <si>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</si>
  <si>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</si>
  <si>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</si>
  <si>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</si>
  <si>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</si>
  <si>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</si>
  <si>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</si>
  <si>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</si>
  <si>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</si>
  <si>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</si>
  <si>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</si>
  <si>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</si>
  <si>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</si>
  <si>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</si>
  <si>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</si>
  <si>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</si>
  <si>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</si>
  <si>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</si>
  <si>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</si>
  <si>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</si>
  <si>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TS3450</t>
  </si>
  <si>
    <t>suryapet</t>
  </si>
  <si>
    <t>FN25-26-01967</t>
  </si>
  <si>
    <t>Perumandla Dinakar</t>
  </si>
  <si>
    <t>SF0097334</t>
  </si>
  <si>
    <t>Loan officer</t>
  </si>
  <si>
    <t>SURYAPET C6</t>
  </si>
  <si>
    <t>SSF5032308</t>
  </si>
  <si>
    <t>KALAKOTLA MANJULA</t>
  </si>
  <si>
    <t>19-Dec-2023</t>
  </si>
  <si>
    <t>Collection Amount Misappropriated</t>
  </si>
  <si>
    <t>Loan Card</t>
  </si>
  <si>
    <t>KHASIMPETA C4</t>
  </si>
  <si>
    <t>SSF6067096</t>
  </si>
  <si>
    <t>THUNGATHURTHI GOVINDAMMA</t>
  </si>
  <si>
    <t>27-Apr-2024</t>
  </si>
  <si>
    <t>Digital Payment</t>
  </si>
  <si>
    <t>Borrower paid two EWI amounts(IL+GL)=1230(670+560) through phonpay</t>
  </si>
  <si>
    <t>06-Nov-2024</t>
  </si>
  <si>
    <t>Borrower paid two EWI amounts(IL+GL)=1230(670+560) through phonpay.</t>
  </si>
  <si>
    <t>SURYAPET C21</t>
  </si>
  <si>
    <t>SSF5954494</t>
  </si>
  <si>
    <t>MOHMAD HABIBA</t>
  </si>
  <si>
    <t>25-Oct-2024</t>
  </si>
  <si>
    <t>Remarks</t>
  </si>
  <si>
    <t>Loan Closed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</si>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</sst>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2" fontId="5" fillId="7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95BDA87D-3CB6-4A38-832F-80C336A4BAB2}"/>
    <cellStyle name="Normal 2 2" xfId="4" xr:uid="{46549382-8875-4EC1-972D-4098716374EF}"/>
    <cellStyle name="Normal 3 19 2" xfId="3" xr:uid="{9931EBD6-64EA-4FC8-8F44-81C07675512F}"/>
    <cellStyle name="Normal 3 2" xfId="5" xr:uid="{80D26A3C-4163-4AB6-8AF6-267603355096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5D9D10-A9E1-1016-26A0-0018C4272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3-Dec-25\Suryapet\Copy%20of%20Suryapet%20Fraud%20Report.xlsx" TargetMode="External"/><Relationship Id="rId1" Type="http://schemas.openxmlformats.org/officeDocument/2006/relationships/externalLinkPath" Target="Copy%20of%20Suryapet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4DC5-6D49-46A9-9CED-B4D8813569D2}">
  <dimension ref="A1:Y13"/>
  <sheetViews>
    <sheetView topLeftCell="K1" workbookViewId="0">
      <selection activeCell="U12" sqref="U12"/>
    </sheetView>
  </sheetViews>
  <sheetFormatPr defaultRowHeight="14.5" x14ac:dyDescent="0.35"/>
  <cols>
    <col min="1" max="1" width="6.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7265625" bestFit="1" customWidth="1"/>
    <col min="10" max="10" width="10.26953125" bestFit="1" customWidth="1"/>
    <col min="11" max="11" width="25.26953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5.26953125" customWidth="1"/>
    <col min="21" max="21" width="18.26953125" customWidth="1"/>
    <col min="22" max="22" width="15.1796875" bestFit="1" customWidth="1"/>
    <col min="23" max="23" width="15.1796875" customWidth="1"/>
    <col min="24" max="24" width="18.36328125" bestFit="1" customWidth="1"/>
    <col min="25" max="25" width="55" bestFit="1" customWidth="1"/>
  </cols>
  <sheetData>
    <row r="1" spans="1:25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 t="s">
        <v>4</v>
      </c>
      <c r="Y3" s="9"/>
    </row>
    <row r="4" spans="1:25" s="23" customFormat="1" ht="39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52</v>
      </c>
      <c r="X4" s="5" t="s">
        <v>26</v>
      </c>
      <c r="Y4" s="5" t="s">
        <v>27</v>
      </c>
    </row>
    <row r="5" spans="1:25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45918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354175914</v>
      </c>
      <c r="M5" s="18"/>
      <c r="N5" s="15" t="s">
        <v>37</v>
      </c>
      <c r="O5" s="19">
        <v>42000</v>
      </c>
      <c r="P5" s="19">
        <v>670</v>
      </c>
      <c r="Q5" s="20" t="s">
        <v>38</v>
      </c>
      <c r="R5" s="21">
        <v>45758</v>
      </c>
      <c r="S5" s="19">
        <v>670</v>
      </c>
      <c r="T5" s="19">
        <v>0</v>
      </c>
      <c r="U5" s="19">
        <v>0</v>
      </c>
      <c r="V5" s="24">
        <v>670</v>
      </c>
      <c r="W5" s="26" t="s">
        <v>53</v>
      </c>
      <c r="X5" s="8" t="s">
        <v>39</v>
      </c>
      <c r="Y5" s="22"/>
    </row>
    <row r="6" spans="1:25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FN25-26-01967</v>
      </c>
      <c r="E6" s="15">
        <v>45918</v>
      </c>
      <c r="F6" s="8" t="str">
        <f>IF(J6&lt;&gt;"", $F$5, "")</f>
        <v>Perumandla Dinakar</v>
      </c>
      <c r="G6" s="16" t="str">
        <f>IF(J6&lt;&gt;"", $G$5, "")</f>
        <v>SF0097334</v>
      </c>
      <c r="H6" s="16" t="str">
        <f>IF(J6&lt;&gt;"", $H$5, "")</f>
        <v>Loan officer</v>
      </c>
      <c r="I6" s="17" t="s">
        <v>40</v>
      </c>
      <c r="J6" s="17" t="s">
        <v>41</v>
      </c>
      <c r="K6" s="17" t="s">
        <v>42</v>
      </c>
      <c r="L6" s="18">
        <v>356581499</v>
      </c>
      <c r="M6" s="18"/>
      <c r="N6" s="15" t="s">
        <v>43</v>
      </c>
      <c r="O6" s="19">
        <v>42000</v>
      </c>
      <c r="P6" s="19">
        <v>670</v>
      </c>
      <c r="Q6" s="20" t="s">
        <v>38</v>
      </c>
      <c r="R6" s="21">
        <v>45880</v>
      </c>
      <c r="S6" s="19">
        <v>670</v>
      </c>
      <c r="T6" s="19">
        <v>0</v>
      </c>
      <c r="U6" s="19">
        <v>0</v>
      </c>
      <c r="V6" s="24">
        <v>670</v>
      </c>
      <c r="W6" s="26" t="s">
        <v>53</v>
      </c>
      <c r="X6" s="8" t="s">
        <v>44</v>
      </c>
      <c r="Y6" s="22" t="s">
        <v>45</v>
      </c>
    </row>
    <row r="7" spans="1:25" x14ac:dyDescent="0.35">
      <c r="A7" s="7">
        <v>3</v>
      </c>
      <c r="B7" s="12" t="s">
        <v>28</v>
      </c>
      <c r="C7" s="13" t="s">
        <v>29</v>
      </c>
      <c r="D7" s="14" t="str">
        <f t="shared" ref="D7:D8" si="0">IF(J7&lt;&gt;"", $D$5, "")</f>
        <v>FN25-26-01967</v>
      </c>
      <c r="E7" s="15">
        <v>45918</v>
      </c>
      <c r="F7" s="8" t="str">
        <f>IF(J7&lt;&gt;"", $F$5, "")</f>
        <v>Perumandla Dinakar</v>
      </c>
      <c r="G7" s="16" t="str">
        <f t="shared" ref="G7:G8" si="1">IF(J7&lt;&gt;"", $G$5, "")</f>
        <v>SF0097334</v>
      </c>
      <c r="H7" s="16" t="str">
        <f t="shared" ref="H7:H8" si="2">IF(J7&lt;&gt;"", $H$5, "")</f>
        <v>Loan officer</v>
      </c>
      <c r="I7" s="17" t="s">
        <v>40</v>
      </c>
      <c r="J7" s="17" t="s">
        <v>41</v>
      </c>
      <c r="K7" s="17" t="s">
        <v>42</v>
      </c>
      <c r="L7" s="18">
        <v>358732549</v>
      </c>
      <c r="M7" s="18"/>
      <c r="N7" s="15" t="s">
        <v>46</v>
      </c>
      <c r="O7" s="19">
        <v>25000</v>
      </c>
      <c r="P7" s="19">
        <v>560</v>
      </c>
      <c r="Q7" s="20" t="s">
        <v>38</v>
      </c>
      <c r="R7" s="21">
        <v>45880</v>
      </c>
      <c r="S7" s="19">
        <v>560</v>
      </c>
      <c r="T7" s="19">
        <v>0</v>
      </c>
      <c r="U7" s="19">
        <v>0</v>
      </c>
      <c r="V7" s="24">
        <v>560</v>
      </c>
      <c r="W7" s="26" t="s">
        <v>53</v>
      </c>
      <c r="X7" s="8" t="s">
        <v>44</v>
      </c>
      <c r="Y7" s="22" t="s">
        <v>47</v>
      </c>
    </row>
    <row r="8" spans="1:25" x14ac:dyDescent="0.35">
      <c r="A8" s="7">
        <v>4</v>
      </c>
      <c r="B8" s="12" t="s">
        <v>28</v>
      </c>
      <c r="C8" s="13" t="s">
        <v>29</v>
      </c>
      <c r="D8" s="14" t="str">
        <f t="shared" si="0"/>
        <v>FN25-26-01967</v>
      </c>
      <c r="E8" s="15">
        <v>45918</v>
      </c>
      <c r="F8" s="8" t="str">
        <f t="shared" ref="F8" si="3">IF(J8&lt;&gt;"", $F$5, "")</f>
        <v>Perumandla Dinakar</v>
      </c>
      <c r="G8" s="16" t="str">
        <f t="shared" si="1"/>
        <v>SF0097334</v>
      </c>
      <c r="H8" s="16" t="str">
        <f t="shared" si="2"/>
        <v>Loan officer</v>
      </c>
      <c r="I8" s="17" t="s">
        <v>48</v>
      </c>
      <c r="J8" s="17" t="s">
        <v>49</v>
      </c>
      <c r="K8" s="17" t="s">
        <v>50</v>
      </c>
      <c r="L8" s="18">
        <v>358416223</v>
      </c>
      <c r="M8" s="18"/>
      <c r="N8" s="15" t="s">
        <v>51</v>
      </c>
      <c r="O8" s="19">
        <v>25000</v>
      </c>
      <c r="P8" s="19">
        <v>560</v>
      </c>
      <c r="Q8" s="20" t="s">
        <v>38</v>
      </c>
      <c r="R8" s="21">
        <v>45831</v>
      </c>
      <c r="S8" s="19">
        <v>560</v>
      </c>
      <c r="T8" s="19">
        <v>0</v>
      </c>
      <c r="U8" s="19">
        <v>0</v>
      </c>
      <c r="V8" s="24">
        <v>560</v>
      </c>
      <c r="W8" s="24" t="s">
        <v>54</v>
      </c>
      <c r="X8" s="8" t="s">
        <v>39</v>
      </c>
      <c r="Y8" s="22"/>
    </row>
    <row r="12" spans="1:25" x14ac:dyDescent="0.35">
      <c r="S12" s="27" t="s">
        <v>55</v>
      </c>
      <c r="T12" s="27">
        <f>S13</f>
        <v>560</v>
      </c>
      <c r="U12" s="28">
        <f>S8</f>
        <v>560</v>
      </c>
    </row>
    <row r="13" spans="1:25" x14ac:dyDescent="0.35">
      <c r="S13">
        <v>560</v>
      </c>
    </row>
  </sheetData>
  <conditionalFormatting sqref="L5:M8">
    <cfRule type="duplicateValues" dxfId="0" priority="2" stopIfTrue="1"/>
  </conditionalFormatting>
  <dataValidations count="9">
    <dataValidation type="custom" allowBlank="1" showInputMessage="1" showErrorMessage="1" error="Enter Valid date_x000a_" sqref="E6" xr:uid="{8095460C-894B-4E23-AA57-986A2E0EFD14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8" xr:uid="{72558B1B-B290-49B8-91C0-9E15AF550F5E}">
      <formula1>42370</formula1>
      <formula2>47848</formula2>
    </dataValidation>
    <dataValidation type="custom" allowBlank="1" showInputMessage="1" showErrorMessage="1" error="Enter Valid Date_x000a_" sqref="E5" xr:uid="{EAC9B1EB-4956-401E-B296-2545D9F95CF2}">
      <formula1>ISNUMBER(E5) * (E5&gt;=DATE(2023,10,1)) * (E5&lt;=DATE(2031,12,31)) * (INT(E5)=E5)</formula1>
    </dataValidation>
    <dataValidation type="custom" allowBlank="1" showInputMessage="1" showErrorMessage="1" sqref="E7:E8" xr:uid="{C23FCDB5-3559-458D-8DF0-3E970F873647}">
      <formula1>ISNUMBER(E7) * (E7&gt;=DATE(2023,10,1)) * (E7&lt;=DATE(2031,12,31)) * (INT(E7)=E7)</formula1>
    </dataValidation>
    <dataValidation type="date" allowBlank="1" showInputMessage="1" showErrorMessage="1" sqref="N4" xr:uid="{50CB069E-182F-47BB-A483-1445A1C76A51}">
      <formula1>36526</formula1>
      <formula2>47848</formula2>
    </dataValidation>
    <dataValidation type="list" allowBlank="1" showInputMessage="1" showErrorMessage="1" sqref="Q5:Q8" xr:uid="{4A6FFDEF-1372-46CF-8E30-F44DBC33F150}">
      <formula1>Type</formula1>
    </dataValidation>
    <dataValidation type="list" allowBlank="1" showInputMessage="1" showErrorMessage="1" sqref="X5:X8" xr:uid="{9C2882A3-5377-42B9-BF79-015413BA2FA5}">
      <formula1>"Loan Card,Digital Payment,Cash Receipt,Borrower Written Statement,Deliquent Staff Written Statement,Center Meeting Register,Hand Written Receipt"</formula1>
    </dataValidation>
    <dataValidation allowBlank="1" showErrorMessage="1" sqref="C5 B5:B8" xr:uid="{776C2931-8A3C-4313-9072-4D9CC5A59A1C}"/>
    <dataValidation type="date" operator="lessThanOrEqual" allowBlank="1" showInputMessage="1" showErrorMessage="1" errorTitle="Incorrect date Entered" error="Enter in Valid Date Format_x000a_ " promptTitle="Enter Valid Date" sqref="R5:R8" xr:uid="{E795AFD8-6639-41C3-B961-E9A046558F33}">
      <formula1>IF(ISNUMBER(DATE(RIGHT(E5,4),MONTH(LEFT(MID(E5,4,3),2)&amp;"1"),LEFT(E5,2))),E5,9^9)</formula1>
    </dataValidation>
  </dataValidations>
  <hyperlinks>
    <hyperlink ref="E3" location="'Fraud Investigation Report'!G5" display="Home" xr:uid="{3C62AF40-2EC5-4E0B-9071-97E9EFB15FDF}"/>
    <hyperlink ref="V3" location="'Fraud Investigation Report'!G5" display="Home" xr:uid="{5869F63A-4BAD-4666-854B-72813A51BE8E}"/>
    <hyperlink ref="F3" location="'Loan Outstanding Report'!BG5" display="Loan O/s Report" xr:uid="{3FFF18B0-733B-426B-813A-A96BAA4880F9}"/>
    <hyperlink ref="X3" location="'Loan Outstanding Report'!BG5" display="Loan O/s Report" xr:uid="{0F699FE0-0C68-4317-8923-AA14494AD6C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B5B0-A299-43E5-8D0D-BF438B25A7C0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2025-12-03T06:45:50Z</dcterms:created>
  <dcterms:modified xsi:type="dcterms:W3CDTF">2025-12-03T06:54:36Z</dcterms:modified>
</cp:coreProperties>
</file>