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<sst xmlns="http://schemas.openxmlformats.org/spreadsheetml/2006/main" count="2783" uniqueCount="607">
  <si>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</si>
  <si>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</si>
  <si>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</si>
  <si>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</si>
  <si>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</si>
  <si>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</si>
  <si>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</si>
  <si>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</si>
  <si>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</si>
  <si>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</si>
  <si>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</si>
  <si>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</si>
  <si>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</si>
  <si>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</si>
  <si>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</si>
  <si>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</si>
  <si>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</si>
  <si>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</si>
  <si>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</si>
  <si>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</si>
  <si>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</si>
  <si>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</si>
  <si>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</si>
  <si>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</si>
  <si>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</si>
  <si>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</si>
  <si>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</si>
  <si>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</si>
  <si>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</si>
  <si>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</si>
  <si>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</si>
  <si>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</si>
  <si>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</si>
  <si>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</si>
  <si>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</si>
  <si>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</si>
  <si>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</si>
  <si>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</si>
  <si>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</si>
  <si>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</si>
  <si>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</si>
  <si>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</si>
  <si>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</si>
  <si>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</si>
  <si>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</si>
  <si>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</si>
  <si>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</si>
  <si>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</si>
  <si>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</si>
  <si>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</si>
  <si>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</si>
  <si>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</si>
  <si>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</si>
  <si>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</si>
  <si>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</si>
  <si>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</si>
  <si>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</si>
  <si>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</si>
  <si>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</si>
  <si>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</si>
  <si>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</si>
  <si>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</si>
  <si>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</si>
  <si>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</si>
  <si>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</si>
  <si>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</si>
  <si>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</si>
  <si>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</si>
  <si>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</si>
  <si>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</si>
  <si>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</si>
  <si>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</si>
  <si>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</si>
  <si>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</si>
  <si>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</si>
  <si>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</si>
  <si>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</si>
  <si>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</si>
  <si>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</si>
  <si>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</si>
  <si>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</si>
  <si>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</si>
  <si>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</si>
  <si>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</si>
  <si>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</si>
  <si>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</si>
  <si>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</si>
  <si>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</si>
  <si>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</si>
  <si>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</si>
  <si>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Prashant Kumar/SF0098172</t>
  </si>
  <si>
    <t xml:space="preserve">Raju Kumar/SF0091851</t>
  </si>
  <si>
    <t xml:space="preserve">Pawan Kumar/SF0074548</t>
  </si>
  <si>
    <t xml:space="preserve">Saket Nath Thakur/SF0062081</t>
  </si>
  <si>
    <t xml:space="preserve">Suspended-Not Working</t>
  </si>
  <si>
    <t xml:space="preserve">Completed-Report Submitted</t>
  </si>
  <si>
    <t xml:space="preserve">Staff Santosh Kumar, Emp ID :- SF0088115, transferred to Forbisganj branch on dated :- 01-09-25 as per BM statement but movement register last updated by this staff on dated :- 30-07-25.
Staff Santosh Kumar suspended on dated :- 30-08-25 as per HR statement.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</si>
  <si>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</si>
  <si>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</si>
  <si>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</si>
  <si>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</si>
  <si>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</si>
  <si>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</si>
  <si>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</si>
  <si>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</si>
  <si>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</si>
  <si>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</si>
  <si>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</si>
  <si>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</si>
  <si>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</si>
  <si>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</si>
  <si>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</si>
  <si>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</si>
  <si>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</si>
  <si>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</si>
  <si>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</si>
  <si>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</si>
  <si>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</si>
  <si>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</si>
  <si>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</si>
  <si>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</si>
  <si>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</si>
  <si>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BH3762</t>
  </si>
  <si>
    <t xml:space="preserve">Raniganj</t>
  </si>
  <si>
    <t xml:space="preserve">Forbisganj</t>
  </si>
  <si>
    <t xml:space="preserve">Khagaria</t>
  </si>
  <si>
    <t xml:space="preserve">Bhagalpur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</si>
  <si>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</si>
  <si>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</si>
  <si>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</si>
  <si>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</si>
  <si>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</si>
  <si>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Bihar-2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</si>
  <si>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</si>
  <si>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</si>
  <si>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</si>
  <si>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</si>
  <si>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</si>
  <si>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</si>
  <si>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</si>
  <si>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</si>
  <si>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</si>
  <si>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</si>
  <si>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</si>
  <si>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</si>
  <si>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</si>
  <si>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</si>
  <si>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</si>
  <si>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</si>
  <si>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</si>
  <si>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</si>
  <si>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</si>
  <si>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</si>
  <si>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</si>
  <si>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</si>
  <si>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</si>
  <si>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</si>
  <si>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</si>
  <si>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</si>
  <si>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</si>
  <si>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</si>
  <si>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</si>
  <si>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</si>
  <si>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</si>
  <si>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</si>
  <si>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</si>
  <si>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G1</t>
  </si>
  <si>
    <t xml:space="preserve">"Left" Key Number</t>
  </si>
  <si>
    <t xml:space="preserve">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</si>
  <si>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</si>
  <si>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Ranjeet Choudhary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</si>
  <si>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</si>
  <si>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Ranjan Kumar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</si>
  <si>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</si>
  <si>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SF0077725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</si>
  <si>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</si>
  <si>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SF0096457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</si>
  <si>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</si>
  <si>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</si>
  <si>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</si>
  <si>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</si>
  <si>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</si>
  <si>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</si>
  <si>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</si>
  <si>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</si>
  <si>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</si>
  <si>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</si>
  <si>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</si>
  <si>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</si>
  <si>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</si>
  <si>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</si>
  <si>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</si>
  <si>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</si>
  <si>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</si>
  <si>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</si>
  <si>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</si>
  <si>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</si>
  <si>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</si>
  <si>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</si>
  <si>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</si>
  <si>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</si>
  <si>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</si>
  <si>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</si>
  <si>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</si>
  <si>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FN25-26-01985</t>
  </si>
  <si>
    <t xml:space="preserve">Santosh Kumar</t>
  </si>
  <si>
    <t xml:space="preserve">SF0088115</t>
  </si>
  <si>
    <t xml:space="preserve">Manullah patti C7</t>
  </si>
  <si>
    <t xml:space="preserve">SSF6095676</t>
  </si>
  <si>
    <t xml:space="preserve">RAJKUMARI DEVI</t>
  </si>
  <si>
    <t xml:space="preserve">04-May-2024</t>
  </si>
  <si>
    <t xml:space="preserve">The employee Santosh Kumar, EMP ID :- SF0088115, collected the amount Rs. 1000/- on dated :- 04-12-24,  whish is not posted in FIMO account due to which this amount is not reflecting in FIMO account.</t>
  </si>
  <si>
    <t xml:space="preserve">The employee Santosh Kumar, EMP ID :- SF0088115, collected the amount Rs. 1000/- on dated :- 21-01-25,  whish is not posted in FIMO account due to which this amount is not reflecting in FIMO account.</t>
  </si>
  <si>
    <t xml:space="preserve">The employee Santosh Kumar, EMP ID :- SF0088115, collected the amount Rs. 1000/- on dated :- 11-02-25,  whish is not posted in FIMO account due to which this amount is not reflecting in FIMO account.</t>
  </si>
  <si>
    <t xml:space="preserve">The employee Santosh Kumar, EMP ID :- SF0088115, collected the amount Rs. 1000/- on dated :- 25-02-25,  whish is not posted in FIMO account due to which this amount is not reflecting in FIMO account.</t>
  </si>
  <si>
    <t xml:space="preserve">The employee Santosh Kumar, EMP ID :- SF0088115, collected the amount Rs. 1000/- on dated :- 04-03-25,  whish is not posted in FIMO account due to which this amount is not reflecting in FIMO account.</t>
  </si>
  <si>
    <t xml:space="preserve">The employee Santosh Kumar, EMP ID :- SF0088115, collected the amount Rs. 1000/- on dated :- 11-03-25,  whish is not posted in FIMO account due to which this amount is not reflecting in FIMO account.</t>
  </si>
  <si>
    <t xml:space="preserve">The employee Santosh Kumar, EMP ID :- SF0088115, collected the amount Rs. 1000/- on dated :- 15-04-25,  whish is not posted in FIMO account due to which this amount is not reflecting in FIMO account.</t>
  </si>
  <si>
    <t xml:space="preserve">SSF5848910</t>
  </si>
  <si>
    <t xml:space="preserve">KANCHAN DEVI</t>
  </si>
  <si>
    <t xml:space="preserve">20-Mar-2024</t>
  </si>
  <si>
    <t xml:space="preserve">The employee Santosh Kumar, EMP ID :- SF0088115, collected the amount Rs. 1000/- on dated :- 22-10-24,  whish is not posted in FIMO account due to which this amount is not reflecting in FIMO account.</t>
  </si>
  <si>
    <t xml:space="preserve">The employee Santosh Kumar, EMP ID :- SF0088115, collected the amount Rs. 1000/- on dated :- 29-10-24,  whish is not posted in FIMO account due to which this amount is not reflecting in FIMO account.</t>
  </si>
  <si>
    <t xml:space="preserve">The employee Santosh Kumar, EMP ID :- SF0088115, collected the amount Rs. 950/- on dated :- 03-12-24,  whish is not posted in FIMO account due to which this amount is not reflecting in FIMO account.</t>
  </si>
  <si>
    <t xml:space="preserve">The employee Santosh Kumar, EMP ID :- SF0088115, collected the amount Rs. 950/- on dated :- 10-12-24,  whish is not posted in FIMO account due to which this amount is not reflecting in FIMO account.</t>
  </si>
  <si>
    <t xml:space="preserve">The employee Santosh Kumar, EMP ID :- SF0088115, collected the amount Rs. 950/- on dated :- 17-12-24,  whish is not posted in FIMO account due to which this amount is not reflecting in FIMO account.</t>
  </si>
  <si>
    <t xml:space="preserve">The employee Santosh Kumar, EMP ID :- SF0088115, collected the amount Rs. 950/- on dated :- 31-12-24,  whish is not posted in FIMO account due to which this amount is not reflecting in FIMO account.</t>
  </si>
  <si>
    <t xml:space="preserve">The employee Santosh Kumar, EMP ID :- SF0088115, collected the amount Rs. 950/- on dated :- 07-01-25,  whish is not posted in FIMO account due to which this amount is not reflecting in FIMO account.</t>
  </si>
  <si>
    <t xml:space="preserve">The employee Santosh Kumar, EMP ID :- SF0088115, collected the amount Rs. 1000/- on dated :- 14-01-25,  whish is not posted in FIMO account due to which this amount is not reflecting in FIMO account.</t>
  </si>
  <si>
    <t xml:space="preserve">The employee Santosh Kumar, EMP ID :- SF0088115, collected the amount Rs. 1000/- on dated :- 28-01-25,  whish is not posted in FIMO account due to which this amount is not reflecting in FIMO account.</t>
  </si>
  <si>
    <t xml:space="preserve">The employee Santosh Kumar, EMP ID :- SF0088115, collected the amount Rs. 950/- on dated :- 13-03-25,  whish is not posted in FIMO account due to which this amount is not reflecting in FIMO account.</t>
  </si>
  <si>
    <t xml:space="preserve">The employee Santosh Kumar, EMP ID :- SF0088115, collected the amount Rs. 950/- on dated :- 18-03-25,  whish is not posted in FIMO account due to which this amount is not reflecting in FIMO account.</t>
  </si>
  <si>
    <t xml:space="preserve">SSF5848999</t>
  </si>
  <si>
    <t xml:space="preserve">savita devi</t>
  </si>
  <si>
    <t xml:space="preserve">The employee Santosh Kumar, EMP ID :- SF0088115, collected the amount Rs. 950/- on dated :- 24-09-24,  whish is not posted in FIMO account due to which this amount is not reflecting in FIMO account.</t>
  </si>
  <si>
    <t xml:space="preserve">The employee Santosh Kumar, EMP ID :- SF0088115, collected the amount Rs. 950/- on dated :- 01-10-24,  whish is not posted in FIMO account due to which this amount is not reflecting in FIMO account.</t>
  </si>
  <si>
    <t xml:space="preserve">The employee Santosh Kumar, EMP ID :- SF0088115, collected the amount Rs. 950/- on dated :- 08-10-24,  whish is not posted in FIMO account due to which this amount is not reflecting in FIMO account.</t>
  </si>
  <si>
    <t xml:space="preserve">The employee Santosh Kumar, EMP ID :- SF0088115, collected the amount Rs. 950/- on dated :- 15-10-24,  whish is not posted in FIMO account due to which this amount is not reflecting in FIMO account.</t>
  </si>
  <si>
    <t xml:space="preserve">SSF5848875</t>
  </si>
  <si>
    <t xml:space="preserve">RUPA DEVI</t>
  </si>
  <si>
    <t xml:space="preserve">The employee Santosh Kumar, EMP ID :- SF0088115, collected the amount Rs. 1000/- on dated :- 08-10-24,  whish is not posted in FIMO account due to which this amount is not reflecting in FIMO account.</t>
  </si>
  <si>
    <t xml:space="preserve">The employee Santosh Kumar, EMP ID :- SF0088115, collected the amount Rs. 1000/- on dated :- 15-10-24,  whish is not posted in FIMO account due to which this amount is not reflecting in FIMO account.</t>
  </si>
  <si>
    <t xml:space="preserve">Manullah patti C3</t>
  </si>
  <si>
    <t xml:space="preserve">SSF5962157</t>
  </si>
  <si>
    <t xml:space="preserve">KIRAN DEVI</t>
  </si>
  <si>
    <t xml:space="preserve">06-Apr-2024</t>
  </si>
  <si>
    <t xml:space="preserve">The employee Santosh Kumar, EMP ID :- SF0088115, collected the amount Rs. 670/- on dated :- 29-10-24,  whish is not posted in FIMO account due to which this amount is not reflecting in FIMO account.</t>
  </si>
  <si>
    <t xml:space="preserve">The employee Santosh Kumar, EMP ID :- SF0088115, collected the amount Rs. 670/- on dated :- 31-12-24,  whish is not posted in FIMO account due to which this amount is not reflecting in FIMO account.</t>
  </si>
  <si>
    <t xml:space="preserve">The employee Santosh Kumar, EMP ID :- SF0088115, collected the amount Rs. 670/- on dated :- 21-01-25,  whish is not posted in FIMO account due to which this amount is not reflecting in FIMO account.</t>
  </si>
  <si>
    <t xml:space="preserve">The employee Santosh Kumar, EMP ID :- SF0088115, collected the amount Rs. 670/- on dated :- 28-01-25,  whish is not posted in FIMO account due to which this amount is not reflecting in FIMO account.</t>
  </si>
  <si>
    <t xml:space="preserve">The employee Santosh Kumar, EMP ID :- SF0088115, collected the amount Rs. 670/- on dated :- 04-02-25,  whish is not posted in FIMO account due to which this amount is not reflecting in FIMO account.</t>
  </si>
  <si>
    <t xml:space="preserve">The employee Santosh Kumar, EMP ID :- SF0088115, collected the amount Rs. 670/- on dated :- 11-02-25,  whish is not posted in FIMO account due to which this amount is not reflecting in FIMO account.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</si>
  <si>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</si>
  <si>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</si>
  <si>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</si>
  <si>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</si>
  <si>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</si>
  <si>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</si>
  <si>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</si>
  <si>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</si>
  <si>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</si>
  <si>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</si>
  <si>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</si>
  <si>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</si>
  <si>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</si>
  <si>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</si>
  <si>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</si>
  <si>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</si>
  <si>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</si>
  <si>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</si>
  <si>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</si>
  <si>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</si>
  <si>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</si>
  <si>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</si>
  <si>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</si>
  <si>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</si>
  <si>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</si>
  <si>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</si>
  <si>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</si>
  <si>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</si>
  <si>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</si>
  <si>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</si>
  <si>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</si>
  <si>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</si>
  <si>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</si>
  <si>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</si>
  <si>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</si>
  <si>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</si>
  <si>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</si>
  <si>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</si>
  <si>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</si>
  <si>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</si>
  <si>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</si>
  <si>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</si>
  <si>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</si>
  <si>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</si>
  <si>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</si>
  <si>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</si>
  <si>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</si>
  <si>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</si>
  <si>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</si>
  <si>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</si>
  <si>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</si>
  <si>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</si>
  <si>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</si>
  <si>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</si>
  <si>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</si>
  <si>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</si>
  <si>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</si>
  <si>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</si>
  <si>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</si>
  <si>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</si>
  <si>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</si>
  <si>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</si>
  <si>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</si>
  <si>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</si>
  <si>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</si>
  <si>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</si>
  <si>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</si>
  <si>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</si>
  <si>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</si>
  <si>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North</t>
  </si>
  <si>
    <t xml:space="preserve">Manullah patti</t>
  </si>
  <si>
    <t xml:space="preserve">Manullah patti C7 Kanchan devi Rishi R31</t>
  </si>
  <si>
    <t xml:space="preserve">Chetana Weekly</t>
  </si>
  <si>
    <t xml:space="preserve">BC</t>
  </si>
  <si>
    <t xml:space="preserve">HINDU</t>
  </si>
  <si>
    <t xml:space="preserve">Agriculture &amp; Farming</t>
  </si>
  <si>
    <t xml:space="preserve">1</t>
  </si>
  <si>
    <t xml:space="preserve">1.61 Yrs</t>
  </si>
  <si>
    <t xml:space="preserve">20 Mar 2024</t>
  </si>
  <si>
    <t xml:space="preserve">&lt;= 2 Years</t>
  </si>
  <si>
    <t xml:space="preserve">02-Apr-2024</t>
  </si>
  <si>
    <t xml:space="preserve">01-Oct-2024</t>
  </si>
  <si>
    <t xml:space="preserve">Open</t>
  </si>
  <si>
    <t xml:space="preserve">31-Mar-2025</t>
  </si>
  <si>
    <t xml:space="preserve">6201798811</t>
  </si>
  <si>
    <t xml:space="preserve">Boby Kumar/ SF0098065</t>
  </si>
  <si>
    <t xml:space="preserve">Staff Santosh Kumar, Emp ID :- SF0088115, collected the total amount Rs. 2000/- on different dates :- 08-10-24, and 15-10-24 but this amount is not posted in FIMO account and Dated :- 24-12-24 &amp; 31-12-24 loancard passbook updated but signature not matched.</t>
  </si>
  <si>
    <t xml:space="preserve">05-Jul-2025</t>
  </si>
  <si>
    <t xml:space="preserve">9350731718</t>
  </si>
  <si>
    <t xml:space="preserve">Staff Santosh Kumar, Emp ID :- SF0088115, collected the total amount Rs. 11650/- on different dates :- 22-10-24, 29-10-24, 03-12-24, 10-12-24, 17-12-24, 31-12-24, 7-01-25, 14-01-25, 21-01-25, 28-01-25, 13-03-25, 18-03-25, and 15-04-25 but this amount is not posted in FIMO account.</t>
  </si>
  <si>
    <t xml:space="preserve">29-Oct-2024</t>
  </si>
  <si>
    <t xml:space="preserve">9905489597</t>
  </si>
  <si>
    <t xml:space="preserve">Staff Santosh Kumar, Emp ID :- SF0088115, collected the total amount Rs. 3800/- on different dates :- 24-09-24, 01-10-24, 08-10-24, and 15-10-24 but this amount is not posted in FIMO account and 05-11-24 to 24-12-24 loancard passbook updated but staff signature was not not matched.</t>
  </si>
  <si>
    <t xml:space="preserve">1.49 Yrs</t>
  </si>
  <si>
    <t xml:space="preserve">04 May 2024</t>
  </si>
  <si>
    <t xml:space="preserve">14-May-2024</t>
  </si>
  <si>
    <t xml:space="preserve">08-Apr-2025</t>
  </si>
  <si>
    <t xml:space="preserve">9153049989</t>
  </si>
  <si>
    <t xml:space="preserve">Staff Santosh Kumar, Emp ID :- SF0088115, collected the total amount Rs. 6950/- on different dates :- 04-12-24, 21-01-25, 11-02-25, 25-02-25, 4-03-25, 11-03-25, and 15-04-25 but this amount is not posted in FIMO account.</t>
  </si>
  <si>
    <t xml:space="preserve">Manullah patti C3 G5</t>
  </si>
  <si>
    <t xml:space="preserve">SSF5421617</t>
  </si>
  <si>
    <t xml:space="preserve">MANJU DEVI</t>
  </si>
  <si>
    <t xml:space="preserve">21-Mar-2024</t>
  </si>
  <si>
    <t xml:space="preserve">21 Mar 2024</t>
  </si>
  <si>
    <t xml:space="preserve">06-Jan-2025</t>
  </si>
  <si>
    <t xml:space="preserve">9546193703</t>
  </si>
  <si>
    <t xml:space="preserve">Loancard updated on dated :- 26-11-24,&amp; 17-12-24 but signature not matched with our employee of Raniganj branch.</t>
  </si>
  <si>
    <t xml:space="preserve">Manullah patti C3 G6</t>
  </si>
  <si>
    <t xml:space="preserve">1.57 Yrs</t>
  </si>
  <si>
    <t xml:space="preserve">06 Apr 2024</t>
  </si>
  <si>
    <t xml:space="preserve">16-Apr-2024</t>
  </si>
  <si>
    <t xml:space="preserve">08-Oct-2024</t>
  </si>
  <si>
    <t xml:space="preserve">7986747367</t>
  </si>
  <si>
    <t xml:space="preserve">Staff Santosh Kumar, Emp ID :- SF0088115, collected the total amount Rs. 4020/- on different dates :- 29-10-24, 31-12-24, 21-01-25, 28-01-25, 04-02-25, and 11-02-25 but this amount is not posted in FIMO account.</t>
  </si>
  <si>
    <t xml:space="preserve">Manullah patti C3 Lashmi Devi R21</t>
  </si>
  <si>
    <t xml:space="preserve">SSF5413972</t>
  </si>
  <si>
    <t xml:space="preserve">31-Jan-2024</t>
  </si>
  <si>
    <t xml:space="preserve">1.75 Yrs</t>
  </si>
  <si>
    <t xml:space="preserve">31 Jan 2024</t>
  </si>
  <si>
    <t xml:space="preserve">13-Feb-2024</t>
  </si>
  <si>
    <t xml:space="preserve">9508174379</t>
  </si>
  <si>
    <t xml:space="preserve">Loancard not found at the centre and borrower not available during my visit.</t>
  </si>
  <si>
    <t xml:space="preserve">SSF5414524</t>
  </si>
  <si>
    <t xml:space="preserve">RANJAN DEVI</t>
  </si>
  <si>
    <t xml:space="preserve">28-Jun-2025</t>
  </si>
  <si>
    <t xml:space="preserve">7632973429</t>
  </si>
  <si>
    <t xml:space="preserve">SSF5414558</t>
  </si>
  <si>
    <t xml:space="preserve">TILIYA DEVI</t>
  </si>
  <si>
    <t xml:space="preserve">08-Mar-2025</t>
  </si>
  <si>
    <t xml:space="preserve">6204563372</t>
  </si>
  <si>
    <t xml:space="preserve">SSF5421507</t>
  </si>
  <si>
    <t xml:space="preserve">RUCHIYA DEVI</t>
  </si>
  <si>
    <t xml:space="preserve">01-Feb-2024</t>
  </si>
  <si>
    <t xml:space="preserve">01 Feb 2024</t>
  </si>
  <si>
    <t xml:space="preserve">15-Apr-2025</t>
  </si>
  <si>
    <t xml:space="preserve">9279105023</t>
  </si>
  <si>
    <t xml:space="preserve">SSF5421583</t>
  </si>
  <si>
    <t xml:space="preserve">REENA DEVI</t>
  </si>
  <si>
    <t xml:space="preserve">9263224933</t>
  </si>
  <si>
    <t xml:space="preserve">Manullah patti C3 Rina DeviR11</t>
  </si>
  <si>
    <t xml:space="preserve">SSF5421593</t>
  </si>
  <si>
    <t xml:space="preserve">RUVAN KUMARI</t>
  </si>
  <si>
    <t xml:space="preserve">9501062583</t>
  </si>
  <si>
    <t xml:space="preserve">SSF5421966</t>
  </si>
  <si>
    <t xml:space="preserve">SANJO DEVI</t>
  </si>
  <si>
    <t xml:space="preserve">16-Jul-2024</t>
  </si>
  <si>
    <t xml:space="preserve">9279101931</t>
  </si>
  <si>
    <t xml:space="preserve">SSF5422216</t>
  </si>
  <si>
    <t xml:space="preserve">VINIT DEVI</t>
  </si>
  <si>
    <t xml:space="preserve">13-Jan-2025</t>
  </si>
  <si>
    <t xml:space="preserve">8210566823</t>
  </si>
  <si>
    <t xml:space="preserve">Manullah patti C3 Rustam Kumari1</t>
  </si>
  <si>
    <t xml:space="preserve">SSF5440994</t>
  </si>
  <si>
    <t xml:space="preserve">FULO DEVI</t>
  </si>
  <si>
    <t xml:space="preserve">02-Feb-2024</t>
  </si>
  <si>
    <t xml:space="preserve">1.74 Yrs</t>
  </si>
  <si>
    <t xml:space="preserve">02 Feb 2024</t>
  </si>
  <si>
    <t xml:space="preserve">25-Feb-2025</t>
  </si>
  <si>
    <t xml:space="preserve">9304984273</t>
  </si>
  <si>
    <t xml:space="preserve">Manullah patti C3 G2</t>
  </si>
  <si>
    <t xml:space="preserve">SSF5453575</t>
  </si>
  <si>
    <t xml:space="preserve">MANJEETA DEVI</t>
  </si>
  <si>
    <t xml:space="preserve">04-Feb-2024</t>
  </si>
  <si>
    <t xml:space="preserve">04 Feb 2024</t>
  </si>
  <si>
    <t xml:space="preserve">03-Mar-2025</t>
  </si>
  <si>
    <t xml:space="preserve">7857890738</t>
  </si>
  <si>
    <t xml:space="preserve">SSF5453576</t>
  </si>
  <si>
    <t xml:space="preserve">KALA KUMARI</t>
  </si>
  <si>
    <t xml:space="preserve">9693065186</t>
  </si>
  <si>
    <t xml:space="preserve">SSF5456073</t>
  </si>
  <si>
    <t xml:space="preserve">AKALI DEVI </t>
  </si>
  <si>
    <t xml:space="preserve">9877184740</t>
  </si>
  <si>
    <t xml:space="preserve">Manullah patti C3 G3</t>
  </si>
  <si>
    <t xml:space="preserve">SSF5470928</t>
  </si>
  <si>
    <t xml:space="preserve">CHHEDNI DEVI</t>
  </si>
  <si>
    <t xml:space="preserve">07-Feb-2024</t>
  </si>
  <si>
    <t xml:space="preserve">1.73 Yrs</t>
  </si>
  <si>
    <t xml:space="preserve">07 Feb 2024</t>
  </si>
  <si>
    <t xml:space="preserve">20-Feb-2024</t>
  </si>
  <si>
    <t xml:space="preserve">7488730071</t>
  </si>
  <si>
    <t xml:space="preserve">SSF5470973</t>
  </si>
  <si>
    <t xml:space="preserve">SUNDARI KUMARI</t>
  </si>
  <si>
    <t xml:space="preserve">8949669881</t>
  </si>
  <si>
    <t xml:space="preserve">SSF5471013</t>
  </si>
  <si>
    <t xml:space="preserve">ANILA DEVI</t>
  </si>
  <si>
    <t xml:space="preserve">24-Feb-2025</t>
  </si>
  <si>
    <t xml:space="preserve">9234178462</t>
  </si>
  <si>
    <t xml:space="preserve">SSF5474432</t>
  </si>
  <si>
    <t xml:space="preserve">HINA DEVI</t>
  </si>
  <si>
    <t xml:space="preserve">22-Feb-2025</t>
  </si>
  <si>
    <t xml:space="preserve">9065739004</t>
  </si>
  <si>
    <t xml:space="preserve">Manullah patti C3 Sunita Devi R21</t>
  </si>
  <si>
    <t xml:space="preserve">SSF5506780</t>
  </si>
  <si>
    <t xml:space="preserve">REKHA DEVI</t>
  </si>
  <si>
    <t xml:space="preserve">10-Feb-2024</t>
  </si>
  <si>
    <t xml:space="preserve">1.72 Yrs</t>
  </si>
  <si>
    <t xml:space="preserve">10 Feb 2024</t>
  </si>
  <si>
    <t xml:space="preserve">28-May-2025</t>
  </si>
  <si>
    <t xml:space="preserve">7061789655</t>
  </si>
  <si>
    <t xml:space="preserve">SSF5535105</t>
  </si>
  <si>
    <t xml:space="preserve">MANGLI DEVI</t>
  </si>
  <si>
    <t xml:space="preserve">12-Feb-2024</t>
  </si>
  <si>
    <t xml:space="preserve">12 Feb 2024</t>
  </si>
  <si>
    <t xml:space="preserve">05-Aug-2025</t>
  </si>
  <si>
    <t xml:space="preserve">8603907784</t>
  </si>
  <si>
    <t xml:space="preserve">SSF5661803</t>
  </si>
  <si>
    <t xml:space="preserve">RUNA DEVI</t>
  </si>
  <si>
    <t xml:space="preserve">27-Feb-2024</t>
  </si>
  <si>
    <t xml:space="preserve">1.67 Yrs</t>
  </si>
  <si>
    <t xml:space="preserve">27 Feb 2024</t>
  </si>
  <si>
    <t xml:space="preserve">05-Mar-2024</t>
  </si>
  <si>
    <t xml:space="preserve">17-Dec-2024</t>
  </si>
  <si>
    <t xml:space="preserve">9263992071</t>
  </si>
  <si>
    <t xml:space="preserve">SSF5661926</t>
  </si>
  <si>
    <t xml:space="preserve">ANJU DEVI</t>
  </si>
  <si>
    <t xml:space="preserve">24-Sep-2024</t>
  </si>
  <si>
    <t xml:space="preserve">31-Dec-2024</t>
  </si>
  <si>
    <t xml:space="preserve">8252503796</t>
  </si>
  <si>
    <t xml:space="preserve">SSF5790692</t>
  </si>
  <si>
    <t xml:space="preserve">MUSLIM</t>
  </si>
  <si>
    <t xml:space="preserve">HASINA KHATUN</t>
  </si>
  <si>
    <t xml:space="preserve">12-Mar-2024</t>
  </si>
  <si>
    <t xml:space="preserve">1.64 Yrs</t>
  </si>
  <si>
    <t xml:space="preserve">12 Mar 2024</t>
  </si>
  <si>
    <t xml:space="preserve">19-Mar-2024</t>
  </si>
  <si>
    <t xml:space="preserve">18-Feb-2025</t>
  </si>
  <si>
    <t xml:space="preserve">6283117114</t>
  </si>
  <si>
    <t xml:space="preserve">SSF5830763</t>
  </si>
  <si>
    <t xml:space="preserve">BATNI DEVI</t>
  </si>
  <si>
    <t xml:space="preserve">18-Mar-2024</t>
  </si>
  <si>
    <t xml:space="preserve">1.62 Yrs</t>
  </si>
  <si>
    <t xml:space="preserve">18 Mar 2024</t>
  </si>
  <si>
    <t xml:space="preserve">26-Mar-2024</t>
  </si>
  <si>
    <t xml:space="preserve">01-Mar-2025</t>
  </si>
  <si>
    <t xml:space="preserve">8837563532</t>
  </si>
  <si>
    <t xml:space="preserve">SSF5835998</t>
  </si>
  <si>
    <t xml:space="preserve">NIRO DEVI</t>
  </si>
  <si>
    <t xml:space="preserve">9350034581</t>
  </si>
  <si>
    <t xml:space="preserve">SSF5986533</t>
  </si>
  <si>
    <t xml:space="preserve">BABITA DEVI</t>
  </si>
  <si>
    <t xml:space="preserve">11-Apr-2024</t>
  </si>
  <si>
    <t xml:space="preserve">1.55 Yrs</t>
  </si>
  <si>
    <t xml:space="preserve">11 Apr 2024</t>
  </si>
  <si>
    <t xml:space="preserve">23-Apr-2024</t>
  </si>
  <si>
    <t xml:space="preserve">09-Mar-2025</t>
  </si>
  <si>
    <t xml:space="preserve">9229555814</t>
  </si>
  <si>
    <t xml:space="preserve">SSF5986694</t>
  </si>
  <si>
    <t xml:space="preserve">SABITA DEVI</t>
  </si>
  <si>
    <t xml:space="preserve">27-Jan-2025</t>
  </si>
  <si>
    <t xml:space="preserve">6201390713</t>
  </si>
  <si>
    <t xml:space="preserve">SSF6170212</t>
  </si>
  <si>
    <t xml:space="preserve">SATANI DEVI</t>
  </si>
  <si>
    <t xml:space="preserve">18-May-2024</t>
  </si>
  <si>
    <t xml:space="preserve">GL-1</t>
  </si>
  <si>
    <t xml:space="preserve">1.45 Yrs</t>
  </si>
  <si>
    <t xml:space="preserve">18 May 2024</t>
  </si>
  <si>
    <t xml:space="preserve">28-May-2024</t>
  </si>
  <si>
    <t xml:space="preserve">26-Nov-2024</t>
  </si>
  <si>
    <t xml:space="preserve">8708034082</t>
  </si>
  <si>
    <t xml:space="preserve">SSF6170280</t>
  </si>
  <si>
    <t xml:space="preserve">FULKUMARI DEVI</t>
  </si>
  <si>
    <t xml:space="preserve">31-Jan-2025</t>
  </si>
  <si>
    <t xml:space="preserve">6203657189</t>
  </si>
  <si>
    <t xml:space="preserve">SSF6294340</t>
  </si>
  <si>
    <t xml:space="preserve">SC</t>
  </si>
  <si>
    <t xml:space="preserve">PINKI DEVI</t>
  </si>
  <si>
    <t xml:space="preserve">25-Jun-2024</t>
  </si>
  <si>
    <t xml:space="preserve">1.35 Yrs</t>
  </si>
  <si>
    <t xml:space="preserve">25 Jun 2024</t>
  </si>
  <si>
    <t xml:space="preserve">02-Jul-2024</t>
  </si>
  <si>
    <t xml:space="preserve">10-Sep-2024</t>
  </si>
  <si>
    <t xml:space="preserve">7857023871</t>
  </si>
  <si>
    <t xml:space="preserve">Unnati weekly</t>
  </si>
  <si>
    <t xml:space="preserve">08-Aug-2024</t>
  </si>
  <si>
    <t xml:space="preserve">IL-1</t>
  </si>
  <si>
    <t xml:space="preserve">20-Aug-2024</t>
  </si>
  <si>
    <t xml:space="preserve">31-Aug-2024</t>
  </si>
  <si>
    <t xml:space="preserve">11-Sep-2024</t>
  </si>
  <si>
    <t xml:space="preserve">18-Mar-2025</t>
  </si>
  <si>
    <t xml:space="preserve">10-Dec-2024</t>
  </si>
  <si>
    <t xml:space="preserve">29-Sep-2024</t>
  </si>
  <si>
    <t xml:space="preserve">SSF5441000</t>
  </si>
  <si>
    <t xml:space="preserve">REENA KUMARI</t>
  </si>
  <si>
    <t xml:space="preserve">2</t>
  </si>
  <si>
    <t xml:space="preserve">15-Oct-2024</t>
  </si>
  <si>
    <t xml:space="preserve">9798115676</t>
  </si>
  <si>
    <t xml:space="preserve">SSF5478270</t>
  </si>
  <si>
    <t xml:space="preserve">KARINA KUMARI</t>
  </si>
  <si>
    <t xml:space="preserve">8200587209</t>
  </si>
  <si>
    <t xml:space="preserve">SSF5577890</t>
  </si>
  <si>
    <t xml:space="preserve">JAYMALA DEVI</t>
  </si>
  <si>
    <t xml:space="preserve">1.70 Yrs</t>
  </si>
  <si>
    <t xml:space="preserve">16 Feb 2024</t>
  </si>
  <si>
    <t xml:space="preserve">9241785503</t>
  </si>
  <si>
    <t xml:space="preserve">SSF5577894</t>
  </si>
  <si>
    <t xml:space="preserve">SHANTI DEVI</t>
  </si>
  <si>
    <t xml:space="preserve">9588537560</t>
  </si>
  <si>
    <t xml:space="preserve">SSF5578730</t>
  </si>
  <si>
    <t xml:space="preserve">SANJU DEVI</t>
  </si>
  <si>
    <t xml:space="preserve">19-May-2025</t>
  </si>
  <si>
    <t xml:space="preserve">7496067514</t>
  </si>
  <si>
    <t xml:space="preserve">SSF5413882</t>
  </si>
  <si>
    <t xml:space="preserve">MAMTA DEVI</t>
  </si>
  <si>
    <t xml:space="preserve">20-Jan-2025</t>
  </si>
  <si>
    <t xml:space="preserve">7496081825</t>
  </si>
  <si>
    <t xml:space="preserve">SSF5453574</t>
  </si>
  <si>
    <t xml:space="preserve">7479802360</t>
  </si>
  <si>
    <t xml:space="preserve">SSF5962186</t>
  </si>
  <si>
    <t xml:space="preserve">PUNAM DEVI</t>
  </si>
  <si>
    <t xml:space="preserve">9877611082</t>
  </si>
  <si>
    <t xml:space="preserve">SSF5398942</t>
  </si>
  <si>
    <t xml:space="preserve">MANJULA DEVI</t>
  </si>
  <si>
    <t xml:space="preserve">29-Nov-2024</t>
  </si>
  <si>
    <t xml:space="preserve">30 Jan 2024</t>
  </si>
  <si>
    <t xml:space="preserve">04-May-2025</t>
  </si>
  <si>
    <t xml:space="preserve">8092327592</t>
  </si>
  <si>
    <t xml:space="preserve">SSF5403732</t>
  </si>
  <si>
    <t xml:space="preserve">09-Feb-2025</t>
  </si>
  <si>
    <t xml:space="preserve">8799837059</t>
  </si>
  <si>
    <t xml:space="preserve">SSF5684558</t>
  </si>
  <si>
    <t xml:space="preserve">BABLI DEVI</t>
  </si>
  <si>
    <t xml:space="preserve">28 Feb 2024</t>
  </si>
  <si>
    <t xml:space="preserve">9693596640</t>
  </si>
  <si>
    <t xml:space="preserve">gidwas</t>
  </si>
  <si>
    <t xml:space="preserve">gidwas C2</t>
  </si>
  <si>
    <t xml:space="preserve">gidwas C2 G2 Jabina Devi2</t>
  </si>
  <si>
    <t xml:space="preserve">SSF5555577</t>
  </si>
  <si>
    <t xml:space="preserve">14-Feb-2024</t>
  </si>
  <si>
    <t xml:space="preserve">1.71 Yrs</t>
  </si>
  <si>
    <t xml:space="preserve">14 Feb 2024</t>
  </si>
  <si>
    <t xml:space="preserve">05-Mar-2025</t>
  </si>
  <si>
    <t xml:space="preserve">8092458473</t>
  </si>
  <si>
    <t xml:space="preserve">SSF5555606</t>
  </si>
  <si>
    <t xml:space="preserve">SONI DEVI</t>
  </si>
  <si>
    <t xml:space="preserve">21-Feb-2025</t>
  </si>
  <si>
    <t xml:space="preserve">8360063589</t>
  </si>
  <si>
    <t xml:space="preserve">SSF5770329</t>
  </si>
  <si>
    <t xml:space="preserve">14-Mar-2024</t>
  </si>
  <si>
    <t xml:space="preserve">1.63 Yrs</t>
  </si>
  <si>
    <t xml:space="preserve">14 Mar 2024</t>
  </si>
  <si>
    <t xml:space="preserve">01-Feb-2025</t>
  </si>
  <si>
    <t xml:space="preserve">9350038535</t>
  </si>
  <si>
    <t xml:space="preserve">SSF6001280</t>
  </si>
  <si>
    <t xml:space="preserve">SAJNI DEVI</t>
  </si>
  <si>
    <t xml:space="preserve">15-Apr-2024</t>
  </si>
  <si>
    <t xml:space="preserve">1.54 Yrs</t>
  </si>
  <si>
    <t xml:space="preserve">15 Apr 2024</t>
  </si>
  <si>
    <t xml:space="preserve">22-Apr-2024</t>
  </si>
  <si>
    <t xml:space="preserve">08-Feb-2025</t>
  </si>
  <si>
    <t xml:space="preserve">7015415373</t>
  </si>
  <si>
    <t xml:space="preserve">18-Aug-2024</t>
  </si>
  <si>
    <t xml:space="preserve">29-Aug-2024</t>
  </si>
  <si>
    <t xml:space="preserve">SSF5555601</t>
  </si>
  <si>
    <t xml:space="preserve">MUNNI KUMARI</t>
  </si>
  <si>
    <t xml:space="preserve">7294088018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</si>
</sst>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\ mmm\ yy"/>
    <numFmt numFmtId="181" formatCode="hh:mm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H5" activeCellId="0" sqref="H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BH3762</v>
      </c>
      <c r="D5" s="19" t="str">
        <f aca="false">IF('Physical Cash at Safe'!D28="Yes", 'Physical Cash at Safe'!A4, 'Borrower Wise Details'!C5)</f>
        <v>Raniganj</v>
      </c>
      <c r="E5" s="19" t="str">
        <f aca="false">IF(D5="", "", IF(ISBLANK('Loan Outstanding Report'!C5), IF('Physical Cash at Safe'!D28="Yes", 'Physical Cash at Safe'!A6, ""), 'Loan Outstanding Report'!C5))</f>
        <v>Bihar-2</v>
      </c>
      <c r="F5" s="19" t="str">
        <f aca="false">IF(D5="", "", IF(ISBLANK('Loan Outstanding Report'!D5), IF('Physical Cash at Safe'!D28="Yes", 'Physical Cash at Safe'!E4, ""), 'Loan Outstanding Report'!D5))</f>
        <v>Bhagalpur</v>
      </c>
      <c r="G5" s="20" t="n">
        <v>45891</v>
      </c>
      <c r="H5" s="21" t="s">
        <v>89</v>
      </c>
      <c r="I5" s="20" t="n">
        <v>45899</v>
      </c>
      <c r="J5" s="22" t="str">
        <f aca="false">IF('Physical Cash at Safe'!D28="Yes",'Physical Cash at Safe'!E28,IF('Borrower Wise Details'!D5&lt;&gt;"",'Borrower Wise Details'!D5,""))</f>
        <v>FN25-26-01985</v>
      </c>
      <c r="K5" s="23" t="n">
        <v>4</v>
      </c>
      <c r="L5" s="24" t="n">
        <v>4450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Santosh Kumar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SF0088115</v>
      </c>
      <c r="U5" s="26" t="s">
        <v>94</v>
      </c>
      <c r="V5" s="20" t="n">
        <v>45960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45960</v>
      </c>
      <c r="AA5" s="20" t="n">
        <v>45962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28420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28420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20" t="n">
        <v>45974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BH3762</v>
      </c>
      <c r="C5" s="45" t="str">
        <f aca="false">IF('Fraud Investigation Report'!D5="", "", 'Fraud Investigation Report'!D5)</f>
        <v>Raniganj</v>
      </c>
      <c r="D5" s="47" t="str">
        <f aca="false">IF(OR('Fraud Investigation Report'!R5="", 'Fraud Investigation Report'!R5=0), "", 'Fraud Investigation Report'!R5)</f>
        <v>Santosh Kumar</v>
      </c>
      <c r="E5" s="47" t="str">
        <f aca="false">IF(OR('Fraud Investigation Report'!T5="", 'Fraud Investigation Report'!T5=0), "", 'Fraud Investigation Report'!T5)</f>
        <v>SF0088115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FN25-26-01985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28420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28420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28420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34" activeCellId="0" sqref="D34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24.45"/>
    <col collapsed="false" customWidth="true" hidden="false" outlineLevel="0" max="2" min="2" style="0" width="22"/>
    <col collapsed="false" customWidth="true" hidden="false" outlineLevel="0" max="3" min="3" style="0" width="23.09"/>
    <col collapsed="false" customWidth="true" hidden="false" outlineLevel="0" max="4" min="4" style="0" width="21.18"/>
    <col collapsed="false" customWidth="true" hidden="false" outlineLevel="0" max="5" min="5" style="0" width="26.18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45961</v>
      </c>
      <c r="C6" s="61" t="n">
        <v>45960</v>
      </c>
      <c r="D6" s="61" t="n">
        <v>45961</v>
      </c>
      <c r="E6" s="62" t="n">
        <v>0.270833333333333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19</v>
      </c>
      <c r="C11" s="69" t="n">
        <f aca="false">B11*A11</f>
        <v>9500</v>
      </c>
      <c r="D11" s="71" t="n">
        <v>9</v>
      </c>
      <c r="E11" s="69" t="n">
        <f aca="false">D11*A11</f>
        <v>4500</v>
      </c>
    </row>
    <row r="12" customFormat="false" ht="15" hidden="false" customHeight="false" outlineLevel="0" collapsed="false">
      <c r="A12" s="70" t="n">
        <v>200</v>
      </c>
      <c r="B12" s="71" t="n">
        <v>3</v>
      </c>
      <c r="C12" s="69" t="n">
        <f aca="false">B12*A12</f>
        <v>600</v>
      </c>
      <c r="D12" s="71" t="n">
        <v>8</v>
      </c>
      <c r="E12" s="69" t="n">
        <f aca="false">D12*A12</f>
        <v>1600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 t="n">
        <v>36</v>
      </c>
      <c r="E13" s="69" t="n">
        <f aca="false">D13*A13</f>
        <v>3600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 t="n">
        <v>8</v>
      </c>
      <c r="E14" s="69" t="n">
        <f aca="false">D14*A14</f>
        <v>400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1</v>
      </c>
      <c r="C16" s="69" t="n">
        <f aca="false">B16*A16</f>
        <v>10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8</v>
      </c>
      <c r="C18" s="69" t="n">
        <f aca="false">B18</f>
        <v>8</v>
      </c>
      <c r="D18" s="73" t="n">
        <v>8</v>
      </c>
      <c r="E18" s="74" t="n">
        <f aca="false">D18</f>
        <v>8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10138</v>
      </c>
      <c r="D19" s="76" t="s">
        <v>140</v>
      </c>
      <c r="E19" s="77" t="n">
        <f aca="false">SUM(E10:E18)</f>
        <v>10138</v>
      </c>
    </row>
    <row r="20" customFormat="false" ht="30" hidden="false" customHeight="true" outlineLevel="0" collapsed="false">
      <c r="A20" s="78" t="s">
        <v>141</v>
      </c>
      <c r="B20" s="78"/>
      <c r="C20" s="79" t="n">
        <v>10138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161</v>
      </c>
      <c r="B32" s="92" t="s">
        <v>162</v>
      </c>
      <c r="C32" s="91" t="s">
        <v>163</v>
      </c>
      <c r="D32" s="93" t="s">
        <v>164</v>
      </c>
      <c r="E32" s="93"/>
    </row>
    <row r="33" customFormat="false" ht="18" hidden="false" customHeight="true" outlineLevel="0" collapsed="false">
      <c r="A33" s="91" t="s">
        <v>165</v>
      </c>
      <c r="B33" s="92" t="s">
        <v>166</v>
      </c>
      <c r="C33" s="94" t="s">
        <v>167</v>
      </c>
      <c r="D33" s="92" t="s">
        <v>168</v>
      </c>
      <c r="E33" s="92"/>
    </row>
    <row r="34" customFormat="false" ht="20.85" hidden="false" customHeight="false" outlineLevel="0" collapsed="false">
      <c r="A34" s="94" t="s">
        <v>169</v>
      </c>
      <c r="B34" s="92" t="s">
        <v>170</v>
      </c>
      <c r="C34" s="94" t="s">
        <v>171</v>
      </c>
      <c r="D34" s="95" t="s">
        <v>172</v>
      </c>
      <c r="E34" s="95"/>
    </row>
    <row r="35" customFormat="false" ht="20.85" hidden="false" customHeight="false" outlineLevel="0" collapsed="false">
      <c r="A35" s="94" t="s">
        <v>173</v>
      </c>
      <c r="B35" s="92" t="s">
        <v>174</v>
      </c>
      <c r="C35" s="94" t="s">
        <v>175</v>
      </c>
      <c r="D35" s="95" t="s">
        <v>176</v>
      </c>
      <c r="E35" s="95"/>
    </row>
    <row r="36" customFormat="false" ht="25.5" hidden="false" customHeight="true" outlineLevel="0" collapsed="false">
      <c r="A36" s="94" t="s">
        <v>177</v>
      </c>
      <c r="B36" s="92" t="s">
        <v>178</v>
      </c>
      <c r="C36" s="94" t="s">
        <v>179</v>
      </c>
      <c r="D36" s="95" t="s">
        <v>180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5D974EF-BFCF-4780-882D-FFB9D0E3C4A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78" zoomScaleNormal="78" zoomScalePageLayoutView="100" workbookViewId="0">
      <selection pane="topLeft" activeCell="A5" activeCellId="0" sqref="A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6" width="8.73"/>
    <col collapsed="false" customWidth="true" hidden="false" outlineLevel="0" max="2" min="2" style="96" width="13.27"/>
    <col collapsed="false" customWidth="true" hidden="false" outlineLevel="0" max="3" min="3" style="96" width="18.73"/>
    <col collapsed="false" customWidth="true" hidden="false" outlineLevel="0" max="4" min="4" style="96" width="16.45"/>
    <col collapsed="false" customWidth="true" hidden="false" outlineLevel="0" max="5" min="5" style="96" width="14.91"/>
    <col collapsed="false" customWidth="true" hidden="false" outlineLevel="0" max="6" min="6" style="96" width="20.36"/>
    <col collapsed="false" customWidth="true" hidden="false" outlineLevel="0" max="7" min="7" style="96" width="20.73"/>
    <col collapsed="false" customWidth="true" hidden="false" outlineLevel="0" max="8" min="8" style="96" width="20.82"/>
    <col collapsed="false" customWidth="true" hidden="false" outlineLevel="0" max="9" min="9" style="96" width="14.82"/>
    <col collapsed="false" customWidth="true" hidden="false" outlineLevel="0" max="10" min="10" style="96" width="14.36"/>
    <col collapsed="false" customWidth="true" hidden="false" outlineLevel="0" max="11" min="11" style="96" width="21.45"/>
    <col collapsed="false" customWidth="true" hidden="false" outlineLevel="0" max="12" min="12" style="96" width="17.27"/>
    <col collapsed="false" customWidth="true" hidden="false" outlineLevel="0" max="13" min="13" style="97" width="18.73"/>
    <col collapsed="false" customWidth="true" hidden="false" outlineLevel="0" max="14" min="14" style="96" width="15.54"/>
    <col collapsed="false" customWidth="true" hidden="false" outlineLevel="0" max="15" min="15" style="96" width="17.18"/>
    <col collapsed="false" customWidth="true" hidden="false" outlineLevel="0" max="16" min="16" style="96" width="33.27"/>
    <col collapsed="false" customWidth="true" hidden="false" outlineLevel="0" max="17" min="17" style="96" width="16.54"/>
    <col collapsed="false" customWidth="true" hidden="false" outlineLevel="0" max="18" min="18" style="96" width="17.45"/>
    <col collapsed="false" customWidth="true" hidden="false" outlineLevel="0" max="19" min="19" style="96" width="20.18"/>
    <col collapsed="false" customWidth="true" hidden="false" outlineLevel="0" max="20" min="20" style="96" width="20.54"/>
    <col collapsed="false" customWidth="true" hidden="false" outlineLevel="0" max="21" min="21" style="96" width="18"/>
    <col collapsed="false" customWidth="true" hidden="false" outlineLevel="0" max="22" min="22" style="96" width="22.73"/>
    <col collapsed="false" customWidth="true" hidden="false" outlineLevel="0" max="23" min="23" style="96" width="52.18"/>
    <col collapsed="false" customWidth="false" hidden="false" outlineLevel="0" max="24" min="24" style="96" width="8.73"/>
    <col collapsed="false" customWidth="false" hidden="true" outlineLevel="0" max="16384" min="25" style="96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181</v>
      </c>
      <c r="E3" s="98" t="s">
        <v>182</v>
      </c>
      <c r="F3" s="98" t="s">
        <v>183</v>
      </c>
      <c r="U3" s="98" t="s">
        <v>182</v>
      </c>
      <c r="V3" s="98" t="s">
        <v>183</v>
      </c>
    </row>
    <row r="4" customFormat="false" ht="42.75" hidden="false" customHeight="true" outlineLevel="0" collapsed="false">
      <c r="A4" s="99" t="s">
        <v>55</v>
      </c>
      <c r="B4" s="100" t="s">
        <v>184</v>
      </c>
      <c r="C4" s="100" t="s">
        <v>100</v>
      </c>
      <c r="D4" s="100" t="s">
        <v>185</v>
      </c>
      <c r="E4" s="100" t="s">
        <v>186</v>
      </c>
      <c r="F4" s="100" t="s">
        <v>187</v>
      </c>
      <c r="G4" s="100" t="s">
        <v>188</v>
      </c>
      <c r="H4" s="100" t="s">
        <v>189</v>
      </c>
      <c r="I4" s="100" t="s">
        <v>190</v>
      </c>
      <c r="J4" s="100" t="s">
        <v>191</v>
      </c>
      <c r="K4" s="100" t="s">
        <v>192</v>
      </c>
      <c r="L4" s="100" t="s">
        <v>193</v>
      </c>
      <c r="M4" s="101" t="s">
        <v>194</v>
      </c>
      <c r="N4" s="100" t="s">
        <v>195</v>
      </c>
      <c r="O4" s="100" t="s">
        <v>196</v>
      </c>
      <c r="P4" s="100" t="s">
        <v>197</v>
      </c>
      <c r="Q4" s="100" t="s">
        <v>198</v>
      </c>
      <c r="R4" s="100" t="s">
        <v>199</v>
      </c>
      <c r="S4" s="100" t="s">
        <v>200</v>
      </c>
      <c r="T4" s="100" t="s">
        <v>201</v>
      </c>
      <c r="U4" s="100" t="s">
        <v>202</v>
      </c>
      <c r="V4" s="100" t="s">
        <v>8</v>
      </c>
      <c r="W4" s="100" t="s">
        <v>203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BH3762</v>
      </c>
      <c r="C5" s="103" t="str">
        <f aca="false">IF('Loan Outstanding Report'!$H$5="", "", 'Loan Outstanding Report'!$H$5)</f>
        <v>Raniganj</v>
      </c>
      <c r="D5" s="58" t="s">
        <v>204</v>
      </c>
      <c r="E5" s="104" t="n">
        <v>45960</v>
      </c>
      <c r="F5" s="92" t="s">
        <v>205</v>
      </c>
      <c r="G5" s="50" t="s">
        <v>206</v>
      </c>
      <c r="H5" s="50" t="s">
        <v>180</v>
      </c>
      <c r="I5" s="105" t="s">
        <v>207</v>
      </c>
      <c r="J5" s="105" t="s">
        <v>208</v>
      </c>
      <c r="K5" s="105" t="s">
        <v>209</v>
      </c>
      <c r="L5" s="106" t="n">
        <v>356654423</v>
      </c>
      <c r="M5" s="104" t="s">
        <v>210</v>
      </c>
      <c r="N5" s="107" t="n">
        <v>42000</v>
      </c>
      <c r="O5" s="107" t="n">
        <v>950</v>
      </c>
      <c r="P5" s="108" t="s">
        <v>9</v>
      </c>
      <c r="Q5" s="109" t="n">
        <v>45630</v>
      </c>
      <c r="R5" s="107" t="n">
        <v>1000</v>
      </c>
      <c r="S5" s="107" t="n">
        <v>0</v>
      </c>
      <c r="T5" s="107" t="n">
        <v>0</v>
      </c>
      <c r="U5" s="110" t="n">
        <f aca="false">IF(AND(ISBLANK(R5),ISBLANK(S5),ISBLANK(T5)),"",R5-(S5+T5))</f>
        <v>1000</v>
      </c>
      <c r="V5" s="111" t="s">
        <v>7</v>
      </c>
      <c r="W5" s="112" t="s">
        <v>211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BH3762</v>
      </c>
      <c r="C6" s="103" t="str">
        <f aca="false">IF(J6&lt;&gt;"", $C$5, "")</f>
        <v>Raniganj</v>
      </c>
      <c r="D6" s="58" t="str">
        <f aca="false">IF(J6&lt;&gt;"", $D$5, "")</f>
        <v>FN25-26-01985</v>
      </c>
      <c r="E6" s="104" t="n">
        <v>45960</v>
      </c>
      <c r="F6" s="92" t="s">
        <v>205</v>
      </c>
      <c r="G6" s="50" t="s">
        <v>206</v>
      </c>
      <c r="H6" s="50" t="s">
        <v>180</v>
      </c>
      <c r="I6" s="105" t="s">
        <v>207</v>
      </c>
      <c r="J6" s="105" t="s">
        <v>208</v>
      </c>
      <c r="K6" s="105" t="s">
        <v>209</v>
      </c>
      <c r="L6" s="106" t="n">
        <v>356654423</v>
      </c>
      <c r="M6" s="104" t="s">
        <v>210</v>
      </c>
      <c r="N6" s="107" t="n">
        <v>42000</v>
      </c>
      <c r="O6" s="107" t="n">
        <v>950</v>
      </c>
      <c r="P6" s="108" t="s">
        <v>9</v>
      </c>
      <c r="Q6" s="109" t="n">
        <v>45678</v>
      </c>
      <c r="R6" s="107" t="n">
        <v>1000</v>
      </c>
      <c r="S6" s="107" t="n">
        <v>0</v>
      </c>
      <c r="T6" s="107" t="n">
        <v>0</v>
      </c>
      <c r="U6" s="110" t="n">
        <f aca="false">IF(AND(ISBLANK(R6),ISBLANK(S6),ISBLANK(T6)),"",R6-(S6+T6))</f>
        <v>1000</v>
      </c>
      <c r="V6" s="111" t="s">
        <v>7</v>
      </c>
      <c r="W6" s="112" t="s">
        <v>212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BH3762</v>
      </c>
      <c r="C7" s="103" t="str">
        <f aca="false">IF(J7&lt;&gt;"", $C$5, "")</f>
        <v>Raniganj</v>
      </c>
      <c r="D7" s="58" t="str">
        <f aca="false">IF(J7&lt;&gt;"", $D$5, "")</f>
        <v>FN25-26-01985</v>
      </c>
      <c r="E7" s="104" t="n">
        <v>45960</v>
      </c>
      <c r="F7" s="92" t="s">
        <v>205</v>
      </c>
      <c r="G7" s="50" t="s">
        <v>206</v>
      </c>
      <c r="H7" s="50" t="s">
        <v>180</v>
      </c>
      <c r="I7" s="105" t="s">
        <v>207</v>
      </c>
      <c r="J7" s="105" t="s">
        <v>208</v>
      </c>
      <c r="K7" s="105" t="s">
        <v>209</v>
      </c>
      <c r="L7" s="106" t="n">
        <v>356654423</v>
      </c>
      <c r="M7" s="104" t="s">
        <v>210</v>
      </c>
      <c r="N7" s="107" t="n">
        <v>42000</v>
      </c>
      <c r="O7" s="107" t="n">
        <v>950</v>
      </c>
      <c r="P7" s="108" t="s">
        <v>9</v>
      </c>
      <c r="Q7" s="109" t="n">
        <v>45699</v>
      </c>
      <c r="R7" s="107" t="n">
        <v>1000</v>
      </c>
      <c r="S7" s="107" t="n">
        <v>0</v>
      </c>
      <c r="T7" s="107" t="n">
        <v>0</v>
      </c>
      <c r="U7" s="110" t="n">
        <f aca="false">IF(AND(ISBLANK(R7),ISBLANK(S7),ISBLANK(T7)),"",R7-(S7+T7))</f>
        <v>1000</v>
      </c>
      <c r="V7" s="111" t="s">
        <v>7</v>
      </c>
      <c r="W7" s="112" t="s">
        <v>213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BH3762</v>
      </c>
      <c r="C8" s="103" t="str">
        <f aca="false">IF(J8&lt;&gt;"", $C$5, "")</f>
        <v>Raniganj</v>
      </c>
      <c r="D8" s="58" t="str">
        <f aca="false">IF(J8&lt;&gt;"", $D$5, "")</f>
        <v>FN25-26-01985</v>
      </c>
      <c r="E8" s="104" t="n">
        <v>45960</v>
      </c>
      <c r="F8" s="92" t="s">
        <v>205</v>
      </c>
      <c r="G8" s="50" t="s">
        <v>206</v>
      </c>
      <c r="H8" s="50" t="s">
        <v>180</v>
      </c>
      <c r="I8" s="105" t="s">
        <v>207</v>
      </c>
      <c r="J8" s="105" t="s">
        <v>208</v>
      </c>
      <c r="K8" s="105" t="s">
        <v>209</v>
      </c>
      <c r="L8" s="106" t="n">
        <v>356654423</v>
      </c>
      <c r="M8" s="104" t="s">
        <v>210</v>
      </c>
      <c r="N8" s="107" t="n">
        <v>42000</v>
      </c>
      <c r="O8" s="107" t="n">
        <v>950</v>
      </c>
      <c r="P8" s="108" t="s">
        <v>9</v>
      </c>
      <c r="Q8" s="109" t="n">
        <v>45713</v>
      </c>
      <c r="R8" s="107" t="n">
        <v>1000</v>
      </c>
      <c r="S8" s="107" t="n">
        <v>0</v>
      </c>
      <c r="T8" s="107" t="n">
        <v>0</v>
      </c>
      <c r="U8" s="110" t="n">
        <f aca="false">IF(AND(ISBLANK(R8),ISBLANK(S8),ISBLANK(T8)),"",R8-(S8+T8))</f>
        <v>1000</v>
      </c>
      <c r="V8" s="111" t="s">
        <v>7</v>
      </c>
      <c r="W8" s="112" t="s">
        <v>214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BH3762</v>
      </c>
      <c r="C9" s="103" t="str">
        <f aca="false">IF(J9&lt;&gt;"", $C$5, "")</f>
        <v>Raniganj</v>
      </c>
      <c r="D9" s="58" t="str">
        <f aca="false">IF(J9&lt;&gt;"", $D$5, "")</f>
        <v>FN25-26-01985</v>
      </c>
      <c r="E9" s="104" t="n">
        <v>45960</v>
      </c>
      <c r="F9" s="92" t="s">
        <v>205</v>
      </c>
      <c r="G9" s="50" t="s">
        <v>206</v>
      </c>
      <c r="H9" s="50" t="s">
        <v>180</v>
      </c>
      <c r="I9" s="105" t="s">
        <v>207</v>
      </c>
      <c r="J9" s="105" t="s">
        <v>208</v>
      </c>
      <c r="K9" s="105" t="s">
        <v>209</v>
      </c>
      <c r="L9" s="106" t="n">
        <v>356654423</v>
      </c>
      <c r="M9" s="104" t="s">
        <v>210</v>
      </c>
      <c r="N9" s="107" t="n">
        <v>42000</v>
      </c>
      <c r="O9" s="107" t="n">
        <v>950</v>
      </c>
      <c r="P9" s="108" t="s">
        <v>9</v>
      </c>
      <c r="Q9" s="109" t="n">
        <v>45720</v>
      </c>
      <c r="R9" s="107" t="n">
        <v>1000</v>
      </c>
      <c r="S9" s="107" t="n">
        <v>0</v>
      </c>
      <c r="T9" s="107" t="n">
        <v>0</v>
      </c>
      <c r="U9" s="110" t="n">
        <f aca="false">IF(AND(ISBLANK(R9),ISBLANK(S9),ISBLANK(T9)),"",R9-(S9+T9))</f>
        <v>1000</v>
      </c>
      <c r="V9" s="111" t="s">
        <v>7</v>
      </c>
      <c r="W9" s="112" t="s">
        <v>215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BH3762</v>
      </c>
      <c r="C10" s="103" t="str">
        <f aca="false">IF(J10&lt;&gt;"", $C$5, "")</f>
        <v>Raniganj</v>
      </c>
      <c r="D10" s="58" t="str">
        <f aca="false">IF(J10&lt;&gt;"", $D$5, "")</f>
        <v>FN25-26-01985</v>
      </c>
      <c r="E10" s="104" t="n">
        <v>45960</v>
      </c>
      <c r="F10" s="92" t="s">
        <v>205</v>
      </c>
      <c r="G10" s="50" t="s">
        <v>206</v>
      </c>
      <c r="H10" s="50" t="s">
        <v>180</v>
      </c>
      <c r="I10" s="105" t="s">
        <v>207</v>
      </c>
      <c r="J10" s="105" t="s">
        <v>208</v>
      </c>
      <c r="K10" s="105" t="s">
        <v>209</v>
      </c>
      <c r="L10" s="106" t="n">
        <v>356654423</v>
      </c>
      <c r="M10" s="104" t="s">
        <v>210</v>
      </c>
      <c r="N10" s="107" t="n">
        <v>42000</v>
      </c>
      <c r="O10" s="107" t="n">
        <v>950</v>
      </c>
      <c r="P10" s="108" t="s">
        <v>9</v>
      </c>
      <c r="Q10" s="109" t="n">
        <v>45727</v>
      </c>
      <c r="R10" s="107" t="n">
        <v>1000</v>
      </c>
      <c r="S10" s="107" t="n">
        <v>0</v>
      </c>
      <c r="T10" s="107" t="n">
        <v>0</v>
      </c>
      <c r="U10" s="110" t="n">
        <f aca="false">IF(AND(ISBLANK(R10),ISBLANK(S10),ISBLANK(T10)),"",R10-(S10+T10))</f>
        <v>1000</v>
      </c>
      <c r="V10" s="111" t="s">
        <v>7</v>
      </c>
      <c r="W10" s="112" t="s">
        <v>216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BH3762</v>
      </c>
      <c r="C11" s="103" t="str">
        <f aca="false">IF(J11&lt;&gt;"", $C$5, "")</f>
        <v>Raniganj</v>
      </c>
      <c r="D11" s="58" t="str">
        <f aca="false">IF(J11&lt;&gt;"", $D$5, "")</f>
        <v>FN25-26-01985</v>
      </c>
      <c r="E11" s="104" t="n">
        <v>45960</v>
      </c>
      <c r="F11" s="92" t="s">
        <v>205</v>
      </c>
      <c r="G11" s="50" t="s">
        <v>206</v>
      </c>
      <c r="H11" s="50" t="s">
        <v>180</v>
      </c>
      <c r="I11" s="105" t="s">
        <v>207</v>
      </c>
      <c r="J11" s="105" t="s">
        <v>208</v>
      </c>
      <c r="K11" s="105" t="s">
        <v>209</v>
      </c>
      <c r="L11" s="106" t="n">
        <v>356654423</v>
      </c>
      <c r="M11" s="104" t="s">
        <v>210</v>
      </c>
      <c r="N11" s="107" t="n">
        <v>42000</v>
      </c>
      <c r="O11" s="107" t="n">
        <v>950</v>
      </c>
      <c r="P11" s="108" t="s">
        <v>9</v>
      </c>
      <c r="Q11" s="109" t="n">
        <v>45762</v>
      </c>
      <c r="R11" s="107" t="n">
        <v>950</v>
      </c>
      <c r="S11" s="107" t="n">
        <v>0</v>
      </c>
      <c r="T11" s="107" t="n">
        <v>0</v>
      </c>
      <c r="U11" s="110" t="n">
        <f aca="false">IF(AND(ISBLANK(R11),ISBLANK(S11),ISBLANK(T11)),"",R11-(S11+T11))</f>
        <v>950</v>
      </c>
      <c r="V11" s="111" t="s">
        <v>7</v>
      </c>
      <c r="W11" s="112" t="s">
        <v>217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BH3762</v>
      </c>
      <c r="C12" s="103" t="str">
        <f aca="false">IF(J12&lt;&gt;"", $C$5, "")</f>
        <v>Raniganj</v>
      </c>
      <c r="D12" s="58" t="str">
        <f aca="false">IF(J12&lt;&gt;"", $D$5, "")</f>
        <v>FN25-26-01985</v>
      </c>
      <c r="E12" s="104" t="n">
        <v>45960</v>
      </c>
      <c r="F12" s="92" t="s">
        <v>205</v>
      </c>
      <c r="G12" s="50" t="s">
        <v>206</v>
      </c>
      <c r="H12" s="50" t="s">
        <v>180</v>
      </c>
      <c r="I12" s="105" t="s">
        <v>207</v>
      </c>
      <c r="J12" s="105" t="s">
        <v>218</v>
      </c>
      <c r="K12" s="105" t="s">
        <v>219</v>
      </c>
      <c r="L12" s="106" t="n">
        <v>355991297</v>
      </c>
      <c r="M12" s="104" t="s">
        <v>220</v>
      </c>
      <c r="N12" s="107" t="n">
        <v>42000</v>
      </c>
      <c r="O12" s="107" t="n">
        <v>950</v>
      </c>
      <c r="P12" s="108" t="s">
        <v>9</v>
      </c>
      <c r="Q12" s="109" t="n">
        <v>45587</v>
      </c>
      <c r="R12" s="107" t="n">
        <v>1000</v>
      </c>
      <c r="S12" s="107" t="n">
        <v>0</v>
      </c>
      <c r="T12" s="107" t="n">
        <v>0</v>
      </c>
      <c r="U12" s="110" t="n">
        <f aca="false">IF(AND(ISBLANK(R12),ISBLANK(S12),ISBLANK(T12)),"",R12-(S12+T12))</f>
        <v>1000</v>
      </c>
      <c r="V12" s="111" t="s">
        <v>7</v>
      </c>
      <c r="W12" s="112" t="s">
        <v>221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BH3762</v>
      </c>
      <c r="C13" s="103" t="str">
        <f aca="false">IF(J13&lt;&gt;"", $C$5, "")</f>
        <v>Raniganj</v>
      </c>
      <c r="D13" s="58" t="str">
        <f aca="false">IF(J13&lt;&gt;"", $D$5, "")</f>
        <v>FN25-26-01985</v>
      </c>
      <c r="E13" s="104" t="n">
        <v>45960</v>
      </c>
      <c r="F13" s="92" t="s">
        <v>205</v>
      </c>
      <c r="G13" s="50" t="s">
        <v>206</v>
      </c>
      <c r="H13" s="50" t="s">
        <v>180</v>
      </c>
      <c r="I13" s="105" t="s">
        <v>207</v>
      </c>
      <c r="J13" s="105" t="s">
        <v>218</v>
      </c>
      <c r="K13" s="105" t="s">
        <v>219</v>
      </c>
      <c r="L13" s="106" t="n">
        <v>355991297</v>
      </c>
      <c r="M13" s="104" t="s">
        <v>220</v>
      </c>
      <c r="N13" s="107" t="n">
        <v>42000</v>
      </c>
      <c r="O13" s="107" t="n">
        <v>950</v>
      </c>
      <c r="P13" s="108" t="s">
        <v>9</v>
      </c>
      <c r="Q13" s="109" t="n">
        <v>45594</v>
      </c>
      <c r="R13" s="107" t="n">
        <v>1000</v>
      </c>
      <c r="S13" s="107" t="n">
        <v>0</v>
      </c>
      <c r="T13" s="107" t="n">
        <v>0</v>
      </c>
      <c r="U13" s="110" t="n">
        <f aca="false">IF(AND(ISBLANK(R13),ISBLANK(S13),ISBLANK(T13)),"",R13-(S13+T13))</f>
        <v>1000</v>
      </c>
      <c r="V13" s="111" t="s">
        <v>7</v>
      </c>
      <c r="W13" s="112" t="s">
        <v>222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BH3762</v>
      </c>
      <c r="C14" s="103" t="str">
        <f aca="false">IF(J14&lt;&gt;"", $C$5, "")</f>
        <v>Raniganj</v>
      </c>
      <c r="D14" s="58" t="str">
        <f aca="false">IF(J14&lt;&gt;"", $D$5, "")</f>
        <v>FN25-26-01985</v>
      </c>
      <c r="E14" s="104" t="n">
        <v>45960</v>
      </c>
      <c r="F14" s="92" t="s">
        <v>205</v>
      </c>
      <c r="G14" s="50" t="s">
        <v>206</v>
      </c>
      <c r="H14" s="50" t="s">
        <v>180</v>
      </c>
      <c r="I14" s="105" t="s">
        <v>207</v>
      </c>
      <c r="J14" s="105" t="s">
        <v>218</v>
      </c>
      <c r="K14" s="105" t="s">
        <v>219</v>
      </c>
      <c r="L14" s="106" t="n">
        <v>355991297</v>
      </c>
      <c r="M14" s="104" t="s">
        <v>220</v>
      </c>
      <c r="N14" s="107" t="n">
        <v>42000</v>
      </c>
      <c r="O14" s="107" t="n">
        <v>950</v>
      </c>
      <c r="P14" s="108" t="s">
        <v>9</v>
      </c>
      <c r="Q14" s="109" t="n">
        <v>45629</v>
      </c>
      <c r="R14" s="107" t="n">
        <v>950</v>
      </c>
      <c r="S14" s="107" t="n">
        <v>0</v>
      </c>
      <c r="T14" s="107" t="n">
        <v>0</v>
      </c>
      <c r="U14" s="110" t="n">
        <f aca="false">IF(AND(ISBLANK(R14),ISBLANK(S14),ISBLANK(T14)),"",R14-(S14+T14))</f>
        <v>950</v>
      </c>
      <c r="V14" s="111" t="s">
        <v>7</v>
      </c>
      <c r="W14" s="112" t="s">
        <v>223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BH3762</v>
      </c>
      <c r="C15" s="103" t="str">
        <f aca="false">IF(J15&lt;&gt;"", $C$5, "")</f>
        <v>Raniganj</v>
      </c>
      <c r="D15" s="58" t="str">
        <f aca="false">IF(J15&lt;&gt;"", $D$5, "")</f>
        <v>FN25-26-01985</v>
      </c>
      <c r="E15" s="104" t="n">
        <v>45960</v>
      </c>
      <c r="F15" s="92" t="s">
        <v>205</v>
      </c>
      <c r="G15" s="50" t="s">
        <v>206</v>
      </c>
      <c r="H15" s="50" t="s">
        <v>180</v>
      </c>
      <c r="I15" s="105" t="s">
        <v>207</v>
      </c>
      <c r="J15" s="105" t="s">
        <v>218</v>
      </c>
      <c r="K15" s="105" t="s">
        <v>219</v>
      </c>
      <c r="L15" s="106" t="n">
        <v>355991297</v>
      </c>
      <c r="M15" s="104" t="s">
        <v>220</v>
      </c>
      <c r="N15" s="107" t="n">
        <v>42000</v>
      </c>
      <c r="O15" s="107" t="n">
        <v>950</v>
      </c>
      <c r="P15" s="108" t="s">
        <v>9</v>
      </c>
      <c r="Q15" s="109" t="n">
        <v>45636</v>
      </c>
      <c r="R15" s="107" t="n">
        <v>950</v>
      </c>
      <c r="S15" s="107" t="n">
        <v>0</v>
      </c>
      <c r="T15" s="107" t="n">
        <v>0</v>
      </c>
      <c r="U15" s="110" t="n">
        <f aca="false">IF(AND(ISBLANK(R15),ISBLANK(S15),ISBLANK(T15)),"",R15-(S15+T15))</f>
        <v>950</v>
      </c>
      <c r="V15" s="111" t="s">
        <v>7</v>
      </c>
      <c r="W15" s="112" t="s">
        <v>224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>BH3762</v>
      </c>
      <c r="C16" s="103" t="str">
        <f aca="false">IF(J16&lt;&gt;"", $C$5, "")</f>
        <v>Raniganj</v>
      </c>
      <c r="D16" s="58" t="str">
        <f aca="false">IF(J16&lt;&gt;"", $D$5, "")</f>
        <v>FN25-26-01985</v>
      </c>
      <c r="E16" s="104" t="n">
        <v>45960</v>
      </c>
      <c r="F16" s="92" t="s">
        <v>205</v>
      </c>
      <c r="G16" s="50" t="s">
        <v>206</v>
      </c>
      <c r="H16" s="50" t="s">
        <v>180</v>
      </c>
      <c r="I16" s="105" t="s">
        <v>207</v>
      </c>
      <c r="J16" s="105" t="s">
        <v>218</v>
      </c>
      <c r="K16" s="105" t="s">
        <v>219</v>
      </c>
      <c r="L16" s="106" t="n">
        <v>355991297</v>
      </c>
      <c r="M16" s="104" t="s">
        <v>220</v>
      </c>
      <c r="N16" s="107" t="n">
        <v>42000</v>
      </c>
      <c r="O16" s="107" t="n">
        <v>950</v>
      </c>
      <c r="P16" s="108" t="s">
        <v>9</v>
      </c>
      <c r="Q16" s="109" t="n">
        <v>45643</v>
      </c>
      <c r="R16" s="107" t="n">
        <v>950</v>
      </c>
      <c r="S16" s="107" t="n">
        <v>0</v>
      </c>
      <c r="T16" s="107" t="n">
        <v>0</v>
      </c>
      <c r="U16" s="110" t="n">
        <f aca="false">IF(AND(ISBLANK(R16),ISBLANK(S16),ISBLANK(T16)),"",R16-(S16+T16))</f>
        <v>950</v>
      </c>
      <c r="V16" s="111" t="s">
        <v>7</v>
      </c>
      <c r="W16" s="112" t="s">
        <v>225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>BH3762</v>
      </c>
      <c r="C17" s="103" t="str">
        <f aca="false">IF(J17&lt;&gt;"", $C$5, "")</f>
        <v>Raniganj</v>
      </c>
      <c r="D17" s="58" t="str">
        <f aca="false">IF(J17&lt;&gt;"", $D$5, "")</f>
        <v>FN25-26-01985</v>
      </c>
      <c r="E17" s="104" t="n">
        <v>45960</v>
      </c>
      <c r="F17" s="92" t="s">
        <v>205</v>
      </c>
      <c r="G17" s="50" t="s">
        <v>206</v>
      </c>
      <c r="H17" s="50" t="s">
        <v>180</v>
      </c>
      <c r="I17" s="105" t="s">
        <v>207</v>
      </c>
      <c r="J17" s="105" t="s">
        <v>218</v>
      </c>
      <c r="K17" s="105" t="s">
        <v>219</v>
      </c>
      <c r="L17" s="106" t="n">
        <v>355991297</v>
      </c>
      <c r="M17" s="104" t="s">
        <v>220</v>
      </c>
      <c r="N17" s="107" t="n">
        <v>42000</v>
      </c>
      <c r="O17" s="107" t="n">
        <v>950</v>
      </c>
      <c r="P17" s="108" t="s">
        <v>9</v>
      </c>
      <c r="Q17" s="109" t="n">
        <v>45657</v>
      </c>
      <c r="R17" s="107" t="n">
        <v>950</v>
      </c>
      <c r="S17" s="107" t="n">
        <v>0</v>
      </c>
      <c r="T17" s="107" t="n">
        <v>0</v>
      </c>
      <c r="U17" s="110" t="n">
        <f aca="false">IF(AND(ISBLANK(R17),ISBLANK(S17),ISBLANK(T17)),"",R17-(S17+T17))</f>
        <v>950</v>
      </c>
      <c r="V17" s="111" t="s">
        <v>7</v>
      </c>
      <c r="W17" s="112" t="s">
        <v>226</v>
      </c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>BH3762</v>
      </c>
      <c r="C18" s="103" t="str">
        <f aca="false">IF(J18&lt;&gt;"", $C$5, "")</f>
        <v>Raniganj</v>
      </c>
      <c r="D18" s="58" t="str">
        <f aca="false">IF(J18&lt;&gt;"", $D$5, "")</f>
        <v>FN25-26-01985</v>
      </c>
      <c r="E18" s="104" t="n">
        <v>45960</v>
      </c>
      <c r="F18" s="92" t="s">
        <v>205</v>
      </c>
      <c r="G18" s="50" t="s">
        <v>206</v>
      </c>
      <c r="H18" s="50" t="s">
        <v>180</v>
      </c>
      <c r="I18" s="105" t="s">
        <v>207</v>
      </c>
      <c r="J18" s="105" t="s">
        <v>218</v>
      </c>
      <c r="K18" s="105" t="s">
        <v>219</v>
      </c>
      <c r="L18" s="106" t="n">
        <v>355991297</v>
      </c>
      <c r="M18" s="104" t="s">
        <v>220</v>
      </c>
      <c r="N18" s="107" t="n">
        <v>42000</v>
      </c>
      <c r="O18" s="107" t="n">
        <v>950</v>
      </c>
      <c r="P18" s="108" t="s">
        <v>9</v>
      </c>
      <c r="Q18" s="109" t="n">
        <v>45664</v>
      </c>
      <c r="R18" s="107" t="n">
        <v>950</v>
      </c>
      <c r="S18" s="107" t="n">
        <v>0</v>
      </c>
      <c r="T18" s="107" t="n">
        <v>0</v>
      </c>
      <c r="U18" s="110" t="n">
        <f aca="false">IF(AND(ISBLANK(R18),ISBLANK(S18),ISBLANK(T18)),"",R18-(S18+T18))</f>
        <v>950</v>
      </c>
      <c r="V18" s="111" t="s">
        <v>7</v>
      </c>
      <c r="W18" s="112" t="s">
        <v>227</v>
      </c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>BH3762</v>
      </c>
      <c r="C19" s="103" t="str">
        <f aca="false">IF(J19&lt;&gt;"", $C$5, "")</f>
        <v>Raniganj</v>
      </c>
      <c r="D19" s="58" t="str">
        <f aca="false">IF(J19&lt;&gt;"", $D$5, "")</f>
        <v>FN25-26-01985</v>
      </c>
      <c r="E19" s="104" t="n">
        <v>45960</v>
      </c>
      <c r="F19" s="92" t="s">
        <v>205</v>
      </c>
      <c r="G19" s="50" t="s">
        <v>206</v>
      </c>
      <c r="H19" s="50" t="s">
        <v>180</v>
      </c>
      <c r="I19" s="105" t="s">
        <v>207</v>
      </c>
      <c r="J19" s="105" t="s">
        <v>218</v>
      </c>
      <c r="K19" s="105" t="s">
        <v>219</v>
      </c>
      <c r="L19" s="106" t="n">
        <v>355991297</v>
      </c>
      <c r="M19" s="104" t="s">
        <v>220</v>
      </c>
      <c r="N19" s="107" t="n">
        <v>42000</v>
      </c>
      <c r="O19" s="107" t="n">
        <v>950</v>
      </c>
      <c r="P19" s="108" t="s">
        <v>9</v>
      </c>
      <c r="Q19" s="109" t="n">
        <v>45671</v>
      </c>
      <c r="R19" s="107" t="n">
        <v>1000</v>
      </c>
      <c r="S19" s="107" t="n">
        <v>0</v>
      </c>
      <c r="T19" s="107" t="n">
        <v>0</v>
      </c>
      <c r="U19" s="110" t="n">
        <f aca="false">IF(AND(ISBLANK(R19),ISBLANK(S19),ISBLANK(T19)),"",R19-(S19+T19))</f>
        <v>1000</v>
      </c>
      <c r="V19" s="111" t="s">
        <v>7</v>
      </c>
      <c r="W19" s="112" t="s">
        <v>228</v>
      </c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>BH3762</v>
      </c>
      <c r="C20" s="103" t="str">
        <f aca="false">IF(J20&lt;&gt;"", $C$5, "")</f>
        <v>Raniganj</v>
      </c>
      <c r="D20" s="58" t="str">
        <f aca="false">IF(J20&lt;&gt;"", $D$5, "")</f>
        <v>FN25-26-01985</v>
      </c>
      <c r="E20" s="104" t="n">
        <v>45960</v>
      </c>
      <c r="F20" s="92" t="s">
        <v>205</v>
      </c>
      <c r="G20" s="50" t="s">
        <v>206</v>
      </c>
      <c r="H20" s="50" t="s">
        <v>180</v>
      </c>
      <c r="I20" s="105" t="s">
        <v>207</v>
      </c>
      <c r="J20" s="105" t="s">
        <v>218</v>
      </c>
      <c r="K20" s="105" t="s">
        <v>219</v>
      </c>
      <c r="L20" s="106" t="n">
        <v>355991297</v>
      </c>
      <c r="M20" s="104" t="s">
        <v>220</v>
      </c>
      <c r="N20" s="107" t="n">
        <v>42000</v>
      </c>
      <c r="O20" s="107" t="n">
        <v>950</v>
      </c>
      <c r="P20" s="108" t="s">
        <v>9</v>
      </c>
      <c r="Q20" s="109" t="n">
        <v>45678</v>
      </c>
      <c r="R20" s="107" t="n">
        <v>1000</v>
      </c>
      <c r="S20" s="107" t="n">
        <v>0</v>
      </c>
      <c r="T20" s="107" t="n">
        <v>0</v>
      </c>
      <c r="U20" s="110" t="n">
        <f aca="false">IF(AND(ISBLANK(R20),ISBLANK(S20),ISBLANK(T20)),"",R20-(S20+T20))</f>
        <v>1000</v>
      </c>
      <c r="V20" s="111" t="s">
        <v>7</v>
      </c>
      <c r="W20" s="112" t="s">
        <v>212</v>
      </c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>BH3762</v>
      </c>
      <c r="C21" s="103" t="str">
        <f aca="false">IF(J21&lt;&gt;"", $C$5, "")</f>
        <v>Raniganj</v>
      </c>
      <c r="D21" s="58" t="str">
        <f aca="false">IF(J21&lt;&gt;"", $D$5, "")</f>
        <v>FN25-26-01985</v>
      </c>
      <c r="E21" s="104" t="n">
        <v>45960</v>
      </c>
      <c r="F21" s="92" t="s">
        <v>205</v>
      </c>
      <c r="G21" s="50" t="s">
        <v>206</v>
      </c>
      <c r="H21" s="50" t="s">
        <v>180</v>
      </c>
      <c r="I21" s="105" t="s">
        <v>207</v>
      </c>
      <c r="J21" s="105" t="s">
        <v>218</v>
      </c>
      <c r="K21" s="105" t="s">
        <v>219</v>
      </c>
      <c r="L21" s="106" t="n">
        <v>355991297</v>
      </c>
      <c r="M21" s="104" t="s">
        <v>220</v>
      </c>
      <c r="N21" s="107" t="n">
        <v>42000</v>
      </c>
      <c r="O21" s="107" t="n">
        <v>950</v>
      </c>
      <c r="P21" s="108" t="s">
        <v>9</v>
      </c>
      <c r="Q21" s="109" t="n">
        <v>45685</v>
      </c>
      <c r="R21" s="107" t="n">
        <v>1000</v>
      </c>
      <c r="S21" s="107" t="n">
        <v>0</v>
      </c>
      <c r="T21" s="107" t="n">
        <v>0</v>
      </c>
      <c r="U21" s="110" t="n">
        <f aca="false">IF(AND(ISBLANK(R21),ISBLANK(S21),ISBLANK(T21)),"",R21-(S21+T21))</f>
        <v>1000</v>
      </c>
      <c r="V21" s="111" t="s">
        <v>7</v>
      </c>
      <c r="W21" s="112" t="s">
        <v>229</v>
      </c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>BH3762</v>
      </c>
      <c r="C22" s="103" t="str">
        <f aca="false">IF(J22&lt;&gt;"", $C$5, "")</f>
        <v>Raniganj</v>
      </c>
      <c r="D22" s="58" t="str">
        <f aca="false">IF(J22&lt;&gt;"", $D$5, "")</f>
        <v>FN25-26-01985</v>
      </c>
      <c r="E22" s="104" t="n">
        <v>45960</v>
      </c>
      <c r="F22" s="92" t="s">
        <v>205</v>
      </c>
      <c r="G22" s="50" t="s">
        <v>206</v>
      </c>
      <c r="H22" s="50" t="s">
        <v>180</v>
      </c>
      <c r="I22" s="105" t="s">
        <v>207</v>
      </c>
      <c r="J22" s="105" t="s">
        <v>218</v>
      </c>
      <c r="K22" s="105" t="s">
        <v>219</v>
      </c>
      <c r="L22" s="106" t="n">
        <v>355991297</v>
      </c>
      <c r="M22" s="104" t="s">
        <v>220</v>
      </c>
      <c r="N22" s="107" t="n">
        <v>42000</v>
      </c>
      <c r="O22" s="107" t="n">
        <v>950</v>
      </c>
      <c r="P22" s="108" t="s">
        <v>9</v>
      </c>
      <c r="Q22" s="109" t="n">
        <v>45729</v>
      </c>
      <c r="R22" s="107" t="n">
        <v>950</v>
      </c>
      <c r="S22" s="107" t="n">
        <v>0</v>
      </c>
      <c r="T22" s="107" t="n">
        <v>0</v>
      </c>
      <c r="U22" s="110" t="n">
        <f aca="false">IF(AND(ISBLANK(R22),ISBLANK(S22),ISBLANK(T22)),"",R22-(S22+T22))</f>
        <v>950</v>
      </c>
      <c r="V22" s="111" t="s">
        <v>7</v>
      </c>
      <c r="W22" s="112" t="s">
        <v>230</v>
      </c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>BH3762</v>
      </c>
      <c r="C23" s="103" t="str">
        <f aca="false">IF(J23&lt;&gt;"", $C$5, "")</f>
        <v>Raniganj</v>
      </c>
      <c r="D23" s="58" t="str">
        <f aca="false">IF(J23&lt;&gt;"", $D$5, "")</f>
        <v>FN25-26-01985</v>
      </c>
      <c r="E23" s="104" t="n">
        <v>45960</v>
      </c>
      <c r="F23" s="92" t="s">
        <v>205</v>
      </c>
      <c r="G23" s="50" t="s">
        <v>206</v>
      </c>
      <c r="H23" s="50" t="s">
        <v>180</v>
      </c>
      <c r="I23" s="105" t="s">
        <v>207</v>
      </c>
      <c r="J23" s="105" t="s">
        <v>218</v>
      </c>
      <c r="K23" s="105" t="s">
        <v>219</v>
      </c>
      <c r="L23" s="106" t="n">
        <v>355991297</v>
      </c>
      <c r="M23" s="104" t="s">
        <v>220</v>
      </c>
      <c r="N23" s="107" t="n">
        <v>42000</v>
      </c>
      <c r="O23" s="107" t="n">
        <v>950</v>
      </c>
      <c r="P23" s="108" t="s">
        <v>9</v>
      </c>
      <c r="Q23" s="109" t="n">
        <v>45734</v>
      </c>
      <c r="R23" s="107" t="n">
        <v>950</v>
      </c>
      <c r="S23" s="107" t="n">
        <v>0</v>
      </c>
      <c r="T23" s="107" t="n">
        <v>0</v>
      </c>
      <c r="U23" s="110" t="n">
        <f aca="false">IF(AND(ISBLANK(R23),ISBLANK(S23),ISBLANK(T23)),"",R23-(S23+T23))</f>
        <v>950</v>
      </c>
      <c r="V23" s="111" t="s">
        <v>7</v>
      </c>
      <c r="W23" s="112" t="s">
        <v>231</v>
      </c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>BH3762</v>
      </c>
      <c r="C24" s="103" t="str">
        <f aca="false">IF(J24&lt;&gt;"", $C$5, "")</f>
        <v>Raniganj</v>
      </c>
      <c r="D24" s="58" t="str">
        <f aca="false">IF(J24&lt;&gt;"", $D$5, "")</f>
        <v>FN25-26-01985</v>
      </c>
      <c r="E24" s="104" t="n">
        <v>45960</v>
      </c>
      <c r="F24" s="92" t="str">
        <f aca="false">IF(J24&lt;&gt;"", $F$5, "")</f>
        <v>Santosh Kumar</v>
      </c>
      <c r="G24" s="50" t="str">
        <f aca="false">IF(J24&lt;&gt;"", $G$5, "")</f>
        <v>SF0088115</v>
      </c>
      <c r="H24" s="50" t="str">
        <f aca="false">IF(J24&lt;&gt;"", $H$5, "")</f>
        <v>LO</v>
      </c>
      <c r="I24" s="105" t="s">
        <v>207</v>
      </c>
      <c r="J24" s="105" t="s">
        <v>232</v>
      </c>
      <c r="K24" s="105" t="s">
        <v>233</v>
      </c>
      <c r="L24" s="106" t="n">
        <v>355992367</v>
      </c>
      <c r="M24" s="104" t="s">
        <v>220</v>
      </c>
      <c r="N24" s="107" t="n">
        <v>42000</v>
      </c>
      <c r="O24" s="107" t="n">
        <v>950</v>
      </c>
      <c r="P24" s="108" t="s">
        <v>9</v>
      </c>
      <c r="Q24" s="109" t="n">
        <v>45559</v>
      </c>
      <c r="R24" s="107" t="n">
        <v>950</v>
      </c>
      <c r="S24" s="107" t="n">
        <v>0</v>
      </c>
      <c r="T24" s="107" t="n">
        <v>0</v>
      </c>
      <c r="U24" s="110" t="n">
        <f aca="false">IF(AND(ISBLANK(R24),ISBLANK(S24),ISBLANK(T24)),"",R24-(S24+T24))</f>
        <v>950</v>
      </c>
      <c r="V24" s="111" t="s">
        <v>7</v>
      </c>
      <c r="W24" s="112" t="s">
        <v>234</v>
      </c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>BH3762</v>
      </c>
      <c r="C25" s="103" t="str">
        <f aca="false">IF(J25&lt;&gt;"", $C$5, "")</f>
        <v>Raniganj</v>
      </c>
      <c r="D25" s="58" t="str">
        <f aca="false">IF(J25&lt;&gt;"", $D$5, "")</f>
        <v>FN25-26-01985</v>
      </c>
      <c r="E25" s="104" t="n">
        <v>45960</v>
      </c>
      <c r="F25" s="92" t="str">
        <f aca="false">IF(J25&lt;&gt;"", $F$5, "")</f>
        <v>Santosh Kumar</v>
      </c>
      <c r="G25" s="50" t="str">
        <f aca="false">IF(J25&lt;&gt;"", $G$5, "")</f>
        <v>SF0088115</v>
      </c>
      <c r="H25" s="50" t="str">
        <f aca="false">IF(J25&lt;&gt;"", $H$5, "")</f>
        <v>LO</v>
      </c>
      <c r="I25" s="105" t="s">
        <v>207</v>
      </c>
      <c r="J25" s="105" t="s">
        <v>232</v>
      </c>
      <c r="K25" s="105" t="s">
        <v>233</v>
      </c>
      <c r="L25" s="106" t="n">
        <v>355992367</v>
      </c>
      <c r="M25" s="104" t="s">
        <v>220</v>
      </c>
      <c r="N25" s="107" t="n">
        <v>42000</v>
      </c>
      <c r="O25" s="107" t="n">
        <v>950</v>
      </c>
      <c r="P25" s="108" t="s">
        <v>9</v>
      </c>
      <c r="Q25" s="109" t="n">
        <v>45566</v>
      </c>
      <c r="R25" s="107" t="n">
        <v>950</v>
      </c>
      <c r="S25" s="107" t="n">
        <v>0</v>
      </c>
      <c r="T25" s="107" t="n">
        <v>0</v>
      </c>
      <c r="U25" s="110" t="n">
        <f aca="false">IF(AND(ISBLANK(R25),ISBLANK(S25),ISBLANK(T25)),"",R25-(S25+T25))</f>
        <v>950</v>
      </c>
      <c r="V25" s="111" t="s">
        <v>7</v>
      </c>
      <c r="W25" s="112" t="s">
        <v>235</v>
      </c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>BH3762</v>
      </c>
      <c r="C26" s="103" t="str">
        <f aca="false">IF(J26&lt;&gt;"", $C$5, "")</f>
        <v>Raniganj</v>
      </c>
      <c r="D26" s="58" t="str">
        <f aca="false">IF(J26&lt;&gt;"", $D$5, "")</f>
        <v>FN25-26-01985</v>
      </c>
      <c r="E26" s="104" t="n">
        <v>45960</v>
      </c>
      <c r="F26" s="92" t="str">
        <f aca="false">IF(J26&lt;&gt;"", $F$5, "")</f>
        <v>Santosh Kumar</v>
      </c>
      <c r="G26" s="50" t="str">
        <f aca="false">IF(J26&lt;&gt;"", $G$5, "")</f>
        <v>SF0088115</v>
      </c>
      <c r="H26" s="50" t="str">
        <f aca="false">IF(J26&lt;&gt;"", $H$5, "")</f>
        <v>LO</v>
      </c>
      <c r="I26" s="105" t="s">
        <v>207</v>
      </c>
      <c r="J26" s="105" t="s">
        <v>232</v>
      </c>
      <c r="K26" s="105" t="s">
        <v>233</v>
      </c>
      <c r="L26" s="106" t="n">
        <v>355992367</v>
      </c>
      <c r="M26" s="104" t="s">
        <v>220</v>
      </c>
      <c r="N26" s="107" t="n">
        <v>42000</v>
      </c>
      <c r="O26" s="107" t="n">
        <v>950</v>
      </c>
      <c r="P26" s="108" t="s">
        <v>9</v>
      </c>
      <c r="Q26" s="109" t="n">
        <v>45573</v>
      </c>
      <c r="R26" s="107" t="n">
        <v>950</v>
      </c>
      <c r="S26" s="107" t="n">
        <v>0</v>
      </c>
      <c r="T26" s="107" t="n">
        <v>0</v>
      </c>
      <c r="U26" s="110" t="n">
        <f aca="false">IF(AND(ISBLANK(R26),ISBLANK(S26),ISBLANK(T26)),"",R26-(S26+T26))</f>
        <v>950</v>
      </c>
      <c r="V26" s="111" t="s">
        <v>7</v>
      </c>
      <c r="W26" s="112" t="s">
        <v>236</v>
      </c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>BH3762</v>
      </c>
      <c r="C27" s="103" t="str">
        <f aca="false">IF(J27&lt;&gt;"", $C$5, "")</f>
        <v>Raniganj</v>
      </c>
      <c r="D27" s="58" t="str">
        <f aca="false">IF(J27&lt;&gt;"", $D$5, "")</f>
        <v>FN25-26-01985</v>
      </c>
      <c r="E27" s="104" t="n">
        <v>45960</v>
      </c>
      <c r="F27" s="92" t="str">
        <f aca="false">IF(J27&lt;&gt;"", $F$5, "")</f>
        <v>Santosh Kumar</v>
      </c>
      <c r="G27" s="50" t="str">
        <f aca="false">IF(J27&lt;&gt;"", $G$5, "")</f>
        <v>SF0088115</v>
      </c>
      <c r="H27" s="50" t="str">
        <f aca="false">IF(J27&lt;&gt;"", $H$5, "")</f>
        <v>LO</v>
      </c>
      <c r="I27" s="105" t="s">
        <v>207</v>
      </c>
      <c r="J27" s="105" t="s">
        <v>232</v>
      </c>
      <c r="K27" s="105" t="s">
        <v>233</v>
      </c>
      <c r="L27" s="106" t="n">
        <v>355992367</v>
      </c>
      <c r="M27" s="104" t="s">
        <v>220</v>
      </c>
      <c r="N27" s="107" t="n">
        <v>42000</v>
      </c>
      <c r="O27" s="107" t="n">
        <v>950</v>
      </c>
      <c r="P27" s="108" t="s">
        <v>9</v>
      </c>
      <c r="Q27" s="109" t="n">
        <v>45580</v>
      </c>
      <c r="R27" s="107" t="n">
        <v>950</v>
      </c>
      <c r="S27" s="107" t="n">
        <v>0</v>
      </c>
      <c r="T27" s="107" t="n">
        <v>0</v>
      </c>
      <c r="U27" s="110" t="n">
        <f aca="false">IF(AND(ISBLANK(R27),ISBLANK(S27),ISBLANK(T27)),"",R27-(S27+T27))</f>
        <v>950</v>
      </c>
      <c r="V27" s="111" t="s">
        <v>7</v>
      </c>
      <c r="W27" s="112" t="s">
        <v>237</v>
      </c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>BH3762</v>
      </c>
      <c r="C28" s="103" t="str">
        <f aca="false">IF(J28&lt;&gt;"", $C$5, "")</f>
        <v>Raniganj</v>
      </c>
      <c r="D28" s="58" t="str">
        <f aca="false">IF(J28&lt;&gt;"", $D$5, "")</f>
        <v>FN25-26-01985</v>
      </c>
      <c r="E28" s="104" t="n">
        <v>45960</v>
      </c>
      <c r="F28" s="92" t="str">
        <f aca="false">IF(J28&lt;&gt;"", $F$5, "")</f>
        <v>Santosh Kumar</v>
      </c>
      <c r="G28" s="50" t="str">
        <f aca="false">IF(J28&lt;&gt;"", $G$5, "")</f>
        <v>SF0088115</v>
      </c>
      <c r="H28" s="50" t="str">
        <f aca="false">IF(J28&lt;&gt;"", $H$5, "")</f>
        <v>LO</v>
      </c>
      <c r="I28" s="105" t="s">
        <v>207</v>
      </c>
      <c r="J28" s="105" t="s">
        <v>238</v>
      </c>
      <c r="K28" s="105" t="s">
        <v>239</v>
      </c>
      <c r="L28" s="106" t="n">
        <v>355990953</v>
      </c>
      <c r="M28" s="104" t="s">
        <v>220</v>
      </c>
      <c r="N28" s="107" t="n">
        <v>42000</v>
      </c>
      <c r="O28" s="107" t="n">
        <v>1000</v>
      </c>
      <c r="P28" s="108" t="s">
        <v>9</v>
      </c>
      <c r="Q28" s="109" t="n">
        <v>45573</v>
      </c>
      <c r="R28" s="107" t="n">
        <v>1000</v>
      </c>
      <c r="S28" s="107" t="n">
        <v>0</v>
      </c>
      <c r="T28" s="107" t="n">
        <v>0</v>
      </c>
      <c r="U28" s="110" t="n">
        <f aca="false">IF(AND(ISBLANK(R28),ISBLANK(S28),ISBLANK(T28)),"",R28-(S28+T28))</f>
        <v>1000</v>
      </c>
      <c r="V28" s="111" t="s">
        <v>7</v>
      </c>
      <c r="W28" s="112" t="s">
        <v>240</v>
      </c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>BH3762</v>
      </c>
      <c r="C29" s="103" t="str">
        <f aca="false">IF(J29&lt;&gt;"", $C$5, "")</f>
        <v>Raniganj</v>
      </c>
      <c r="D29" s="58" t="str">
        <f aca="false">IF(J29&lt;&gt;"", $D$5, "")</f>
        <v>FN25-26-01985</v>
      </c>
      <c r="E29" s="104" t="n">
        <v>45960</v>
      </c>
      <c r="F29" s="92" t="str">
        <f aca="false">IF(J29&lt;&gt;"", $F$5, "")</f>
        <v>Santosh Kumar</v>
      </c>
      <c r="G29" s="50" t="str">
        <f aca="false">IF(J29&lt;&gt;"", $G$5, "")</f>
        <v>SF0088115</v>
      </c>
      <c r="H29" s="50" t="str">
        <f aca="false">IF(J29&lt;&gt;"", $H$5, "")</f>
        <v>LO</v>
      </c>
      <c r="I29" s="105" t="s">
        <v>207</v>
      </c>
      <c r="J29" s="105" t="s">
        <v>238</v>
      </c>
      <c r="K29" s="105" t="s">
        <v>239</v>
      </c>
      <c r="L29" s="106" t="n">
        <v>355990953</v>
      </c>
      <c r="M29" s="104" t="s">
        <v>220</v>
      </c>
      <c r="N29" s="107" t="n">
        <v>42000</v>
      </c>
      <c r="O29" s="107" t="n">
        <v>1000</v>
      </c>
      <c r="P29" s="108" t="s">
        <v>9</v>
      </c>
      <c r="Q29" s="109" t="n">
        <v>45580</v>
      </c>
      <c r="R29" s="107" t="n">
        <v>1000</v>
      </c>
      <c r="S29" s="107" t="n">
        <v>0</v>
      </c>
      <c r="T29" s="107" t="n">
        <v>0</v>
      </c>
      <c r="U29" s="110" t="n">
        <f aca="false">IF(AND(ISBLANK(R29),ISBLANK(S29),ISBLANK(T29)),"",R29-(S29+T29))</f>
        <v>1000</v>
      </c>
      <c r="V29" s="111" t="s">
        <v>7</v>
      </c>
      <c r="W29" s="112" t="s">
        <v>241</v>
      </c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>BH3762</v>
      </c>
      <c r="C30" s="103" t="str">
        <f aca="false">IF(J30&lt;&gt;"", $C$5, "")</f>
        <v>Raniganj</v>
      </c>
      <c r="D30" s="58" t="str">
        <f aca="false">IF(J30&lt;&gt;"", $D$5, "")</f>
        <v>FN25-26-01985</v>
      </c>
      <c r="E30" s="104" t="n">
        <v>45960</v>
      </c>
      <c r="F30" s="92" t="str">
        <f aca="false">IF(J30&lt;&gt;"", $F$5, "")</f>
        <v>Santosh Kumar</v>
      </c>
      <c r="G30" s="50" t="str">
        <f aca="false">IF(J30&lt;&gt;"", $G$5, "")</f>
        <v>SF0088115</v>
      </c>
      <c r="H30" s="50" t="str">
        <f aca="false">IF(J30&lt;&gt;"", $H$5, "")</f>
        <v>LO</v>
      </c>
      <c r="I30" s="105" t="s">
        <v>242</v>
      </c>
      <c r="J30" s="105" t="s">
        <v>243</v>
      </c>
      <c r="K30" s="105" t="s">
        <v>244</v>
      </c>
      <c r="L30" s="106" t="n">
        <v>356300959</v>
      </c>
      <c r="M30" s="104" t="s">
        <v>245</v>
      </c>
      <c r="N30" s="107" t="n">
        <v>42000</v>
      </c>
      <c r="O30" s="107" t="n">
        <v>670</v>
      </c>
      <c r="P30" s="108" t="s">
        <v>9</v>
      </c>
      <c r="Q30" s="109" t="n">
        <v>45594</v>
      </c>
      <c r="R30" s="107" t="n">
        <v>670</v>
      </c>
      <c r="S30" s="107" t="n">
        <v>0</v>
      </c>
      <c r="T30" s="107" t="n">
        <v>0</v>
      </c>
      <c r="U30" s="110" t="n">
        <f aca="false">IF(AND(ISBLANK(R30),ISBLANK(S30),ISBLANK(T30)),"",R30-(S30+T30))</f>
        <v>670</v>
      </c>
      <c r="V30" s="111" t="s">
        <v>7</v>
      </c>
      <c r="W30" s="112" t="s">
        <v>246</v>
      </c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>BH3762</v>
      </c>
      <c r="C31" s="103" t="str">
        <f aca="false">IF(J31&lt;&gt;"", $C$5, "")</f>
        <v>Raniganj</v>
      </c>
      <c r="D31" s="58" t="str">
        <f aca="false">IF(J31&lt;&gt;"", $D$5, "")</f>
        <v>FN25-26-01985</v>
      </c>
      <c r="E31" s="104" t="n">
        <v>45960</v>
      </c>
      <c r="F31" s="92" t="str">
        <f aca="false">IF(J31&lt;&gt;"", $F$5, "")</f>
        <v>Santosh Kumar</v>
      </c>
      <c r="G31" s="50" t="str">
        <f aca="false">IF(J31&lt;&gt;"", $G$5, "")</f>
        <v>SF0088115</v>
      </c>
      <c r="H31" s="50" t="str">
        <f aca="false">IF(J31&lt;&gt;"", $H$5, "")</f>
        <v>LO</v>
      </c>
      <c r="I31" s="105" t="s">
        <v>242</v>
      </c>
      <c r="J31" s="105" t="s">
        <v>243</v>
      </c>
      <c r="K31" s="105" t="s">
        <v>244</v>
      </c>
      <c r="L31" s="106" t="n">
        <v>356300959</v>
      </c>
      <c r="M31" s="104" t="s">
        <v>245</v>
      </c>
      <c r="N31" s="107" t="n">
        <v>42000</v>
      </c>
      <c r="O31" s="107" t="n">
        <v>670</v>
      </c>
      <c r="P31" s="108" t="s">
        <v>9</v>
      </c>
      <c r="Q31" s="109" t="n">
        <v>45657</v>
      </c>
      <c r="R31" s="107" t="n">
        <v>670</v>
      </c>
      <c r="S31" s="107" t="n">
        <v>0</v>
      </c>
      <c r="T31" s="107" t="n">
        <v>0</v>
      </c>
      <c r="U31" s="110" t="n">
        <f aca="false">IF(AND(ISBLANK(R31),ISBLANK(S31),ISBLANK(T31)),"",R31-(S31+T31))</f>
        <v>670</v>
      </c>
      <c r="V31" s="111" t="s">
        <v>7</v>
      </c>
      <c r="W31" s="112" t="s">
        <v>247</v>
      </c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>BH3762</v>
      </c>
      <c r="C32" s="103" t="str">
        <f aca="false">IF(J32&lt;&gt;"", $C$5, "")</f>
        <v>Raniganj</v>
      </c>
      <c r="D32" s="58" t="str">
        <f aca="false">IF(J32&lt;&gt;"", $D$5, "")</f>
        <v>FN25-26-01985</v>
      </c>
      <c r="E32" s="104" t="n">
        <v>45960</v>
      </c>
      <c r="F32" s="92" t="str">
        <f aca="false">IF(J32&lt;&gt;"", $F$5, "")</f>
        <v>Santosh Kumar</v>
      </c>
      <c r="G32" s="50" t="str">
        <f aca="false">IF(J32&lt;&gt;"", $G$5, "")</f>
        <v>SF0088115</v>
      </c>
      <c r="H32" s="50" t="str">
        <f aca="false">IF(J32&lt;&gt;"", $H$5, "")</f>
        <v>LO</v>
      </c>
      <c r="I32" s="105" t="s">
        <v>242</v>
      </c>
      <c r="J32" s="105" t="s">
        <v>243</v>
      </c>
      <c r="K32" s="105" t="s">
        <v>244</v>
      </c>
      <c r="L32" s="106" t="n">
        <v>356300959</v>
      </c>
      <c r="M32" s="104" t="s">
        <v>245</v>
      </c>
      <c r="N32" s="107" t="n">
        <v>42000</v>
      </c>
      <c r="O32" s="107" t="n">
        <v>670</v>
      </c>
      <c r="P32" s="108" t="s">
        <v>9</v>
      </c>
      <c r="Q32" s="109" t="n">
        <v>45678</v>
      </c>
      <c r="R32" s="107" t="n">
        <v>670</v>
      </c>
      <c r="S32" s="107" t="n">
        <v>0</v>
      </c>
      <c r="T32" s="107" t="n">
        <v>0</v>
      </c>
      <c r="U32" s="110" t="n">
        <f aca="false">IF(AND(ISBLANK(R32),ISBLANK(S32),ISBLANK(T32)),"",R32-(S32+T32))</f>
        <v>670</v>
      </c>
      <c r="V32" s="111" t="s">
        <v>7</v>
      </c>
      <c r="W32" s="112" t="s">
        <v>248</v>
      </c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>BH3762</v>
      </c>
      <c r="C33" s="103" t="str">
        <f aca="false">IF(J33&lt;&gt;"", $C$5, "")</f>
        <v>Raniganj</v>
      </c>
      <c r="D33" s="58" t="str">
        <f aca="false">IF(J33&lt;&gt;"", $D$5, "")</f>
        <v>FN25-26-01985</v>
      </c>
      <c r="E33" s="104" t="n">
        <v>45960</v>
      </c>
      <c r="F33" s="92" t="str">
        <f aca="false">IF(J33&lt;&gt;"", $F$5, "")</f>
        <v>Santosh Kumar</v>
      </c>
      <c r="G33" s="50" t="str">
        <f aca="false">IF(J33&lt;&gt;"", $G$5, "")</f>
        <v>SF0088115</v>
      </c>
      <c r="H33" s="50" t="str">
        <f aca="false">IF(J33&lt;&gt;"", $H$5, "")</f>
        <v>LO</v>
      </c>
      <c r="I33" s="105" t="s">
        <v>242</v>
      </c>
      <c r="J33" s="105" t="s">
        <v>243</v>
      </c>
      <c r="K33" s="105" t="s">
        <v>244</v>
      </c>
      <c r="L33" s="106" t="n">
        <v>356300959</v>
      </c>
      <c r="M33" s="104" t="s">
        <v>245</v>
      </c>
      <c r="N33" s="107" t="n">
        <v>42000</v>
      </c>
      <c r="O33" s="107" t="n">
        <v>670</v>
      </c>
      <c r="P33" s="108" t="s">
        <v>9</v>
      </c>
      <c r="Q33" s="109" t="n">
        <v>45685</v>
      </c>
      <c r="R33" s="107" t="n">
        <v>670</v>
      </c>
      <c r="S33" s="107" t="n">
        <v>0</v>
      </c>
      <c r="T33" s="107" t="n">
        <v>0</v>
      </c>
      <c r="U33" s="110" t="n">
        <f aca="false">IF(AND(ISBLANK(R33),ISBLANK(S33),ISBLANK(T33)),"",R33-(S33+T33))</f>
        <v>670</v>
      </c>
      <c r="V33" s="111" t="s">
        <v>7</v>
      </c>
      <c r="W33" s="112" t="s">
        <v>249</v>
      </c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>BH3762</v>
      </c>
      <c r="C34" s="103" t="str">
        <f aca="false">IF(J34&lt;&gt;"", $C$5, "")</f>
        <v>Raniganj</v>
      </c>
      <c r="D34" s="58" t="str">
        <f aca="false">IF(J34&lt;&gt;"", $D$5, "")</f>
        <v>FN25-26-01985</v>
      </c>
      <c r="E34" s="104" t="n">
        <v>45960</v>
      </c>
      <c r="F34" s="92" t="str">
        <f aca="false">IF(J34&lt;&gt;"", $F$5, "")</f>
        <v>Santosh Kumar</v>
      </c>
      <c r="G34" s="50" t="str">
        <f aca="false">IF(J34&lt;&gt;"", $G$5, "")</f>
        <v>SF0088115</v>
      </c>
      <c r="H34" s="50" t="str">
        <f aca="false">IF(J34&lt;&gt;"", $H$5, "")</f>
        <v>LO</v>
      </c>
      <c r="I34" s="105" t="s">
        <v>242</v>
      </c>
      <c r="J34" s="105" t="s">
        <v>243</v>
      </c>
      <c r="K34" s="105" t="s">
        <v>244</v>
      </c>
      <c r="L34" s="106" t="n">
        <v>356300959</v>
      </c>
      <c r="M34" s="104" t="s">
        <v>245</v>
      </c>
      <c r="N34" s="107" t="n">
        <v>42000</v>
      </c>
      <c r="O34" s="107" t="n">
        <v>670</v>
      </c>
      <c r="P34" s="108" t="s">
        <v>9</v>
      </c>
      <c r="Q34" s="109" t="n">
        <v>45692</v>
      </c>
      <c r="R34" s="107" t="n">
        <v>670</v>
      </c>
      <c r="S34" s="107" t="n">
        <v>0</v>
      </c>
      <c r="T34" s="107" t="n">
        <v>0</v>
      </c>
      <c r="U34" s="110" t="n">
        <f aca="false">IF(AND(ISBLANK(R34),ISBLANK(S34),ISBLANK(T34)),"",R34-(S34+T34))</f>
        <v>670</v>
      </c>
      <c r="V34" s="111" t="s">
        <v>7</v>
      </c>
      <c r="W34" s="112" t="s">
        <v>250</v>
      </c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>BH3762</v>
      </c>
      <c r="C35" s="103" t="str">
        <f aca="false">IF(J35&lt;&gt;"", $C$5, "")</f>
        <v>Raniganj</v>
      </c>
      <c r="D35" s="58" t="str">
        <f aca="false">IF(J35&lt;&gt;"", $D$5, "")</f>
        <v>FN25-26-01985</v>
      </c>
      <c r="E35" s="104" t="n">
        <v>45960</v>
      </c>
      <c r="F35" s="92" t="str">
        <f aca="false">IF(J35&lt;&gt;"", $F$5, "")</f>
        <v>Santosh Kumar</v>
      </c>
      <c r="G35" s="50" t="str">
        <f aca="false">IF(J35&lt;&gt;"", $G$5, "")</f>
        <v>SF0088115</v>
      </c>
      <c r="H35" s="50" t="str">
        <f aca="false">IF(J35&lt;&gt;"", $H$5, "")</f>
        <v>LO</v>
      </c>
      <c r="I35" s="105" t="s">
        <v>242</v>
      </c>
      <c r="J35" s="105" t="s">
        <v>243</v>
      </c>
      <c r="K35" s="105" t="s">
        <v>244</v>
      </c>
      <c r="L35" s="106" t="n">
        <v>356300959</v>
      </c>
      <c r="M35" s="104" t="s">
        <v>245</v>
      </c>
      <c r="N35" s="107" t="n">
        <v>42000</v>
      </c>
      <c r="O35" s="107" t="n">
        <v>670</v>
      </c>
      <c r="P35" s="108" t="s">
        <v>9</v>
      </c>
      <c r="Q35" s="109" t="n">
        <v>45699</v>
      </c>
      <c r="R35" s="107" t="n">
        <v>670</v>
      </c>
      <c r="S35" s="107" t="n">
        <v>0</v>
      </c>
      <c r="T35" s="107" t="n">
        <v>0</v>
      </c>
      <c r="U35" s="110" t="n">
        <f aca="false">IF(AND(ISBLANK(R35),ISBLANK(S35),ISBLANK(T35)),"",R35-(S35+T35))</f>
        <v>670</v>
      </c>
      <c r="V35" s="111" t="s">
        <v>7</v>
      </c>
      <c r="W35" s="112" t="s">
        <v>251</v>
      </c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2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2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2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2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2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7" activeCellId="0" sqref="A7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4" width="8.54"/>
    <col collapsed="false" customWidth="true" hidden="false" outlineLevel="0" max="2" min="2" style="114" width="9.82"/>
    <col collapsed="false" customWidth="true" hidden="false" outlineLevel="0" max="3" min="3" style="114" width="14.54"/>
    <col collapsed="false" customWidth="true" hidden="false" outlineLevel="0" max="4" min="4" style="114" width="12.36"/>
    <col collapsed="false" customWidth="true" hidden="false" outlineLevel="0" max="5" min="5" style="114" width="9.45"/>
    <col collapsed="false" customWidth="true" hidden="false" outlineLevel="0" max="6" min="6" style="114" width="11.18"/>
    <col collapsed="false" customWidth="true" hidden="false" outlineLevel="0" max="7" min="7" style="114" width="11.73"/>
    <col collapsed="false" customWidth="true" hidden="false" outlineLevel="0" max="8" min="8" style="114" width="11.27"/>
    <col collapsed="false" customWidth="true" hidden="false" outlineLevel="0" max="9" min="9" style="114" width="12.18"/>
    <col collapsed="false" customWidth="true" hidden="false" outlineLevel="0" max="10" min="10" style="114" width="12.82"/>
    <col collapsed="false" customWidth="false" hidden="false" outlineLevel="0" max="11" min="11" style="114" width="8.73"/>
    <col collapsed="false" customWidth="true" hidden="false" outlineLevel="0" max="12" min="12" style="114" width="13.18"/>
    <col collapsed="false" customWidth="true" hidden="false" outlineLevel="0" max="13" min="13" style="114" width="16.54"/>
    <col collapsed="false" customWidth="false" hidden="false" outlineLevel="0" max="16" min="14" style="114" width="8.73"/>
    <col collapsed="false" customWidth="true" hidden="false" outlineLevel="0" max="17" min="17" style="114" width="14.27"/>
    <col collapsed="false" customWidth="true" hidden="false" outlineLevel="0" max="18" min="18" style="114" width="32.54"/>
    <col collapsed="false" customWidth="true" hidden="false" outlineLevel="0" max="20" min="19" style="114" width="14.54"/>
    <col collapsed="false" customWidth="true" hidden="false" outlineLevel="0" max="21" min="21" style="114" width="10.09"/>
    <col collapsed="false" customWidth="false" hidden="false" outlineLevel="0" max="23" min="22" style="114" width="8.73"/>
    <col collapsed="false" customWidth="true" hidden="false" outlineLevel="0" max="24" min="24" style="114" width="26.09"/>
    <col collapsed="false" customWidth="true" hidden="false" outlineLevel="0" max="25" min="25" style="114" width="12.82"/>
    <col collapsed="false" customWidth="true" hidden="false" outlineLevel="0" max="26" min="26" style="114" width="27.36"/>
    <col collapsed="false" customWidth="true" hidden="false" outlineLevel="0" max="27" min="27" style="114" width="13"/>
    <col collapsed="false" customWidth="false" hidden="false" outlineLevel="0" max="28" min="28" style="114" width="8.73"/>
    <col collapsed="false" customWidth="true" hidden="false" outlineLevel="0" max="29" min="29" style="114" width="12.73"/>
    <col collapsed="false" customWidth="false" hidden="false" outlineLevel="0" max="32" min="30" style="114" width="8.73"/>
    <col collapsed="false" customWidth="true" hidden="false" outlineLevel="0" max="33" min="33" style="114" width="13.27"/>
    <col collapsed="false" customWidth="true" hidden="false" outlineLevel="0" max="34" min="34" style="114" width="12.18"/>
    <col collapsed="false" customWidth="true" hidden="false" outlineLevel="0" max="35" min="35" style="114" width="12.91"/>
    <col collapsed="false" customWidth="false" hidden="false" outlineLevel="0" max="37" min="36" style="114" width="8.73"/>
    <col collapsed="false" customWidth="true" hidden="false" outlineLevel="0" max="38" min="38" style="114" width="13"/>
    <col collapsed="false" customWidth="false" hidden="false" outlineLevel="0" max="50" min="39" style="114" width="8.73"/>
    <col collapsed="false" customWidth="true" hidden="false" outlineLevel="0" max="51" min="51" style="114" width="13.73"/>
    <col collapsed="false" customWidth="false" hidden="false" outlineLevel="0" max="55" min="52" style="114" width="8.73"/>
    <col collapsed="false" customWidth="true" hidden="false" outlineLevel="0" max="56" min="56" style="114" width="13.63"/>
    <col collapsed="false" customWidth="true" hidden="false" outlineLevel="0" max="57" min="57" style="114" width="10.82"/>
    <col collapsed="false" customWidth="true" hidden="false" outlineLevel="0" max="58" min="58" style="114" width="15.36"/>
    <col collapsed="false" customWidth="true" hidden="false" outlineLevel="0" max="59" min="59" style="114" width="18.18"/>
    <col collapsed="false" customWidth="true" hidden="false" outlineLevel="0" max="60" min="60" style="114" width="24.27"/>
    <col collapsed="false" customWidth="true" hidden="false" outlineLevel="0" max="61" min="61" style="114" width="19.45"/>
    <col collapsed="false" customWidth="true" hidden="false" outlineLevel="0" max="62" min="62" style="114" width="24.27"/>
    <col collapsed="false" customWidth="true" hidden="false" outlineLevel="0" max="63" min="63" style="115" width="23.54"/>
    <col collapsed="false" customWidth="true" hidden="false" outlineLevel="0" max="64" min="64" style="115" width="21.45"/>
    <col collapsed="false" customWidth="true" hidden="false" outlineLevel="0" max="65" min="65" style="116" width="23"/>
    <col collapsed="false" customWidth="true" hidden="false" outlineLevel="0" max="66" min="66" style="117" width="27.45"/>
    <col collapsed="false" customWidth="true" hidden="false" outlineLevel="0" max="67" min="67" style="118" width="18.54"/>
    <col collapsed="false" customWidth="true" hidden="false" outlineLevel="0" max="68" min="68" style="114" width="12.27"/>
    <col collapsed="false" customWidth="true" hidden="false" outlineLevel="0" max="69" min="69" style="119" width="27"/>
    <col collapsed="false" customWidth="true" hidden="false" outlineLevel="0" max="70" min="70" style="114" width="78.73"/>
    <col collapsed="false" customWidth="false" hidden="false" outlineLevel="0" max="71" min="71" style="114" width="8.73"/>
    <col collapsed="false" customWidth="false" hidden="true" outlineLevel="0" max="16384" min="72" style="114" width="8.73"/>
  </cols>
  <sheetData>
    <row r="1" customFormat="false" ht="14.25" hidden="false" customHeight="false" outlineLevel="0" collapsed="false">
      <c r="A1" s="120" t="s">
        <v>252</v>
      </c>
      <c r="B1" s="121" t="n">
        <v>45960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0" t="s">
        <v>253</v>
      </c>
      <c r="B2" s="121" t="n">
        <v>45960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0" t="s">
        <v>254</v>
      </c>
      <c r="B3" s="122"/>
      <c r="C3" s="126" t="n">
        <v>0.270833333333333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182</v>
      </c>
      <c r="BH3" s="127" t="s">
        <v>255</v>
      </c>
      <c r="BI3" s="123"/>
      <c r="BJ3" s="123"/>
      <c r="BK3" s="123"/>
      <c r="BL3" s="124"/>
      <c r="BM3" s="125"/>
      <c r="BN3" s="123"/>
      <c r="BO3" s="123"/>
      <c r="BP3" s="123"/>
      <c r="BQ3" s="127" t="s">
        <v>182</v>
      </c>
      <c r="BR3" s="127" t="s">
        <v>255</v>
      </c>
    </row>
    <row r="4" customFormat="false" ht="40.25" hidden="false" customHeight="false" outlineLevel="0" collapsed="false">
      <c r="A4" s="128" t="s">
        <v>256</v>
      </c>
      <c r="B4" s="128" t="s">
        <v>257</v>
      </c>
      <c r="C4" s="128" t="s">
        <v>127</v>
      </c>
      <c r="D4" s="128" t="s">
        <v>121</v>
      </c>
      <c r="E4" s="128" t="s">
        <v>120</v>
      </c>
      <c r="F4" s="128" t="s">
        <v>258</v>
      </c>
      <c r="G4" s="128" t="s">
        <v>117</v>
      </c>
      <c r="H4" s="128" t="s">
        <v>259</v>
      </c>
      <c r="I4" s="128" t="s">
        <v>260</v>
      </c>
      <c r="J4" s="128" t="s">
        <v>261</v>
      </c>
      <c r="K4" s="128" t="s">
        <v>262</v>
      </c>
      <c r="L4" s="128" t="s">
        <v>263</v>
      </c>
      <c r="M4" s="128" t="s">
        <v>264</v>
      </c>
      <c r="N4" s="128" t="s">
        <v>265</v>
      </c>
      <c r="O4" s="128" t="s">
        <v>190</v>
      </c>
      <c r="P4" s="128" t="s">
        <v>266</v>
      </c>
      <c r="Q4" s="128" t="s">
        <v>267</v>
      </c>
      <c r="R4" s="128" t="s">
        <v>268</v>
      </c>
      <c r="S4" s="128" t="s">
        <v>269</v>
      </c>
      <c r="T4" s="128" t="s">
        <v>270</v>
      </c>
      <c r="U4" s="128" t="s">
        <v>271</v>
      </c>
      <c r="V4" s="128" t="s">
        <v>272</v>
      </c>
      <c r="W4" s="128" t="s">
        <v>273</v>
      </c>
      <c r="X4" s="128" t="s">
        <v>274</v>
      </c>
      <c r="Y4" s="128" t="s">
        <v>275</v>
      </c>
      <c r="Z4" s="128" t="s">
        <v>276</v>
      </c>
      <c r="AA4" s="128" t="s">
        <v>277</v>
      </c>
      <c r="AB4" s="128" t="s">
        <v>278</v>
      </c>
      <c r="AC4" s="128" t="s">
        <v>279</v>
      </c>
      <c r="AD4" s="128" t="s">
        <v>280</v>
      </c>
      <c r="AE4" s="128" t="s">
        <v>281</v>
      </c>
      <c r="AF4" s="128" t="s">
        <v>282</v>
      </c>
      <c r="AG4" s="128" t="s">
        <v>283</v>
      </c>
      <c r="AH4" s="128" t="s">
        <v>284</v>
      </c>
      <c r="AI4" s="128" t="s">
        <v>285</v>
      </c>
      <c r="AJ4" s="128" t="s">
        <v>286</v>
      </c>
      <c r="AK4" s="128" t="s">
        <v>287</v>
      </c>
      <c r="AL4" s="128" t="s">
        <v>288</v>
      </c>
      <c r="AM4" s="128" t="s">
        <v>289</v>
      </c>
      <c r="AN4" s="128" t="s">
        <v>290</v>
      </c>
      <c r="AO4" s="128" t="s">
        <v>291</v>
      </c>
      <c r="AP4" s="128" t="s">
        <v>292</v>
      </c>
      <c r="AQ4" s="128" t="s">
        <v>293</v>
      </c>
      <c r="AR4" s="128" t="s">
        <v>294</v>
      </c>
      <c r="AS4" s="128" t="s">
        <v>295</v>
      </c>
      <c r="AT4" s="128" t="s">
        <v>296</v>
      </c>
      <c r="AU4" s="128" t="s">
        <v>297</v>
      </c>
      <c r="AV4" s="128" t="s">
        <v>298</v>
      </c>
      <c r="AW4" s="128" t="s">
        <v>299</v>
      </c>
      <c r="AX4" s="128" t="s">
        <v>300</v>
      </c>
      <c r="AY4" s="128" t="s">
        <v>301</v>
      </c>
      <c r="AZ4" s="128" t="s">
        <v>302</v>
      </c>
      <c r="BA4" s="128" t="s">
        <v>303</v>
      </c>
      <c r="BB4" s="128" t="s">
        <v>304</v>
      </c>
      <c r="BC4" s="128" t="s">
        <v>305</v>
      </c>
      <c r="BD4" s="128" t="s">
        <v>306</v>
      </c>
      <c r="BE4" s="128" t="s">
        <v>307</v>
      </c>
      <c r="BF4" s="128" t="s">
        <v>308</v>
      </c>
      <c r="BG4" s="129" t="s">
        <v>309</v>
      </c>
      <c r="BH4" s="2" t="s">
        <v>310</v>
      </c>
      <c r="BI4" s="2" t="s">
        <v>311</v>
      </c>
      <c r="BJ4" s="2" t="s">
        <v>312</v>
      </c>
      <c r="BK4" s="2" t="s">
        <v>313</v>
      </c>
      <c r="BL4" s="130" t="s">
        <v>314</v>
      </c>
      <c r="BM4" s="2" t="s">
        <v>315</v>
      </c>
      <c r="BN4" s="2" t="s">
        <v>316</v>
      </c>
      <c r="BO4" s="2" t="s">
        <v>317</v>
      </c>
      <c r="BP4" s="2" t="s">
        <v>318</v>
      </c>
      <c r="BQ4" s="2" t="s">
        <v>319</v>
      </c>
      <c r="BR4" s="2" t="s">
        <v>320</v>
      </c>
    </row>
    <row r="5" s="138" customFormat="true" ht="15" hidden="false" customHeight="true" outlineLevel="0" collapsed="false">
      <c r="A5" s="51" t="n">
        <v>1</v>
      </c>
      <c r="B5" s="92" t="s">
        <v>321</v>
      </c>
      <c r="C5" s="92" t="s">
        <v>132</v>
      </c>
      <c r="D5" s="92" t="s">
        <v>126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205701</v>
      </c>
      <c r="J5" s="92" t="s">
        <v>322</v>
      </c>
      <c r="K5" s="51" t="n">
        <v>205701</v>
      </c>
      <c r="L5" s="51" t="s">
        <v>176</v>
      </c>
      <c r="M5" s="92" t="s">
        <v>172</v>
      </c>
      <c r="N5" s="51" t="n">
        <v>503937</v>
      </c>
      <c r="O5" s="51" t="s">
        <v>207</v>
      </c>
      <c r="P5" s="51" t="n">
        <v>819847</v>
      </c>
      <c r="Q5" s="92" t="s">
        <v>323</v>
      </c>
      <c r="R5" s="92" t="s">
        <v>324</v>
      </c>
      <c r="S5" s="51" t="s">
        <v>238</v>
      </c>
      <c r="T5" s="51" t="s">
        <v>238</v>
      </c>
      <c r="U5" s="51" t="s">
        <v>325</v>
      </c>
      <c r="V5" s="51" t="s">
        <v>326</v>
      </c>
      <c r="W5" s="51" t="n">
        <v>541</v>
      </c>
      <c r="X5" s="92" t="s">
        <v>327</v>
      </c>
      <c r="Y5" s="51" t="n">
        <v>355990953</v>
      </c>
      <c r="Z5" s="92" t="s">
        <v>239</v>
      </c>
      <c r="AA5" s="131" t="s">
        <v>220</v>
      </c>
      <c r="AB5" s="51" t="n">
        <v>42000</v>
      </c>
      <c r="AC5" s="131"/>
      <c r="AD5" s="51" t="n">
        <v>50</v>
      </c>
      <c r="AE5" s="51" t="s">
        <v>328</v>
      </c>
      <c r="AF5" s="51" t="s">
        <v>329</v>
      </c>
      <c r="AG5" s="131" t="s">
        <v>330</v>
      </c>
      <c r="AH5" s="51" t="s">
        <v>331</v>
      </c>
      <c r="AI5" s="131" t="s">
        <v>332</v>
      </c>
      <c r="AJ5" s="51" t="n">
        <v>950</v>
      </c>
      <c r="AK5" s="51" t="n">
        <v>950</v>
      </c>
      <c r="AL5" s="131" t="s">
        <v>333</v>
      </c>
      <c r="AM5" s="51" t="n">
        <v>21329.21</v>
      </c>
      <c r="AN5" s="132" t="n">
        <v>4320.79</v>
      </c>
      <c r="AO5" s="132" t="n">
        <v>25650</v>
      </c>
      <c r="AP5" s="132" t="n">
        <v>20670.79</v>
      </c>
      <c r="AQ5" s="132" t="n">
        <v>1212.21</v>
      </c>
      <c r="AR5" s="132" t="n">
        <v>21883</v>
      </c>
      <c r="AS5" s="132" t="n">
        <v>20670.79</v>
      </c>
      <c r="AT5" s="132" t="n">
        <v>1212.21</v>
      </c>
      <c r="AU5" s="132" t="n">
        <v>21883</v>
      </c>
      <c r="AV5" s="51" t="n">
        <v>83</v>
      </c>
      <c r="AW5" s="51"/>
      <c r="AX5" s="51"/>
      <c r="AY5" s="131"/>
      <c r="AZ5" s="51"/>
      <c r="BA5" s="51"/>
      <c r="BB5" s="51" t="s">
        <v>334</v>
      </c>
      <c r="BC5" s="51"/>
      <c r="BD5" s="131" t="s">
        <v>335</v>
      </c>
      <c r="BE5" s="51" t="n">
        <v>42000</v>
      </c>
      <c r="BF5" s="92" t="s">
        <v>238</v>
      </c>
      <c r="BG5" s="51" t="s">
        <v>336</v>
      </c>
      <c r="BH5" s="133" t="s">
        <v>337</v>
      </c>
      <c r="BI5" s="92" t="s">
        <v>10</v>
      </c>
      <c r="BJ5" s="134" t="n">
        <v>45960</v>
      </c>
      <c r="BK5" s="51"/>
      <c r="BL5" s="92" t="s">
        <v>20</v>
      </c>
      <c r="BM5" s="135" t="s">
        <v>30</v>
      </c>
      <c r="BN5" s="136" t="s">
        <v>15</v>
      </c>
      <c r="BO5" s="51" t="s">
        <v>16</v>
      </c>
      <c r="BP5" s="51" t="n">
        <v>2000</v>
      </c>
      <c r="BQ5" s="111" t="s">
        <v>7</v>
      </c>
      <c r="BR5" s="137" t="s">
        <v>338</v>
      </c>
    </row>
    <row r="6" s="138" customFormat="true" ht="15" hidden="false" customHeight="true" outlineLevel="0" collapsed="false">
      <c r="A6" s="51" t="n">
        <v>2</v>
      </c>
      <c r="B6" s="92" t="s">
        <v>321</v>
      </c>
      <c r="C6" s="92" t="s">
        <v>132</v>
      </c>
      <c r="D6" s="92" t="s">
        <v>126</v>
      </c>
      <c r="E6" s="92" t="s">
        <v>125</v>
      </c>
      <c r="F6" s="92" t="s">
        <v>124</v>
      </c>
      <c r="G6" s="51" t="s">
        <v>122</v>
      </c>
      <c r="H6" s="92" t="s">
        <v>123</v>
      </c>
      <c r="I6" s="51" t="n">
        <v>205701</v>
      </c>
      <c r="J6" s="92" t="s">
        <v>322</v>
      </c>
      <c r="K6" s="51" t="n">
        <v>205701</v>
      </c>
      <c r="L6" s="51" t="s">
        <v>176</v>
      </c>
      <c r="M6" s="92" t="s">
        <v>172</v>
      </c>
      <c r="N6" s="51" t="n">
        <v>503937</v>
      </c>
      <c r="O6" s="51" t="s">
        <v>207</v>
      </c>
      <c r="P6" s="51" t="n">
        <v>819847</v>
      </c>
      <c r="Q6" s="92" t="s">
        <v>323</v>
      </c>
      <c r="R6" s="92" t="s">
        <v>324</v>
      </c>
      <c r="S6" s="51" t="s">
        <v>218</v>
      </c>
      <c r="T6" s="51" t="s">
        <v>218</v>
      </c>
      <c r="U6" s="51" t="s">
        <v>325</v>
      </c>
      <c r="V6" s="51" t="s">
        <v>326</v>
      </c>
      <c r="W6" s="51" t="n">
        <v>541</v>
      </c>
      <c r="X6" s="92" t="s">
        <v>327</v>
      </c>
      <c r="Y6" s="51" t="n">
        <v>355991297</v>
      </c>
      <c r="Z6" s="92" t="s">
        <v>219</v>
      </c>
      <c r="AA6" s="131" t="s">
        <v>220</v>
      </c>
      <c r="AB6" s="51" t="n">
        <v>42000</v>
      </c>
      <c r="AC6" s="131"/>
      <c r="AD6" s="51" t="n">
        <v>50</v>
      </c>
      <c r="AE6" s="51" t="s">
        <v>328</v>
      </c>
      <c r="AF6" s="51" t="s">
        <v>329</v>
      </c>
      <c r="AG6" s="131" t="s">
        <v>330</v>
      </c>
      <c r="AH6" s="51" t="s">
        <v>331</v>
      </c>
      <c r="AI6" s="131" t="s">
        <v>332</v>
      </c>
      <c r="AJ6" s="51" t="n">
        <v>950</v>
      </c>
      <c r="AK6" s="51" t="n">
        <v>950</v>
      </c>
      <c r="AL6" s="131" t="s">
        <v>339</v>
      </c>
      <c r="AM6" s="51" t="n">
        <v>26496.15</v>
      </c>
      <c r="AN6" s="132" t="n">
        <v>4903.85</v>
      </c>
      <c r="AO6" s="132" t="n">
        <v>31400</v>
      </c>
      <c r="AP6" s="132" t="n">
        <v>15503.85</v>
      </c>
      <c r="AQ6" s="132" t="n">
        <v>629.15</v>
      </c>
      <c r="AR6" s="132" t="n">
        <v>16133</v>
      </c>
      <c r="AS6" s="132" t="n">
        <v>15503.85</v>
      </c>
      <c r="AT6" s="132" t="n">
        <v>629.15</v>
      </c>
      <c r="AU6" s="132" t="n">
        <v>16133</v>
      </c>
      <c r="AV6" s="51" t="n">
        <v>83</v>
      </c>
      <c r="AW6" s="51"/>
      <c r="AX6" s="51"/>
      <c r="AY6" s="131"/>
      <c r="AZ6" s="51"/>
      <c r="BA6" s="51"/>
      <c r="BB6" s="51" t="s">
        <v>334</v>
      </c>
      <c r="BC6" s="51"/>
      <c r="BD6" s="131" t="s">
        <v>335</v>
      </c>
      <c r="BE6" s="51" t="n">
        <v>42000</v>
      </c>
      <c r="BF6" s="92" t="s">
        <v>218</v>
      </c>
      <c r="BG6" s="51" t="s">
        <v>340</v>
      </c>
      <c r="BH6" s="133" t="s">
        <v>337</v>
      </c>
      <c r="BI6" s="92" t="s">
        <v>10</v>
      </c>
      <c r="BJ6" s="134" t="n">
        <v>45960</v>
      </c>
      <c r="BK6" s="51"/>
      <c r="BL6" s="92" t="s">
        <v>12</v>
      </c>
      <c r="BM6" s="135" t="s">
        <v>13</v>
      </c>
      <c r="BN6" s="136" t="s">
        <v>15</v>
      </c>
      <c r="BO6" s="51" t="s">
        <v>16</v>
      </c>
      <c r="BP6" s="51" t="n">
        <v>11650</v>
      </c>
      <c r="BQ6" s="111" t="s">
        <v>7</v>
      </c>
      <c r="BR6" s="137" t="s">
        <v>341</v>
      </c>
    </row>
    <row r="7" s="138" customFormat="true" ht="15" hidden="false" customHeight="true" outlineLevel="0" collapsed="false">
      <c r="A7" s="51" t="n">
        <v>3</v>
      </c>
      <c r="B7" s="92" t="s">
        <v>321</v>
      </c>
      <c r="C7" s="92" t="s">
        <v>132</v>
      </c>
      <c r="D7" s="92" t="s">
        <v>126</v>
      </c>
      <c r="E7" s="92" t="s">
        <v>125</v>
      </c>
      <c r="F7" s="92" t="s">
        <v>124</v>
      </c>
      <c r="G7" s="51" t="s">
        <v>122</v>
      </c>
      <c r="H7" s="92" t="s">
        <v>123</v>
      </c>
      <c r="I7" s="51" t="n">
        <v>205701</v>
      </c>
      <c r="J7" s="92" t="s">
        <v>322</v>
      </c>
      <c r="K7" s="51" t="n">
        <v>205701</v>
      </c>
      <c r="L7" s="51" t="s">
        <v>176</v>
      </c>
      <c r="M7" s="92" t="s">
        <v>172</v>
      </c>
      <c r="N7" s="51" t="n">
        <v>503937</v>
      </c>
      <c r="O7" s="51" t="s">
        <v>207</v>
      </c>
      <c r="P7" s="51" t="n">
        <v>819847</v>
      </c>
      <c r="Q7" s="92" t="s">
        <v>323</v>
      </c>
      <c r="R7" s="92" t="s">
        <v>324</v>
      </c>
      <c r="S7" s="51" t="s">
        <v>232</v>
      </c>
      <c r="T7" s="51" t="s">
        <v>232</v>
      </c>
      <c r="U7" s="51" t="s">
        <v>325</v>
      </c>
      <c r="V7" s="51" t="s">
        <v>326</v>
      </c>
      <c r="W7" s="51" t="n">
        <v>541</v>
      </c>
      <c r="X7" s="92" t="s">
        <v>327</v>
      </c>
      <c r="Y7" s="51" t="n">
        <v>355992367</v>
      </c>
      <c r="Z7" s="92" t="s">
        <v>233</v>
      </c>
      <c r="AA7" s="131" t="s">
        <v>220</v>
      </c>
      <c r="AB7" s="51" t="n">
        <v>42000</v>
      </c>
      <c r="AC7" s="131"/>
      <c r="AD7" s="51" t="n">
        <v>50</v>
      </c>
      <c r="AE7" s="51" t="s">
        <v>328</v>
      </c>
      <c r="AF7" s="51" t="s">
        <v>329</v>
      </c>
      <c r="AG7" s="131" t="s">
        <v>330</v>
      </c>
      <c r="AH7" s="51" t="s">
        <v>331</v>
      </c>
      <c r="AI7" s="131" t="s">
        <v>332</v>
      </c>
      <c r="AJ7" s="51" t="n">
        <v>950</v>
      </c>
      <c r="AK7" s="51" t="n">
        <v>950</v>
      </c>
      <c r="AL7" s="131" t="s">
        <v>342</v>
      </c>
      <c r="AM7" s="51" t="n">
        <v>21329.21</v>
      </c>
      <c r="AN7" s="132" t="n">
        <v>4320.79</v>
      </c>
      <c r="AO7" s="132" t="n">
        <v>25650</v>
      </c>
      <c r="AP7" s="132" t="n">
        <v>20670.79</v>
      </c>
      <c r="AQ7" s="132" t="n">
        <v>1212.21</v>
      </c>
      <c r="AR7" s="132" t="n">
        <v>21883</v>
      </c>
      <c r="AS7" s="132" t="n">
        <v>20670.79</v>
      </c>
      <c r="AT7" s="132" t="n">
        <v>1212.21</v>
      </c>
      <c r="AU7" s="132" t="n">
        <v>21883</v>
      </c>
      <c r="AV7" s="51" t="n">
        <v>83</v>
      </c>
      <c r="AW7" s="51"/>
      <c r="AX7" s="51"/>
      <c r="AY7" s="131"/>
      <c r="AZ7" s="51"/>
      <c r="BA7" s="51"/>
      <c r="BB7" s="51" t="s">
        <v>334</v>
      </c>
      <c r="BC7" s="51"/>
      <c r="BD7" s="131" t="s">
        <v>335</v>
      </c>
      <c r="BE7" s="51" t="n">
        <v>42000</v>
      </c>
      <c r="BF7" s="92" t="s">
        <v>232</v>
      </c>
      <c r="BG7" s="51" t="s">
        <v>343</v>
      </c>
      <c r="BH7" s="133" t="s">
        <v>337</v>
      </c>
      <c r="BI7" s="92" t="s">
        <v>10</v>
      </c>
      <c r="BJ7" s="134" t="n">
        <v>45960</v>
      </c>
      <c r="BK7" s="51"/>
      <c r="BL7" s="92" t="s">
        <v>20</v>
      </c>
      <c r="BM7" s="135" t="s">
        <v>30</v>
      </c>
      <c r="BN7" s="136" t="s">
        <v>15</v>
      </c>
      <c r="BO7" s="51" t="s">
        <v>16</v>
      </c>
      <c r="BP7" s="51" t="n">
        <v>3800</v>
      </c>
      <c r="BQ7" s="111" t="s">
        <v>7</v>
      </c>
      <c r="BR7" s="137" t="s">
        <v>344</v>
      </c>
    </row>
    <row r="8" s="138" customFormat="true" ht="15" hidden="false" customHeight="true" outlineLevel="0" collapsed="false">
      <c r="A8" s="51" t="n">
        <v>4</v>
      </c>
      <c r="B8" s="92" t="s">
        <v>321</v>
      </c>
      <c r="C8" s="92" t="s">
        <v>132</v>
      </c>
      <c r="D8" s="92" t="s">
        <v>126</v>
      </c>
      <c r="E8" s="92" t="s">
        <v>125</v>
      </c>
      <c r="F8" s="92" t="s">
        <v>124</v>
      </c>
      <c r="G8" s="51" t="s">
        <v>122</v>
      </c>
      <c r="H8" s="92" t="s">
        <v>123</v>
      </c>
      <c r="I8" s="51" t="n">
        <v>205701</v>
      </c>
      <c r="J8" s="92" t="s">
        <v>322</v>
      </c>
      <c r="K8" s="51" t="n">
        <v>205701</v>
      </c>
      <c r="L8" s="51" t="s">
        <v>176</v>
      </c>
      <c r="M8" s="92" t="s">
        <v>172</v>
      </c>
      <c r="N8" s="51" t="n">
        <v>503937</v>
      </c>
      <c r="O8" s="51" t="s">
        <v>207</v>
      </c>
      <c r="P8" s="51" t="n">
        <v>819847</v>
      </c>
      <c r="Q8" s="92" t="s">
        <v>323</v>
      </c>
      <c r="R8" s="92" t="s">
        <v>324</v>
      </c>
      <c r="S8" s="51" t="s">
        <v>208</v>
      </c>
      <c r="T8" s="51" t="s">
        <v>208</v>
      </c>
      <c r="U8" s="51" t="s">
        <v>325</v>
      </c>
      <c r="V8" s="51" t="s">
        <v>326</v>
      </c>
      <c r="W8" s="51" t="n">
        <v>541</v>
      </c>
      <c r="X8" s="92" t="s">
        <v>327</v>
      </c>
      <c r="Y8" s="51" t="n">
        <v>356654423</v>
      </c>
      <c r="Z8" s="92" t="s">
        <v>209</v>
      </c>
      <c r="AA8" s="131" t="s">
        <v>210</v>
      </c>
      <c r="AB8" s="51" t="n">
        <v>42000</v>
      </c>
      <c r="AC8" s="131"/>
      <c r="AD8" s="51" t="n">
        <v>50</v>
      </c>
      <c r="AE8" s="51" t="s">
        <v>328</v>
      </c>
      <c r="AF8" s="51" t="s">
        <v>345</v>
      </c>
      <c r="AG8" s="131" t="s">
        <v>346</v>
      </c>
      <c r="AH8" s="51" t="s">
        <v>331</v>
      </c>
      <c r="AI8" s="131" t="s">
        <v>347</v>
      </c>
      <c r="AJ8" s="51" t="n">
        <v>950</v>
      </c>
      <c r="AK8" s="51" t="n">
        <v>950</v>
      </c>
      <c r="AL8" s="131" t="s">
        <v>348</v>
      </c>
      <c r="AM8" s="51" t="n">
        <v>23133.76</v>
      </c>
      <c r="AN8" s="132" t="n">
        <v>4466.24</v>
      </c>
      <c r="AO8" s="132" t="n">
        <v>27600</v>
      </c>
      <c r="AP8" s="132" t="n">
        <v>18866.24</v>
      </c>
      <c r="AQ8" s="132" t="n">
        <v>957.76</v>
      </c>
      <c r="AR8" s="132" t="n">
        <v>19824</v>
      </c>
      <c r="AS8" s="132" t="n">
        <v>18866.24</v>
      </c>
      <c r="AT8" s="132" t="n">
        <v>957.76</v>
      </c>
      <c r="AU8" s="132" t="n">
        <v>19824</v>
      </c>
      <c r="AV8" s="51" t="n">
        <v>77</v>
      </c>
      <c r="AW8" s="51"/>
      <c r="AX8" s="51"/>
      <c r="AY8" s="131"/>
      <c r="AZ8" s="51"/>
      <c r="BA8" s="51"/>
      <c r="BB8" s="51" t="s">
        <v>334</v>
      </c>
      <c r="BC8" s="51"/>
      <c r="BD8" s="131" t="s">
        <v>335</v>
      </c>
      <c r="BE8" s="51" t="n">
        <v>42000</v>
      </c>
      <c r="BF8" s="92" t="s">
        <v>208</v>
      </c>
      <c r="BG8" s="51" t="s">
        <v>349</v>
      </c>
      <c r="BH8" s="133" t="s">
        <v>337</v>
      </c>
      <c r="BI8" s="92" t="s">
        <v>10</v>
      </c>
      <c r="BJ8" s="134" t="n">
        <v>45960</v>
      </c>
      <c r="BK8" s="51"/>
      <c r="BL8" s="92" t="s">
        <v>12</v>
      </c>
      <c r="BM8" s="135" t="s">
        <v>13</v>
      </c>
      <c r="BN8" s="136" t="s">
        <v>15</v>
      </c>
      <c r="BO8" s="51" t="s">
        <v>16</v>
      </c>
      <c r="BP8" s="51" t="n">
        <v>6950</v>
      </c>
      <c r="BQ8" s="111" t="s">
        <v>7</v>
      </c>
      <c r="BR8" s="137" t="s">
        <v>350</v>
      </c>
    </row>
    <row r="9" s="138" customFormat="true" ht="15" hidden="true" customHeight="true" outlineLevel="0" collapsed="false">
      <c r="A9" s="51" t="n">
        <v>5</v>
      </c>
      <c r="B9" s="92" t="s">
        <v>321</v>
      </c>
      <c r="C9" s="92" t="s">
        <v>132</v>
      </c>
      <c r="D9" s="92" t="s">
        <v>126</v>
      </c>
      <c r="E9" s="92" t="s">
        <v>125</v>
      </c>
      <c r="F9" s="92" t="s">
        <v>124</v>
      </c>
      <c r="G9" s="51" t="s">
        <v>122</v>
      </c>
      <c r="H9" s="92" t="s">
        <v>123</v>
      </c>
      <c r="I9" s="51" t="n">
        <v>205701</v>
      </c>
      <c r="J9" s="92" t="s">
        <v>322</v>
      </c>
      <c r="K9" s="51" t="n">
        <v>205701</v>
      </c>
      <c r="L9" s="51" t="s">
        <v>176</v>
      </c>
      <c r="M9" s="92" t="s">
        <v>172</v>
      </c>
      <c r="N9" s="51" t="n">
        <v>484132</v>
      </c>
      <c r="O9" s="51" t="s">
        <v>242</v>
      </c>
      <c r="P9" s="51" t="n">
        <v>797073</v>
      </c>
      <c r="Q9" s="92" t="s">
        <v>351</v>
      </c>
      <c r="R9" s="92" t="s">
        <v>324</v>
      </c>
      <c r="S9" s="51" t="s">
        <v>352</v>
      </c>
      <c r="T9" s="51" t="s">
        <v>352</v>
      </c>
      <c r="U9" s="51" t="s">
        <v>325</v>
      </c>
      <c r="V9" s="51" t="s">
        <v>326</v>
      </c>
      <c r="W9" s="51" t="n">
        <v>541</v>
      </c>
      <c r="X9" s="92" t="s">
        <v>327</v>
      </c>
      <c r="Y9" s="51" t="n">
        <v>355979203</v>
      </c>
      <c r="Z9" s="92" t="s">
        <v>353</v>
      </c>
      <c r="AA9" s="131" t="s">
        <v>354</v>
      </c>
      <c r="AB9" s="51" t="n">
        <v>42000</v>
      </c>
      <c r="AC9" s="131"/>
      <c r="AD9" s="51" t="n">
        <v>75</v>
      </c>
      <c r="AE9" s="51" t="s">
        <v>328</v>
      </c>
      <c r="AF9" s="51" t="s">
        <v>329</v>
      </c>
      <c r="AG9" s="131" t="s">
        <v>355</v>
      </c>
      <c r="AH9" s="51" t="s">
        <v>331</v>
      </c>
      <c r="AI9" s="131" t="s">
        <v>332</v>
      </c>
      <c r="AJ9" s="51" t="n">
        <v>670</v>
      </c>
      <c r="AK9" s="51" t="n">
        <v>670</v>
      </c>
      <c r="AL9" s="131" t="s">
        <v>356</v>
      </c>
      <c r="AM9" s="51" t="n">
        <v>14378.67</v>
      </c>
      <c r="AN9" s="132" t="n">
        <v>5051.33</v>
      </c>
      <c r="AO9" s="132" t="n">
        <v>19430</v>
      </c>
      <c r="AP9" s="132" t="n">
        <v>27621.33</v>
      </c>
      <c r="AQ9" s="132" t="n">
        <v>3226.67</v>
      </c>
      <c r="AR9" s="132" t="n">
        <v>30848</v>
      </c>
      <c r="AS9" s="132" t="n">
        <v>27621.33</v>
      </c>
      <c r="AT9" s="132" t="n">
        <v>3226.67</v>
      </c>
      <c r="AU9" s="132" t="n">
        <v>30848</v>
      </c>
      <c r="AV9" s="51" t="n">
        <v>83</v>
      </c>
      <c r="AW9" s="51"/>
      <c r="AX9" s="51"/>
      <c r="AY9" s="131"/>
      <c r="AZ9" s="51"/>
      <c r="BA9" s="51"/>
      <c r="BB9" s="51" t="s">
        <v>334</v>
      </c>
      <c r="BC9" s="51"/>
      <c r="BD9" s="131" t="s">
        <v>335</v>
      </c>
      <c r="BE9" s="51" t="n">
        <v>42000</v>
      </c>
      <c r="BF9" s="92" t="s">
        <v>352</v>
      </c>
      <c r="BG9" s="51" t="s">
        <v>357</v>
      </c>
      <c r="BH9" s="133" t="s">
        <v>337</v>
      </c>
      <c r="BI9" s="92" t="s">
        <v>10</v>
      </c>
      <c r="BJ9" s="134" t="n">
        <v>45960</v>
      </c>
      <c r="BK9" s="51"/>
      <c r="BL9" s="92" t="s">
        <v>20</v>
      </c>
      <c r="BM9" s="135" t="s">
        <v>30</v>
      </c>
      <c r="BN9" s="136" t="s">
        <v>15</v>
      </c>
      <c r="BO9" s="51" t="s">
        <v>25</v>
      </c>
      <c r="BP9" s="51"/>
      <c r="BQ9" s="111"/>
      <c r="BR9" s="137" t="s">
        <v>358</v>
      </c>
    </row>
    <row r="10" s="138" customFormat="true" ht="15" hidden="false" customHeight="true" outlineLevel="0" collapsed="false">
      <c r="A10" s="51" t="n">
        <v>6</v>
      </c>
      <c r="B10" s="92" t="s">
        <v>321</v>
      </c>
      <c r="C10" s="92" t="s">
        <v>132</v>
      </c>
      <c r="D10" s="92" t="s">
        <v>126</v>
      </c>
      <c r="E10" s="92" t="s">
        <v>125</v>
      </c>
      <c r="F10" s="92" t="s">
        <v>124</v>
      </c>
      <c r="G10" s="51" t="s">
        <v>122</v>
      </c>
      <c r="H10" s="92" t="s">
        <v>123</v>
      </c>
      <c r="I10" s="51" t="n">
        <v>205701</v>
      </c>
      <c r="J10" s="92" t="s">
        <v>322</v>
      </c>
      <c r="K10" s="51" t="n">
        <v>205701</v>
      </c>
      <c r="L10" s="51" t="s">
        <v>176</v>
      </c>
      <c r="M10" s="92" t="s">
        <v>172</v>
      </c>
      <c r="N10" s="51" t="n">
        <v>484132</v>
      </c>
      <c r="O10" s="51" t="s">
        <v>242</v>
      </c>
      <c r="P10" s="51" t="n">
        <v>834424</v>
      </c>
      <c r="Q10" s="92" t="s">
        <v>359</v>
      </c>
      <c r="R10" s="92" t="s">
        <v>324</v>
      </c>
      <c r="S10" s="51" t="s">
        <v>243</v>
      </c>
      <c r="T10" s="51" t="s">
        <v>243</v>
      </c>
      <c r="U10" s="51" t="s">
        <v>325</v>
      </c>
      <c r="V10" s="51" t="s">
        <v>326</v>
      </c>
      <c r="W10" s="51" t="n">
        <v>541</v>
      </c>
      <c r="X10" s="92" t="s">
        <v>327</v>
      </c>
      <c r="Y10" s="51" t="n">
        <v>356300959</v>
      </c>
      <c r="Z10" s="92" t="s">
        <v>244</v>
      </c>
      <c r="AA10" s="131" t="s">
        <v>245</v>
      </c>
      <c r="AB10" s="51" t="n">
        <v>42000</v>
      </c>
      <c r="AC10" s="131"/>
      <c r="AD10" s="51" t="n">
        <v>75</v>
      </c>
      <c r="AE10" s="51" t="s">
        <v>328</v>
      </c>
      <c r="AF10" s="51" t="s">
        <v>360</v>
      </c>
      <c r="AG10" s="131" t="s">
        <v>361</v>
      </c>
      <c r="AH10" s="51" t="s">
        <v>331</v>
      </c>
      <c r="AI10" s="131" t="s">
        <v>362</v>
      </c>
      <c r="AJ10" s="51" t="n">
        <v>670</v>
      </c>
      <c r="AK10" s="51" t="n">
        <v>670</v>
      </c>
      <c r="AL10" s="131" t="s">
        <v>363</v>
      </c>
      <c r="AM10" s="51" t="n">
        <v>13739.13</v>
      </c>
      <c r="AN10" s="132" t="n">
        <v>4850.87</v>
      </c>
      <c r="AO10" s="132" t="n">
        <v>18590</v>
      </c>
      <c r="AP10" s="132" t="n">
        <v>28260.87</v>
      </c>
      <c r="AQ10" s="132" t="n">
        <v>3345.13</v>
      </c>
      <c r="AR10" s="132" t="n">
        <v>31606</v>
      </c>
      <c r="AS10" s="132" t="n">
        <v>28260.87</v>
      </c>
      <c r="AT10" s="132" t="n">
        <v>3345.13</v>
      </c>
      <c r="AU10" s="132" t="n">
        <v>31606</v>
      </c>
      <c r="AV10" s="51" t="n">
        <v>81</v>
      </c>
      <c r="AW10" s="51"/>
      <c r="AX10" s="51"/>
      <c r="AY10" s="131"/>
      <c r="AZ10" s="51"/>
      <c r="BA10" s="51"/>
      <c r="BB10" s="51" t="s">
        <v>334</v>
      </c>
      <c r="BC10" s="51"/>
      <c r="BD10" s="131" t="s">
        <v>335</v>
      </c>
      <c r="BE10" s="51" t="n">
        <v>42000</v>
      </c>
      <c r="BF10" s="92" t="s">
        <v>243</v>
      </c>
      <c r="BG10" s="51" t="s">
        <v>364</v>
      </c>
      <c r="BH10" s="133" t="s">
        <v>337</v>
      </c>
      <c r="BI10" s="92" t="s">
        <v>10</v>
      </c>
      <c r="BJ10" s="134" t="n">
        <v>45960</v>
      </c>
      <c r="BK10" s="51"/>
      <c r="BL10" s="92" t="s">
        <v>12</v>
      </c>
      <c r="BM10" s="135" t="s">
        <v>13</v>
      </c>
      <c r="BN10" s="136" t="s">
        <v>15</v>
      </c>
      <c r="BO10" s="51" t="s">
        <v>16</v>
      </c>
      <c r="BP10" s="51" t="n">
        <v>4020</v>
      </c>
      <c r="BQ10" s="111" t="s">
        <v>7</v>
      </c>
      <c r="BR10" s="137" t="s">
        <v>365</v>
      </c>
    </row>
    <row r="11" s="138" customFormat="true" ht="15" hidden="true" customHeight="true" outlineLevel="0" collapsed="false">
      <c r="A11" s="51" t="n">
        <v>7</v>
      </c>
      <c r="B11" s="92" t="s">
        <v>321</v>
      </c>
      <c r="C11" s="92" t="s">
        <v>132</v>
      </c>
      <c r="D11" s="92" t="s">
        <v>126</v>
      </c>
      <c r="E11" s="92" t="s">
        <v>125</v>
      </c>
      <c r="F11" s="92" t="s">
        <v>124</v>
      </c>
      <c r="G11" s="51" t="s">
        <v>122</v>
      </c>
      <c r="H11" s="92" t="s">
        <v>123</v>
      </c>
      <c r="I11" s="51" t="n">
        <v>205701</v>
      </c>
      <c r="J11" s="92" t="s">
        <v>322</v>
      </c>
      <c r="K11" s="51" t="n">
        <v>205701</v>
      </c>
      <c r="L11" s="51" t="s">
        <v>176</v>
      </c>
      <c r="M11" s="92" t="s">
        <v>172</v>
      </c>
      <c r="N11" s="51" t="n">
        <v>484132</v>
      </c>
      <c r="O11" s="51" t="s">
        <v>242</v>
      </c>
      <c r="P11" s="51" t="n">
        <v>766099</v>
      </c>
      <c r="Q11" s="92" t="s">
        <v>366</v>
      </c>
      <c r="R11" s="92" t="s">
        <v>324</v>
      </c>
      <c r="S11" s="51" t="s">
        <v>367</v>
      </c>
      <c r="T11" s="51" t="s">
        <v>367</v>
      </c>
      <c r="U11" s="51" t="s">
        <v>325</v>
      </c>
      <c r="V11" s="51" t="s">
        <v>326</v>
      </c>
      <c r="W11" s="51" t="n">
        <v>541</v>
      </c>
      <c r="X11" s="92" t="s">
        <v>327</v>
      </c>
      <c r="Y11" s="51" t="n">
        <v>354928834</v>
      </c>
      <c r="Z11" s="92" t="s">
        <v>219</v>
      </c>
      <c r="AA11" s="131" t="s">
        <v>368</v>
      </c>
      <c r="AB11" s="51" t="n">
        <v>42000</v>
      </c>
      <c r="AC11" s="131"/>
      <c r="AD11" s="51" t="n">
        <v>75</v>
      </c>
      <c r="AE11" s="51" t="s">
        <v>328</v>
      </c>
      <c r="AF11" s="51" t="s">
        <v>369</v>
      </c>
      <c r="AG11" s="131" t="s">
        <v>370</v>
      </c>
      <c r="AH11" s="51" t="s">
        <v>331</v>
      </c>
      <c r="AI11" s="131" t="s">
        <v>371</v>
      </c>
      <c r="AJ11" s="51" t="n">
        <v>670</v>
      </c>
      <c r="AK11" s="51" t="n">
        <v>670</v>
      </c>
      <c r="AL11" s="131" t="s">
        <v>348</v>
      </c>
      <c r="AM11" s="51" t="n">
        <v>18377.91</v>
      </c>
      <c r="AN11" s="132" t="n">
        <v>6072.09</v>
      </c>
      <c r="AO11" s="132" t="n">
        <v>24450</v>
      </c>
      <c r="AP11" s="132" t="n">
        <v>23622.09</v>
      </c>
      <c r="AQ11" s="132" t="n">
        <v>2246.91</v>
      </c>
      <c r="AR11" s="132" t="n">
        <v>25869</v>
      </c>
      <c r="AS11" s="132" t="n">
        <v>23622.09</v>
      </c>
      <c r="AT11" s="132" t="n">
        <v>2246.91</v>
      </c>
      <c r="AU11" s="132" t="n">
        <v>25869</v>
      </c>
      <c r="AV11" s="51" t="n">
        <v>90</v>
      </c>
      <c r="AW11" s="51"/>
      <c r="AX11" s="51"/>
      <c r="AY11" s="131"/>
      <c r="AZ11" s="51"/>
      <c r="BA11" s="51"/>
      <c r="BB11" s="51" t="s">
        <v>334</v>
      </c>
      <c r="BC11" s="51"/>
      <c r="BD11" s="131" t="s">
        <v>335</v>
      </c>
      <c r="BE11" s="51" t="n">
        <v>42000</v>
      </c>
      <c r="BF11" s="92" t="s">
        <v>367</v>
      </c>
      <c r="BG11" s="51" t="s">
        <v>372</v>
      </c>
      <c r="BH11" s="133" t="s">
        <v>337</v>
      </c>
      <c r="BI11" s="92" t="s">
        <v>10</v>
      </c>
      <c r="BJ11" s="134" t="n">
        <v>45961</v>
      </c>
      <c r="BK11" s="51"/>
      <c r="BL11" s="92" t="s">
        <v>20</v>
      </c>
      <c r="BM11" s="135" t="s">
        <v>30</v>
      </c>
      <c r="BN11" s="136" t="s">
        <v>23</v>
      </c>
      <c r="BO11" s="51" t="s">
        <v>33</v>
      </c>
      <c r="BP11" s="51"/>
      <c r="BQ11" s="111"/>
      <c r="BR11" s="137" t="s">
        <v>373</v>
      </c>
    </row>
    <row r="12" s="138" customFormat="true" ht="15" hidden="true" customHeight="true" outlineLevel="0" collapsed="false">
      <c r="A12" s="51" t="n">
        <v>8</v>
      </c>
      <c r="B12" s="92" t="s">
        <v>321</v>
      </c>
      <c r="C12" s="92" t="s">
        <v>132</v>
      </c>
      <c r="D12" s="92" t="s">
        <v>126</v>
      </c>
      <c r="E12" s="92" t="s">
        <v>125</v>
      </c>
      <c r="F12" s="92" t="s">
        <v>124</v>
      </c>
      <c r="G12" s="51" t="s">
        <v>122</v>
      </c>
      <c r="H12" s="92" t="s">
        <v>123</v>
      </c>
      <c r="I12" s="51" t="n">
        <v>205701</v>
      </c>
      <c r="J12" s="92" t="s">
        <v>322</v>
      </c>
      <c r="K12" s="51" t="n">
        <v>205701</v>
      </c>
      <c r="L12" s="51" t="s">
        <v>176</v>
      </c>
      <c r="M12" s="92" t="s">
        <v>172</v>
      </c>
      <c r="N12" s="51" t="n">
        <v>484132</v>
      </c>
      <c r="O12" s="51" t="s">
        <v>242</v>
      </c>
      <c r="P12" s="51" t="n">
        <v>766099</v>
      </c>
      <c r="Q12" s="92" t="s">
        <v>366</v>
      </c>
      <c r="R12" s="92" t="s">
        <v>324</v>
      </c>
      <c r="S12" s="51" t="s">
        <v>374</v>
      </c>
      <c r="T12" s="51" t="s">
        <v>374</v>
      </c>
      <c r="U12" s="51" t="s">
        <v>325</v>
      </c>
      <c r="V12" s="51" t="s">
        <v>326</v>
      </c>
      <c r="W12" s="51" t="n">
        <v>541</v>
      </c>
      <c r="X12" s="92" t="s">
        <v>327</v>
      </c>
      <c r="Y12" s="51" t="n">
        <v>354930626</v>
      </c>
      <c r="Z12" s="92" t="s">
        <v>375</v>
      </c>
      <c r="AA12" s="131" t="s">
        <v>368</v>
      </c>
      <c r="AB12" s="51" t="n">
        <v>42000</v>
      </c>
      <c r="AC12" s="131"/>
      <c r="AD12" s="51" t="n">
        <v>75</v>
      </c>
      <c r="AE12" s="51" t="s">
        <v>328</v>
      </c>
      <c r="AF12" s="51" t="s">
        <v>369</v>
      </c>
      <c r="AG12" s="131" t="s">
        <v>370</v>
      </c>
      <c r="AH12" s="51" t="s">
        <v>331</v>
      </c>
      <c r="AI12" s="131" t="s">
        <v>371</v>
      </c>
      <c r="AJ12" s="51" t="n">
        <v>670</v>
      </c>
      <c r="AK12" s="51" t="n">
        <v>670</v>
      </c>
      <c r="AL12" s="131" t="s">
        <v>376</v>
      </c>
      <c r="AM12" s="51" t="n">
        <v>34772.32</v>
      </c>
      <c r="AN12" s="132" t="n">
        <v>8107.68</v>
      </c>
      <c r="AO12" s="132" t="n">
        <v>42880</v>
      </c>
      <c r="AP12" s="132" t="n">
        <v>7227.68</v>
      </c>
      <c r="AQ12" s="132" t="n">
        <v>211.32</v>
      </c>
      <c r="AR12" s="132" t="n">
        <v>7439</v>
      </c>
      <c r="AS12" s="132" t="n">
        <v>7227.68</v>
      </c>
      <c r="AT12" s="132" t="n">
        <v>211.32</v>
      </c>
      <c r="AU12" s="132" t="n">
        <v>7439</v>
      </c>
      <c r="AV12" s="51" t="n">
        <v>90</v>
      </c>
      <c r="AW12" s="51"/>
      <c r="AX12" s="51"/>
      <c r="AY12" s="131"/>
      <c r="AZ12" s="51"/>
      <c r="BA12" s="51"/>
      <c r="BB12" s="51" t="s">
        <v>334</v>
      </c>
      <c r="BC12" s="51"/>
      <c r="BD12" s="131"/>
      <c r="BE12" s="51" t="n">
        <v>0</v>
      </c>
      <c r="BF12" s="92" t="s">
        <v>374</v>
      </c>
      <c r="BG12" s="51" t="s">
        <v>377</v>
      </c>
      <c r="BH12" s="133" t="s">
        <v>337</v>
      </c>
      <c r="BI12" s="92" t="s">
        <v>10</v>
      </c>
      <c r="BJ12" s="134" t="n">
        <v>45961</v>
      </c>
      <c r="BK12" s="51"/>
      <c r="BL12" s="92" t="s">
        <v>20</v>
      </c>
      <c r="BM12" s="135" t="s">
        <v>30</v>
      </c>
      <c r="BN12" s="136" t="s">
        <v>23</v>
      </c>
      <c r="BO12" s="51" t="s">
        <v>33</v>
      </c>
      <c r="BP12" s="51"/>
      <c r="BQ12" s="111"/>
      <c r="BR12" s="137" t="s">
        <v>373</v>
      </c>
    </row>
    <row r="13" s="138" customFormat="true" ht="15" hidden="true" customHeight="true" outlineLevel="0" collapsed="false">
      <c r="A13" s="51" t="n">
        <v>9</v>
      </c>
      <c r="B13" s="92" t="s">
        <v>321</v>
      </c>
      <c r="C13" s="92" t="s">
        <v>132</v>
      </c>
      <c r="D13" s="92" t="s">
        <v>126</v>
      </c>
      <c r="E13" s="92" t="s">
        <v>125</v>
      </c>
      <c r="F13" s="92" t="s">
        <v>124</v>
      </c>
      <c r="G13" s="51" t="s">
        <v>122</v>
      </c>
      <c r="H13" s="92" t="s">
        <v>123</v>
      </c>
      <c r="I13" s="51" t="n">
        <v>205701</v>
      </c>
      <c r="J13" s="92" t="s">
        <v>322</v>
      </c>
      <c r="K13" s="51" t="n">
        <v>205701</v>
      </c>
      <c r="L13" s="51" t="s">
        <v>176</v>
      </c>
      <c r="M13" s="92" t="s">
        <v>172</v>
      </c>
      <c r="N13" s="51" t="n">
        <v>484132</v>
      </c>
      <c r="O13" s="51" t="s">
        <v>242</v>
      </c>
      <c r="P13" s="51" t="n">
        <v>766099</v>
      </c>
      <c r="Q13" s="92" t="s">
        <v>366</v>
      </c>
      <c r="R13" s="92" t="s">
        <v>324</v>
      </c>
      <c r="S13" s="51" t="s">
        <v>378</v>
      </c>
      <c r="T13" s="51" t="s">
        <v>378</v>
      </c>
      <c r="U13" s="51" t="s">
        <v>325</v>
      </c>
      <c r="V13" s="51" t="s">
        <v>326</v>
      </c>
      <c r="W13" s="51" t="n">
        <v>541</v>
      </c>
      <c r="X13" s="92" t="s">
        <v>327</v>
      </c>
      <c r="Y13" s="51" t="n">
        <v>354930762</v>
      </c>
      <c r="Z13" s="92" t="s">
        <v>379</v>
      </c>
      <c r="AA13" s="131" t="s">
        <v>368</v>
      </c>
      <c r="AB13" s="51" t="n">
        <v>42000</v>
      </c>
      <c r="AC13" s="131"/>
      <c r="AD13" s="51" t="n">
        <v>75</v>
      </c>
      <c r="AE13" s="51" t="s">
        <v>328</v>
      </c>
      <c r="AF13" s="51" t="s">
        <v>369</v>
      </c>
      <c r="AG13" s="131" t="s">
        <v>370</v>
      </c>
      <c r="AH13" s="51" t="s">
        <v>331</v>
      </c>
      <c r="AI13" s="131" t="s">
        <v>371</v>
      </c>
      <c r="AJ13" s="51" t="n">
        <v>670</v>
      </c>
      <c r="AK13" s="51" t="n">
        <v>670</v>
      </c>
      <c r="AL13" s="131" t="s">
        <v>380</v>
      </c>
      <c r="AM13" s="51" t="n">
        <v>22683.19</v>
      </c>
      <c r="AN13" s="132" t="n">
        <v>6856.81</v>
      </c>
      <c r="AO13" s="132" t="n">
        <v>29540</v>
      </c>
      <c r="AP13" s="132" t="n">
        <v>19316.81</v>
      </c>
      <c r="AQ13" s="132" t="n">
        <v>1462.19</v>
      </c>
      <c r="AR13" s="132" t="n">
        <v>20779</v>
      </c>
      <c r="AS13" s="132" t="n">
        <v>19316.81</v>
      </c>
      <c r="AT13" s="132" t="n">
        <v>1462.19</v>
      </c>
      <c r="AU13" s="132" t="n">
        <v>20779</v>
      </c>
      <c r="AV13" s="51" t="n">
        <v>90</v>
      </c>
      <c r="AW13" s="51"/>
      <c r="AX13" s="51"/>
      <c r="AY13" s="131"/>
      <c r="AZ13" s="51"/>
      <c r="BA13" s="51"/>
      <c r="BB13" s="51" t="s">
        <v>334</v>
      </c>
      <c r="BC13" s="51"/>
      <c r="BD13" s="131" t="s">
        <v>335</v>
      </c>
      <c r="BE13" s="51" t="n">
        <v>42000</v>
      </c>
      <c r="BF13" s="92" t="s">
        <v>378</v>
      </c>
      <c r="BG13" s="51" t="s">
        <v>381</v>
      </c>
      <c r="BH13" s="133" t="s">
        <v>337</v>
      </c>
      <c r="BI13" s="92" t="s">
        <v>10</v>
      </c>
      <c r="BJ13" s="134" t="n">
        <v>45961</v>
      </c>
      <c r="BK13" s="51"/>
      <c r="BL13" s="92" t="s">
        <v>20</v>
      </c>
      <c r="BM13" s="135" t="s">
        <v>30</v>
      </c>
      <c r="BN13" s="136" t="s">
        <v>23</v>
      </c>
      <c r="BO13" s="51" t="s">
        <v>33</v>
      </c>
      <c r="BP13" s="51"/>
      <c r="BQ13" s="111"/>
      <c r="BR13" s="137" t="s">
        <v>373</v>
      </c>
    </row>
    <row r="14" s="138" customFormat="true" ht="15" hidden="true" customHeight="true" outlineLevel="0" collapsed="false">
      <c r="A14" s="51" t="n">
        <v>10</v>
      </c>
      <c r="B14" s="92" t="s">
        <v>321</v>
      </c>
      <c r="C14" s="92" t="s">
        <v>132</v>
      </c>
      <c r="D14" s="92" t="s">
        <v>126</v>
      </c>
      <c r="E14" s="92" t="s">
        <v>125</v>
      </c>
      <c r="F14" s="92" t="s">
        <v>124</v>
      </c>
      <c r="G14" s="51" t="s">
        <v>122</v>
      </c>
      <c r="H14" s="92" t="s">
        <v>123</v>
      </c>
      <c r="I14" s="51" t="n">
        <v>205701</v>
      </c>
      <c r="J14" s="92" t="s">
        <v>322</v>
      </c>
      <c r="K14" s="51" t="n">
        <v>205701</v>
      </c>
      <c r="L14" s="51" t="s">
        <v>176</v>
      </c>
      <c r="M14" s="92" t="s">
        <v>172</v>
      </c>
      <c r="N14" s="51" t="n">
        <v>484132</v>
      </c>
      <c r="O14" s="51" t="s">
        <v>242</v>
      </c>
      <c r="P14" s="51" t="n">
        <v>834424</v>
      </c>
      <c r="Q14" s="92" t="s">
        <v>359</v>
      </c>
      <c r="R14" s="92" t="s">
        <v>324</v>
      </c>
      <c r="S14" s="51" t="s">
        <v>382</v>
      </c>
      <c r="T14" s="51" t="s">
        <v>382</v>
      </c>
      <c r="U14" s="51" t="s">
        <v>325</v>
      </c>
      <c r="V14" s="51" t="s">
        <v>326</v>
      </c>
      <c r="W14" s="51" t="n">
        <v>541</v>
      </c>
      <c r="X14" s="92" t="s">
        <v>327</v>
      </c>
      <c r="Y14" s="51" t="n">
        <v>354944561</v>
      </c>
      <c r="Z14" s="92" t="s">
        <v>383</v>
      </c>
      <c r="AA14" s="131" t="s">
        <v>384</v>
      </c>
      <c r="AB14" s="51" t="n">
        <v>42000</v>
      </c>
      <c r="AC14" s="131"/>
      <c r="AD14" s="51" t="n">
        <v>75</v>
      </c>
      <c r="AE14" s="51" t="s">
        <v>328</v>
      </c>
      <c r="AF14" s="51" t="s">
        <v>369</v>
      </c>
      <c r="AG14" s="131" t="s">
        <v>385</v>
      </c>
      <c r="AH14" s="51" t="s">
        <v>331</v>
      </c>
      <c r="AI14" s="131" t="s">
        <v>371</v>
      </c>
      <c r="AJ14" s="51" t="n">
        <v>670</v>
      </c>
      <c r="AK14" s="51" t="n">
        <v>670</v>
      </c>
      <c r="AL14" s="131" t="s">
        <v>386</v>
      </c>
      <c r="AM14" s="51" t="n">
        <v>33549.23</v>
      </c>
      <c r="AN14" s="132" t="n">
        <v>7990.77</v>
      </c>
      <c r="AO14" s="132" t="n">
        <v>41540</v>
      </c>
      <c r="AP14" s="132" t="n">
        <v>8450.77</v>
      </c>
      <c r="AQ14" s="132" t="n">
        <v>287.23</v>
      </c>
      <c r="AR14" s="132" t="n">
        <v>8738</v>
      </c>
      <c r="AS14" s="132" t="n">
        <v>8450.77</v>
      </c>
      <c r="AT14" s="132" t="n">
        <v>287.23</v>
      </c>
      <c r="AU14" s="132" t="n">
        <v>8738</v>
      </c>
      <c r="AV14" s="51" t="n">
        <v>90</v>
      </c>
      <c r="AW14" s="51"/>
      <c r="AX14" s="51"/>
      <c r="AY14" s="131"/>
      <c r="AZ14" s="51"/>
      <c r="BA14" s="51"/>
      <c r="BB14" s="51" t="s">
        <v>334</v>
      </c>
      <c r="BC14" s="51"/>
      <c r="BD14" s="131"/>
      <c r="BE14" s="51" t="n">
        <v>0</v>
      </c>
      <c r="BF14" s="92" t="s">
        <v>382</v>
      </c>
      <c r="BG14" s="51" t="s">
        <v>387</v>
      </c>
      <c r="BH14" s="133" t="s">
        <v>337</v>
      </c>
      <c r="BI14" s="92" t="s">
        <v>10</v>
      </c>
      <c r="BJ14" s="134" t="n">
        <v>45961</v>
      </c>
      <c r="BK14" s="51"/>
      <c r="BL14" s="92" t="s">
        <v>20</v>
      </c>
      <c r="BM14" s="135" t="s">
        <v>30</v>
      </c>
      <c r="BN14" s="136" t="s">
        <v>23</v>
      </c>
      <c r="BO14" s="51" t="s">
        <v>33</v>
      </c>
      <c r="BP14" s="51"/>
      <c r="BQ14" s="111"/>
      <c r="BR14" s="137" t="s">
        <v>373</v>
      </c>
    </row>
    <row r="15" s="138" customFormat="true" ht="15" hidden="true" customHeight="true" outlineLevel="0" collapsed="false">
      <c r="A15" s="51" t="n">
        <v>11</v>
      </c>
      <c r="B15" s="92" t="s">
        <v>321</v>
      </c>
      <c r="C15" s="92" t="s">
        <v>132</v>
      </c>
      <c r="D15" s="92" t="s">
        <v>126</v>
      </c>
      <c r="E15" s="92" t="s">
        <v>125</v>
      </c>
      <c r="F15" s="92" t="s">
        <v>124</v>
      </c>
      <c r="G15" s="51" t="s">
        <v>122</v>
      </c>
      <c r="H15" s="92" t="s">
        <v>123</v>
      </c>
      <c r="I15" s="51" t="n">
        <v>205701</v>
      </c>
      <c r="J15" s="92" t="s">
        <v>322</v>
      </c>
      <c r="K15" s="51" t="n">
        <v>205701</v>
      </c>
      <c r="L15" s="51" t="s">
        <v>176</v>
      </c>
      <c r="M15" s="92" t="s">
        <v>172</v>
      </c>
      <c r="N15" s="51" t="n">
        <v>484132</v>
      </c>
      <c r="O15" s="51" t="s">
        <v>242</v>
      </c>
      <c r="P15" s="51" t="n">
        <v>834424</v>
      </c>
      <c r="Q15" s="92" t="s">
        <v>359</v>
      </c>
      <c r="R15" s="92" t="s">
        <v>324</v>
      </c>
      <c r="S15" s="51" t="s">
        <v>388</v>
      </c>
      <c r="T15" s="51" t="s">
        <v>388</v>
      </c>
      <c r="U15" s="51" t="s">
        <v>325</v>
      </c>
      <c r="V15" s="51" t="s">
        <v>326</v>
      </c>
      <c r="W15" s="51" t="n">
        <v>541</v>
      </c>
      <c r="X15" s="92" t="s">
        <v>327</v>
      </c>
      <c r="Y15" s="51" t="n">
        <v>354944667</v>
      </c>
      <c r="Z15" s="92" t="s">
        <v>389</v>
      </c>
      <c r="AA15" s="131" t="s">
        <v>384</v>
      </c>
      <c r="AB15" s="51" t="n">
        <v>42000</v>
      </c>
      <c r="AC15" s="131"/>
      <c r="AD15" s="51" t="n">
        <v>75</v>
      </c>
      <c r="AE15" s="51" t="s">
        <v>328</v>
      </c>
      <c r="AF15" s="51" t="s">
        <v>369</v>
      </c>
      <c r="AG15" s="131" t="s">
        <v>385</v>
      </c>
      <c r="AH15" s="51" t="s">
        <v>331</v>
      </c>
      <c r="AI15" s="131" t="s">
        <v>371</v>
      </c>
      <c r="AJ15" s="51" t="n">
        <v>670</v>
      </c>
      <c r="AK15" s="51" t="n">
        <v>670</v>
      </c>
      <c r="AL15" s="131" t="s">
        <v>342</v>
      </c>
      <c r="AM15" s="51" t="n">
        <v>17643</v>
      </c>
      <c r="AN15" s="132" t="n">
        <v>5807</v>
      </c>
      <c r="AO15" s="132" t="n">
        <v>23450</v>
      </c>
      <c r="AP15" s="132" t="n">
        <v>24357</v>
      </c>
      <c r="AQ15" s="132" t="n">
        <v>2471</v>
      </c>
      <c r="AR15" s="132" t="n">
        <v>26828</v>
      </c>
      <c r="AS15" s="132" t="n">
        <v>24357</v>
      </c>
      <c r="AT15" s="132" t="n">
        <v>2471</v>
      </c>
      <c r="AU15" s="132" t="n">
        <v>26828</v>
      </c>
      <c r="AV15" s="51" t="n">
        <v>90</v>
      </c>
      <c r="AW15" s="51"/>
      <c r="AX15" s="51"/>
      <c r="AY15" s="131"/>
      <c r="AZ15" s="51"/>
      <c r="BA15" s="51"/>
      <c r="BB15" s="51" t="s">
        <v>334</v>
      </c>
      <c r="BC15" s="51"/>
      <c r="BD15" s="131" t="s">
        <v>335</v>
      </c>
      <c r="BE15" s="51" t="n">
        <v>42000</v>
      </c>
      <c r="BF15" s="92" t="s">
        <v>388</v>
      </c>
      <c r="BG15" s="51" t="s">
        <v>390</v>
      </c>
      <c r="BH15" s="133" t="s">
        <v>337</v>
      </c>
      <c r="BI15" s="92" t="s">
        <v>10</v>
      </c>
      <c r="BJ15" s="134" t="n">
        <v>45961</v>
      </c>
      <c r="BK15" s="51"/>
      <c r="BL15" s="92" t="s">
        <v>20</v>
      </c>
      <c r="BM15" s="135" t="s">
        <v>30</v>
      </c>
      <c r="BN15" s="136" t="s">
        <v>23</v>
      </c>
      <c r="BO15" s="51" t="s">
        <v>33</v>
      </c>
      <c r="BP15" s="51"/>
      <c r="BQ15" s="111"/>
      <c r="BR15" s="137" t="s">
        <v>373</v>
      </c>
    </row>
    <row r="16" s="138" customFormat="true" ht="15" hidden="true" customHeight="true" outlineLevel="0" collapsed="false">
      <c r="A16" s="51" t="n">
        <v>12</v>
      </c>
      <c r="B16" s="92" t="s">
        <v>321</v>
      </c>
      <c r="C16" s="92" t="s">
        <v>132</v>
      </c>
      <c r="D16" s="92" t="s">
        <v>126</v>
      </c>
      <c r="E16" s="92" t="s">
        <v>125</v>
      </c>
      <c r="F16" s="92" t="s">
        <v>124</v>
      </c>
      <c r="G16" s="51" t="s">
        <v>122</v>
      </c>
      <c r="H16" s="92" t="s">
        <v>123</v>
      </c>
      <c r="I16" s="51" t="n">
        <v>205701</v>
      </c>
      <c r="J16" s="92" t="s">
        <v>322</v>
      </c>
      <c r="K16" s="51" t="n">
        <v>205701</v>
      </c>
      <c r="L16" s="51" t="s">
        <v>176</v>
      </c>
      <c r="M16" s="92" t="s">
        <v>172</v>
      </c>
      <c r="N16" s="51" t="n">
        <v>484132</v>
      </c>
      <c r="O16" s="51" t="s">
        <v>242</v>
      </c>
      <c r="P16" s="51" t="n">
        <v>766854</v>
      </c>
      <c r="Q16" s="92" t="s">
        <v>391</v>
      </c>
      <c r="R16" s="92" t="s">
        <v>324</v>
      </c>
      <c r="S16" s="51" t="s">
        <v>392</v>
      </c>
      <c r="T16" s="51" t="s">
        <v>392</v>
      </c>
      <c r="U16" s="51" t="s">
        <v>325</v>
      </c>
      <c r="V16" s="51" t="s">
        <v>326</v>
      </c>
      <c r="W16" s="51" t="n">
        <v>541</v>
      </c>
      <c r="X16" s="92" t="s">
        <v>327</v>
      </c>
      <c r="Y16" s="51" t="n">
        <v>354944680</v>
      </c>
      <c r="Z16" s="92" t="s">
        <v>393</v>
      </c>
      <c r="AA16" s="131" t="s">
        <v>384</v>
      </c>
      <c r="AB16" s="51" t="n">
        <v>42000</v>
      </c>
      <c r="AC16" s="131"/>
      <c r="AD16" s="51" t="n">
        <v>75</v>
      </c>
      <c r="AE16" s="51" t="s">
        <v>328</v>
      </c>
      <c r="AF16" s="51" t="s">
        <v>369</v>
      </c>
      <c r="AG16" s="131" t="s">
        <v>385</v>
      </c>
      <c r="AH16" s="51" t="s">
        <v>331</v>
      </c>
      <c r="AI16" s="131" t="s">
        <v>371</v>
      </c>
      <c r="AJ16" s="51" t="n">
        <v>670</v>
      </c>
      <c r="AK16" s="51" t="n">
        <v>670</v>
      </c>
      <c r="AL16" s="131" t="s">
        <v>342</v>
      </c>
      <c r="AM16" s="51" t="n">
        <v>18196.22</v>
      </c>
      <c r="AN16" s="132" t="n">
        <v>5923.78</v>
      </c>
      <c r="AO16" s="132" t="n">
        <v>24120</v>
      </c>
      <c r="AP16" s="132" t="n">
        <v>23803.78</v>
      </c>
      <c r="AQ16" s="132" t="n">
        <v>2354.22</v>
      </c>
      <c r="AR16" s="132" t="n">
        <v>26158</v>
      </c>
      <c r="AS16" s="132" t="n">
        <v>23803.78</v>
      </c>
      <c r="AT16" s="132" t="n">
        <v>2354.22</v>
      </c>
      <c r="AU16" s="132" t="n">
        <v>26158</v>
      </c>
      <c r="AV16" s="51" t="n">
        <v>90</v>
      </c>
      <c r="AW16" s="51"/>
      <c r="AX16" s="51"/>
      <c r="AY16" s="131"/>
      <c r="AZ16" s="51"/>
      <c r="BA16" s="51"/>
      <c r="BB16" s="51" t="s">
        <v>334</v>
      </c>
      <c r="BC16" s="51"/>
      <c r="BD16" s="131" t="s">
        <v>335</v>
      </c>
      <c r="BE16" s="51" t="n">
        <v>42000</v>
      </c>
      <c r="BF16" s="92" t="s">
        <v>392</v>
      </c>
      <c r="BG16" s="51" t="s">
        <v>394</v>
      </c>
      <c r="BH16" s="133" t="s">
        <v>337</v>
      </c>
      <c r="BI16" s="92" t="s">
        <v>10</v>
      </c>
      <c r="BJ16" s="134" t="n">
        <v>45961</v>
      </c>
      <c r="BK16" s="51"/>
      <c r="BL16" s="92" t="s">
        <v>20</v>
      </c>
      <c r="BM16" s="135" t="s">
        <v>30</v>
      </c>
      <c r="BN16" s="136" t="s">
        <v>23</v>
      </c>
      <c r="BO16" s="51" t="s">
        <v>33</v>
      </c>
      <c r="BP16" s="51"/>
      <c r="BQ16" s="111"/>
      <c r="BR16" s="137" t="s">
        <v>373</v>
      </c>
    </row>
    <row r="17" s="138" customFormat="true" ht="15" hidden="true" customHeight="true" outlineLevel="0" collapsed="false">
      <c r="A17" s="51" t="n">
        <v>13</v>
      </c>
      <c r="B17" s="92" t="s">
        <v>321</v>
      </c>
      <c r="C17" s="92" t="s">
        <v>132</v>
      </c>
      <c r="D17" s="92" t="s">
        <v>126</v>
      </c>
      <c r="E17" s="92" t="s">
        <v>125</v>
      </c>
      <c r="F17" s="92" t="s">
        <v>124</v>
      </c>
      <c r="G17" s="51" t="s">
        <v>122</v>
      </c>
      <c r="H17" s="92" t="s">
        <v>123</v>
      </c>
      <c r="I17" s="51" t="n">
        <v>205701</v>
      </c>
      <c r="J17" s="92" t="s">
        <v>322</v>
      </c>
      <c r="K17" s="51" t="n">
        <v>205701</v>
      </c>
      <c r="L17" s="51" t="s">
        <v>176</v>
      </c>
      <c r="M17" s="92" t="s">
        <v>172</v>
      </c>
      <c r="N17" s="51" t="n">
        <v>484132</v>
      </c>
      <c r="O17" s="51" t="s">
        <v>242</v>
      </c>
      <c r="P17" s="51" t="n">
        <v>766854</v>
      </c>
      <c r="Q17" s="92" t="s">
        <v>391</v>
      </c>
      <c r="R17" s="92" t="s">
        <v>324</v>
      </c>
      <c r="S17" s="51" t="s">
        <v>395</v>
      </c>
      <c r="T17" s="51" t="s">
        <v>395</v>
      </c>
      <c r="U17" s="51" t="s">
        <v>325</v>
      </c>
      <c r="V17" s="51" t="s">
        <v>326</v>
      </c>
      <c r="W17" s="51" t="n">
        <v>541</v>
      </c>
      <c r="X17" s="92" t="s">
        <v>327</v>
      </c>
      <c r="Y17" s="51" t="n">
        <v>354945214</v>
      </c>
      <c r="Z17" s="92" t="s">
        <v>396</v>
      </c>
      <c r="AA17" s="131" t="s">
        <v>384</v>
      </c>
      <c r="AB17" s="51" t="n">
        <v>42000</v>
      </c>
      <c r="AC17" s="131"/>
      <c r="AD17" s="51" t="n">
        <v>75</v>
      </c>
      <c r="AE17" s="51" t="s">
        <v>328</v>
      </c>
      <c r="AF17" s="51" t="s">
        <v>369</v>
      </c>
      <c r="AG17" s="131" t="s">
        <v>385</v>
      </c>
      <c r="AH17" s="51" t="s">
        <v>331</v>
      </c>
      <c r="AI17" s="131" t="s">
        <v>371</v>
      </c>
      <c r="AJ17" s="51" t="n">
        <v>670</v>
      </c>
      <c r="AK17" s="51" t="n">
        <v>670</v>
      </c>
      <c r="AL17" s="131" t="s">
        <v>397</v>
      </c>
      <c r="AM17" s="51" t="n">
        <v>11206.7</v>
      </c>
      <c r="AN17" s="132" t="n">
        <v>4203.3</v>
      </c>
      <c r="AO17" s="132" t="n">
        <v>15410</v>
      </c>
      <c r="AP17" s="132" t="n">
        <v>30793.3</v>
      </c>
      <c r="AQ17" s="132" t="n">
        <v>4074.7</v>
      </c>
      <c r="AR17" s="132" t="n">
        <v>34868</v>
      </c>
      <c r="AS17" s="132" t="n">
        <v>30793.3</v>
      </c>
      <c r="AT17" s="132" t="n">
        <v>4074.7</v>
      </c>
      <c r="AU17" s="132" t="n">
        <v>34868</v>
      </c>
      <c r="AV17" s="51" t="n">
        <v>90</v>
      </c>
      <c r="AW17" s="51"/>
      <c r="AX17" s="51"/>
      <c r="AY17" s="131"/>
      <c r="AZ17" s="51"/>
      <c r="BA17" s="51"/>
      <c r="BB17" s="51" t="s">
        <v>334</v>
      </c>
      <c r="BC17" s="51"/>
      <c r="BD17" s="131" t="s">
        <v>335</v>
      </c>
      <c r="BE17" s="51" t="n">
        <v>42000</v>
      </c>
      <c r="BF17" s="92" t="s">
        <v>395</v>
      </c>
      <c r="BG17" s="51" t="s">
        <v>398</v>
      </c>
      <c r="BH17" s="133" t="s">
        <v>337</v>
      </c>
      <c r="BI17" s="92" t="s">
        <v>10</v>
      </c>
      <c r="BJ17" s="134" t="n">
        <v>45961</v>
      </c>
      <c r="BK17" s="51"/>
      <c r="BL17" s="92" t="s">
        <v>20</v>
      </c>
      <c r="BM17" s="135" t="s">
        <v>30</v>
      </c>
      <c r="BN17" s="136" t="s">
        <v>23</v>
      </c>
      <c r="BO17" s="51" t="s">
        <v>33</v>
      </c>
      <c r="BP17" s="51"/>
      <c r="BQ17" s="111"/>
      <c r="BR17" s="137" t="s">
        <v>373</v>
      </c>
    </row>
    <row r="18" s="138" customFormat="true" ht="15" hidden="true" customHeight="true" outlineLevel="0" collapsed="false">
      <c r="A18" s="51" t="n">
        <v>14</v>
      </c>
      <c r="B18" s="92" t="s">
        <v>321</v>
      </c>
      <c r="C18" s="92" t="s">
        <v>132</v>
      </c>
      <c r="D18" s="92" t="s">
        <v>126</v>
      </c>
      <c r="E18" s="92" t="s">
        <v>125</v>
      </c>
      <c r="F18" s="92" t="s">
        <v>124</v>
      </c>
      <c r="G18" s="51" t="s">
        <v>122</v>
      </c>
      <c r="H18" s="92" t="s">
        <v>123</v>
      </c>
      <c r="I18" s="51" t="n">
        <v>205701</v>
      </c>
      <c r="J18" s="92" t="s">
        <v>322</v>
      </c>
      <c r="K18" s="51" t="n">
        <v>205701</v>
      </c>
      <c r="L18" s="51" t="s">
        <v>176</v>
      </c>
      <c r="M18" s="92" t="s">
        <v>172</v>
      </c>
      <c r="N18" s="51" t="n">
        <v>484132</v>
      </c>
      <c r="O18" s="51" t="s">
        <v>242</v>
      </c>
      <c r="P18" s="51" t="n">
        <v>766854</v>
      </c>
      <c r="Q18" s="92" t="s">
        <v>391</v>
      </c>
      <c r="R18" s="92" t="s">
        <v>324</v>
      </c>
      <c r="S18" s="51" t="s">
        <v>399</v>
      </c>
      <c r="T18" s="51" t="s">
        <v>399</v>
      </c>
      <c r="U18" s="51" t="s">
        <v>325</v>
      </c>
      <c r="V18" s="51" t="s">
        <v>326</v>
      </c>
      <c r="W18" s="51" t="n">
        <v>541</v>
      </c>
      <c r="X18" s="92" t="s">
        <v>327</v>
      </c>
      <c r="Y18" s="51" t="n">
        <v>354945863</v>
      </c>
      <c r="Z18" s="92" t="s">
        <v>400</v>
      </c>
      <c r="AA18" s="131" t="s">
        <v>384</v>
      </c>
      <c r="AB18" s="51" t="n">
        <v>42000</v>
      </c>
      <c r="AC18" s="131"/>
      <c r="AD18" s="51" t="n">
        <v>75</v>
      </c>
      <c r="AE18" s="51" t="s">
        <v>328</v>
      </c>
      <c r="AF18" s="51" t="s">
        <v>369</v>
      </c>
      <c r="AG18" s="131" t="s">
        <v>385</v>
      </c>
      <c r="AH18" s="51" t="s">
        <v>331</v>
      </c>
      <c r="AI18" s="131" t="s">
        <v>371</v>
      </c>
      <c r="AJ18" s="51" t="n">
        <v>670</v>
      </c>
      <c r="AK18" s="51" t="n">
        <v>670</v>
      </c>
      <c r="AL18" s="131" t="s">
        <v>401</v>
      </c>
      <c r="AM18" s="51" t="n">
        <v>18196.22</v>
      </c>
      <c r="AN18" s="132" t="n">
        <v>5923.78</v>
      </c>
      <c r="AO18" s="132" t="n">
        <v>24120</v>
      </c>
      <c r="AP18" s="132" t="n">
        <v>23803.78</v>
      </c>
      <c r="AQ18" s="132" t="n">
        <v>2354.22</v>
      </c>
      <c r="AR18" s="132" t="n">
        <v>26158</v>
      </c>
      <c r="AS18" s="132" t="n">
        <v>23803.78</v>
      </c>
      <c r="AT18" s="132" t="n">
        <v>2354.22</v>
      </c>
      <c r="AU18" s="132" t="n">
        <v>26158</v>
      </c>
      <c r="AV18" s="51" t="n">
        <v>90</v>
      </c>
      <c r="AW18" s="51"/>
      <c r="AX18" s="51"/>
      <c r="AY18" s="131"/>
      <c r="AZ18" s="51"/>
      <c r="BA18" s="51"/>
      <c r="BB18" s="51" t="s">
        <v>334</v>
      </c>
      <c r="BC18" s="51"/>
      <c r="BD18" s="131" t="s">
        <v>335</v>
      </c>
      <c r="BE18" s="51" t="n">
        <v>42000</v>
      </c>
      <c r="BF18" s="92" t="s">
        <v>399</v>
      </c>
      <c r="BG18" s="51" t="s">
        <v>402</v>
      </c>
      <c r="BH18" s="133" t="s">
        <v>337</v>
      </c>
      <c r="BI18" s="92" t="s">
        <v>10</v>
      </c>
      <c r="BJ18" s="134" t="n">
        <v>45961</v>
      </c>
      <c r="BK18" s="51"/>
      <c r="BL18" s="92" t="s">
        <v>20</v>
      </c>
      <c r="BM18" s="135" t="s">
        <v>30</v>
      </c>
      <c r="BN18" s="136" t="s">
        <v>23</v>
      </c>
      <c r="BO18" s="51" t="s">
        <v>33</v>
      </c>
      <c r="BP18" s="51"/>
      <c r="BQ18" s="111"/>
      <c r="BR18" s="137" t="s">
        <v>373</v>
      </c>
    </row>
    <row r="19" s="138" customFormat="true" ht="15" hidden="true" customHeight="true" outlineLevel="0" collapsed="false">
      <c r="A19" s="51" t="n">
        <v>15</v>
      </c>
      <c r="B19" s="92" t="s">
        <v>321</v>
      </c>
      <c r="C19" s="92" t="s">
        <v>132</v>
      </c>
      <c r="D19" s="92" t="s">
        <v>126</v>
      </c>
      <c r="E19" s="92" t="s">
        <v>125</v>
      </c>
      <c r="F19" s="92" t="s">
        <v>124</v>
      </c>
      <c r="G19" s="51" t="s">
        <v>122</v>
      </c>
      <c r="H19" s="92" t="s">
        <v>123</v>
      </c>
      <c r="I19" s="51" t="n">
        <v>205701</v>
      </c>
      <c r="J19" s="92" t="s">
        <v>322</v>
      </c>
      <c r="K19" s="51" t="n">
        <v>205701</v>
      </c>
      <c r="L19" s="51" t="s">
        <v>176</v>
      </c>
      <c r="M19" s="92" t="s">
        <v>172</v>
      </c>
      <c r="N19" s="51" t="n">
        <v>484132</v>
      </c>
      <c r="O19" s="51" t="s">
        <v>242</v>
      </c>
      <c r="P19" s="51" t="n">
        <v>765075</v>
      </c>
      <c r="Q19" s="92" t="s">
        <v>403</v>
      </c>
      <c r="R19" s="92" t="s">
        <v>324</v>
      </c>
      <c r="S19" s="51" t="s">
        <v>404</v>
      </c>
      <c r="T19" s="51" t="s">
        <v>404</v>
      </c>
      <c r="U19" s="51" t="s">
        <v>325</v>
      </c>
      <c r="V19" s="51" t="s">
        <v>326</v>
      </c>
      <c r="W19" s="51" t="n">
        <v>541</v>
      </c>
      <c r="X19" s="92" t="s">
        <v>327</v>
      </c>
      <c r="Y19" s="51" t="n">
        <v>354984277</v>
      </c>
      <c r="Z19" s="92" t="s">
        <v>405</v>
      </c>
      <c r="AA19" s="131" t="s">
        <v>406</v>
      </c>
      <c r="AB19" s="51" t="n">
        <v>42000</v>
      </c>
      <c r="AC19" s="131"/>
      <c r="AD19" s="51" t="n">
        <v>75</v>
      </c>
      <c r="AE19" s="51" t="s">
        <v>328</v>
      </c>
      <c r="AF19" s="51" t="s">
        <v>407</v>
      </c>
      <c r="AG19" s="131" t="s">
        <v>408</v>
      </c>
      <c r="AH19" s="51" t="s">
        <v>331</v>
      </c>
      <c r="AI19" s="131" t="s">
        <v>371</v>
      </c>
      <c r="AJ19" s="51" t="n">
        <v>670</v>
      </c>
      <c r="AK19" s="51" t="n">
        <v>670</v>
      </c>
      <c r="AL19" s="131" t="s">
        <v>409</v>
      </c>
      <c r="AM19" s="51" t="n">
        <v>19344.97</v>
      </c>
      <c r="AN19" s="132" t="n">
        <v>6125.03</v>
      </c>
      <c r="AO19" s="132" t="n">
        <v>25470</v>
      </c>
      <c r="AP19" s="132" t="n">
        <v>22655.03</v>
      </c>
      <c r="AQ19" s="132" t="n">
        <v>2111.97</v>
      </c>
      <c r="AR19" s="132" t="n">
        <v>24767</v>
      </c>
      <c r="AS19" s="132" t="n">
        <v>22655.03</v>
      </c>
      <c r="AT19" s="132" t="n">
        <v>2111.97</v>
      </c>
      <c r="AU19" s="132" t="n">
        <v>24767</v>
      </c>
      <c r="AV19" s="51" t="n">
        <v>90</v>
      </c>
      <c r="AW19" s="51"/>
      <c r="AX19" s="51"/>
      <c r="AY19" s="131"/>
      <c r="AZ19" s="51"/>
      <c r="BA19" s="51"/>
      <c r="BB19" s="51" t="s">
        <v>334</v>
      </c>
      <c r="BC19" s="51"/>
      <c r="BD19" s="131" t="s">
        <v>335</v>
      </c>
      <c r="BE19" s="51" t="n">
        <v>42000</v>
      </c>
      <c r="BF19" s="92" t="s">
        <v>404</v>
      </c>
      <c r="BG19" s="51" t="s">
        <v>410</v>
      </c>
      <c r="BH19" s="133" t="s">
        <v>337</v>
      </c>
      <c r="BI19" s="92" t="s">
        <v>10</v>
      </c>
      <c r="BJ19" s="134" t="n">
        <v>45961</v>
      </c>
      <c r="BK19" s="51"/>
      <c r="BL19" s="92" t="s">
        <v>20</v>
      </c>
      <c r="BM19" s="135" t="s">
        <v>30</v>
      </c>
      <c r="BN19" s="136" t="s">
        <v>23</v>
      </c>
      <c r="BO19" s="51" t="s">
        <v>33</v>
      </c>
      <c r="BP19" s="51"/>
      <c r="BQ19" s="111"/>
      <c r="BR19" s="137" t="s">
        <v>373</v>
      </c>
    </row>
    <row r="20" s="138" customFormat="true" ht="15" hidden="true" customHeight="true" outlineLevel="0" collapsed="false">
      <c r="A20" s="51" t="n">
        <v>16</v>
      </c>
      <c r="B20" s="92" t="s">
        <v>321</v>
      </c>
      <c r="C20" s="92" t="s">
        <v>132</v>
      </c>
      <c r="D20" s="92" t="s">
        <v>126</v>
      </c>
      <c r="E20" s="92" t="s">
        <v>125</v>
      </c>
      <c r="F20" s="92" t="s">
        <v>124</v>
      </c>
      <c r="G20" s="51" t="s">
        <v>122</v>
      </c>
      <c r="H20" s="92" t="s">
        <v>123</v>
      </c>
      <c r="I20" s="51" t="n">
        <v>205701</v>
      </c>
      <c r="J20" s="92" t="s">
        <v>322</v>
      </c>
      <c r="K20" s="51" t="n">
        <v>205701</v>
      </c>
      <c r="L20" s="51" t="s">
        <v>176</v>
      </c>
      <c r="M20" s="92" t="s">
        <v>172</v>
      </c>
      <c r="N20" s="51" t="n">
        <v>484132</v>
      </c>
      <c r="O20" s="51" t="s">
        <v>242</v>
      </c>
      <c r="P20" s="51" t="n">
        <v>772190</v>
      </c>
      <c r="Q20" s="92" t="s">
        <v>411</v>
      </c>
      <c r="R20" s="92" t="s">
        <v>324</v>
      </c>
      <c r="S20" s="51" t="s">
        <v>412</v>
      </c>
      <c r="T20" s="51" t="s">
        <v>412</v>
      </c>
      <c r="U20" s="51" t="s">
        <v>325</v>
      </c>
      <c r="V20" s="51" t="s">
        <v>326</v>
      </c>
      <c r="W20" s="51" t="n">
        <v>541</v>
      </c>
      <c r="X20" s="92" t="s">
        <v>327</v>
      </c>
      <c r="Y20" s="51" t="n">
        <v>355011464</v>
      </c>
      <c r="Z20" s="92" t="s">
        <v>413</v>
      </c>
      <c r="AA20" s="131" t="s">
        <v>414</v>
      </c>
      <c r="AB20" s="51" t="n">
        <v>42000</v>
      </c>
      <c r="AC20" s="131"/>
      <c r="AD20" s="51" t="n">
        <v>75</v>
      </c>
      <c r="AE20" s="51" t="s">
        <v>328</v>
      </c>
      <c r="AF20" s="51" t="s">
        <v>407</v>
      </c>
      <c r="AG20" s="131" t="s">
        <v>415</v>
      </c>
      <c r="AH20" s="51" t="s">
        <v>331</v>
      </c>
      <c r="AI20" s="131" t="s">
        <v>371</v>
      </c>
      <c r="AJ20" s="51" t="n">
        <v>670</v>
      </c>
      <c r="AK20" s="51" t="n">
        <v>670</v>
      </c>
      <c r="AL20" s="131" t="s">
        <v>416</v>
      </c>
      <c r="AM20" s="51" t="n">
        <v>22249.22</v>
      </c>
      <c r="AN20" s="132" t="n">
        <v>6560.78</v>
      </c>
      <c r="AO20" s="132" t="n">
        <v>28810</v>
      </c>
      <c r="AP20" s="132" t="n">
        <v>19750.78</v>
      </c>
      <c r="AQ20" s="132" t="n">
        <v>1594.22</v>
      </c>
      <c r="AR20" s="132" t="n">
        <v>21345</v>
      </c>
      <c r="AS20" s="132" t="n">
        <v>19750.78</v>
      </c>
      <c r="AT20" s="132" t="n">
        <v>1594.22</v>
      </c>
      <c r="AU20" s="132" t="n">
        <v>21345</v>
      </c>
      <c r="AV20" s="51" t="n">
        <v>90</v>
      </c>
      <c r="AW20" s="51"/>
      <c r="AX20" s="51"/>
      <c r="AY20" s="131"/>
      <c r="AZ20" s="51"/>
      <c r="BA20" s="51"/>
      <c r="BB20" s="51" t="s">
        <v>334</v>
      </c>
      <c r="BC20" s="51"/>
      <c r="BD20" s="131" t="s">
        <v>335</v>
      </c>
      <c r="BE20" s="51" t="n">
        <v>42000</v>
      </c>
      <c r="BF20" s="92" t="s">
        <v>412</v>
      </c>
      <c r="BG20" s="51" t="s">
        <v>417</v>
      </c>
      <c r="BH20" s="133" t="s">
        <v>337</v>
      </c>
      <c r="BI20" s="92" t="s">
        <v>10</v>
      </c>
      <c r="BJ20" s="134" t="n">
        <v>45961</v>
      </c>
      <c r="BK20" s="51"/>
      <c r="BL20" s="92" t="s">
        <v>20</v>
      </c>
      <c r="BM20" s="135" t="s">
        <v>30</v>
      </c>
      <c r="BN20" s="136" t="s">
        <v>23</v>
      </c>
      <c r="BO20" s="51" t="s">
        <v>33</v>
      </c>
      <c r="BP20" s="51"/>
      <c r="BQ20" s="111"/>
      <c r="BR20" s="137" t="s">
        <v>373</v>
      </c>
    </row>
    <row r="21" s="138" customFormat="true" ht="15" hidden="true" customHeight="true" outlineLevel="0" collapsed="false">
      <c r="A21" s="51" t="n">
        <v>17</v>
      </c>
      <c r="B21" s="92" t="s">
        <v>321</v>
      </c>
      <c r="C21" s="92" t="s">
        <v>132</v>
      </c>
      <c r="D21" s="92" t="s">
        <v>126</v>
      </c>
      <c r="E21" s="92" t="s">
        <v>125</v>
      </c>
      <c r="F21" s="92" t="s">
        <v>124</v>
      </c>
      <c r="G21" s="51" t="s">
        <v>122</v>
      </c>
      <c r="H21" s="92" t="s">
        <v>123</v>
      </c>
      <c r="I21" s="51" t="n">
        <v>205701</v>
      </c>
      <c r="J21" s="92" t="s">
        <v>322</v>
      </c>
      <c r="K21" s="51" t="n">
        <v>205701</v>
      </c>
      <c r="L21" s="51" t="s">
        <v>176</v>
      </c>
      <c r="M21" s="92" t="s">
        <v>172</v>
      </c>
      <c r="N21" s="51" t="n">
        <v>484132</v>
      </c>
      <c r="O21" s="51" t="s">
        <v>242</v>
      </c>
      <c r="P21" s="51" t="n">
        <v>772190</v>
      </c>
      <c r="Q21" s="92" t="s">
        <v>411</v>
      </c>
      <c r="R21" s="92" t="s">
        <v>324</v>
      </c>
      <c r="S21" s="51" t="s">
        <v>418</v>
      </c>
      <c r="T21" s="51" t="s">
        <v>418</v>
      </c>
      <c r="U21" s="51" t="s">
        <v>325</v>
      </c>
      <c r="V21" s="51" t="s">
        <v>326</v>
      </c>
      <c r="W21" s="51" t="n">
        <v>541</v>
      </c>
      <c r="X21" s="92" t="s">
        <v>327</v>
      </c>
      <c r="Y21" s="51" t="n">
        <v>355011465</v>
      </c>
      <c r="Z21" s="92" t="s">
        <v>419</v>
      </c>
      <c r="AA21" s="131" t="s">
        <v>414</v>
      </c>
      <c r="AB21" s="51" t="n">
        <v>42000</v>
      </c>
      <c r="AC21" s="131"/>
      <c r="AD21" s="51" t="n">
        <v>75</v>
      </c>
      <c r="AE21" s="51" t="s">
        <v>328</v>
      </c>
      <c r="AF21" s="51" t="s">
        <v>407</v>
      </c>
      <c r="AG21" s="131" t="s">
        <v>415</v>
      </c>
      <c r="AH21" s="51" t="s">
        <v>331</v>
      </c>
      <c r="AI21" s="131" t="s">
        <v>371</v>
      </c>
      <c r="AJ21" s="51" t="n">
        <v>670</v>
      </c>
      <c r="AK21" s="51" t="n">
        <v>670</v>
      </c>
      <c r="AL21" s="131" t="s">
        <v>342</v>
      </c>
      <c r="AM21" s="51" t="n">
        <v>18298.22</v>
      </c>
      <c r="AN21" s="132" t="n">
        <v>5821.78</v>
      </c>
      <c r="AO21" s="132" t="n">
        <v>24120</v>
      </c>
      <c r="AP21" s="132" t="n">
        <v>23701.78</v>
      </c>
      <c r="AQ21" s="132" t="n">
        <v>2333.22</v>
      </c>
      <c r="AR21" s="132" t="n">
        <v>26035</v>
      </c>
      <c r="AS21" s="132" t="n">
        <v>23701.78</v>
      </c>
      <c r="AT21" s="132" t="n">
        <v>2333.22</v>
      </c>
      <c r="AU21" s="132" t="n">
        <v>26035</v>
      </c>
      <c r="AV21" s="51" t="n">
        <v>90</v>
      </c>
      <c r="AW21" s="51"/>
      <c r="AX21" s="51"/>
      <c r="AY21" s="131"/>
      <c r="AZ21" s="51"/>
      <c r="BA21" s="51"/>
      <c r="BB21" s="51" t="s">
        <v>334</v>
      </c>
      <c r="BC21" s="51"/>
      <c r="BD21" s="131" t="s">
        <v>335</v>
      </c>
      <c r="BE21" s="51" t="n">
        <v>42000</v>
      </c>
      <c r="BF21" s="92" t="s">
        <v>418</v>
      </c>
      <c r="BG21" s="51" t="s">
        <v>420</v>
      </c>
      <c r="BH21" s="133" t="s">
        <v>337</v>
      </c>
      <c r="BI21" s="92" t="s">
        <v>10</v>
      </c>
      <c r="BJ21" s="134" t="n">
        <v>45961</v>
      </c>
      <c r="BK21" s="51"/>
      <c r="BL21" s="92" t="s">
        <v>20</v>
      </c>
      <c r="BM21" s="135" t="s">
        <v>30</v>
      </c>
      <c r="BN21" s="136" t="s">
        <v>23</v>
      </c>
      <c r="BO21" s="51" t="s">
        <v>33</v>
      </c>
      <c r="BP21" s="51"/>
      <c r="BQ21" s="111"/>
      <c r="BR21" s="137" t="s">
        <v>373</v>
      </c>
    </row>
    <row r="22" s="138" customFormat="true" ht="15" hidden="true" customHeight="true" outlineLevel="0" collapsed="false">
      <c r="A22" s="51" t="n">
        <v>18</v>
      </c>
      <c r="B22" s="92" t="s">
        <v>321</v>
      </c>
      <c r="C22" s="92" t="s">
        <v>132</v>
      </c>
      <c r="D22" s="92" t="s">
        <v>126</v>
      </c>
      <c r="E22" s="92" t="s">
        <v>125</v>
      </c>
      <c r="F22" s="92" t="s">
        <v>124</v>
      </c>
      <c r="G22" s="51" t="s">
        <v>122</v>
      </c>
      <c r="H22" s="92" t="s">
        <v>123</v>
      </c>
      <c r="I22" s="51" t="n">
        <v>205701</v>
      </c>
      <c r="J22" s="92" t="s">
        <v>322</v>
      </c>
      <c r="K22" s="51" t="n">
        <v>205701</v>
      </c>
      <c r="L22" s="51" t="s">
        <v>176</v>
      </c>
      <c r="M22" s="92" t="s">
        <v>172</v>
      </c>
      <c r="N22" s="51" t="n">
        <v>484132</v>
      </c>
      <c r="O22" s="51" t="s">
        <v>242</v>
      </c>
      <c r="P22" s="51" t="n">
        <v>772190</v>
      </c>
      <c r="Q22" s="92" t="s">
        <v>411</v>
      </c>
      <c r="R22" s="92" t="s">
        <v>324</v>
      </c>
      <c r="S22" s="51" t="s">
        <v>421</v>
      </c>
      <c r="T22" s="51" t="s">
        <v>421</v>
      </c>
      <c r="U22" s="51" t="s">
        <v>325</v>
      </c>
      <c r="V22" s="51" t="s">
        <v>326</v>
      </c>
      <c r="W22" s="51" t="n">
        <v>541</v>
      </c>
      <c r="X22" s="92" t="s">
        <v>327</v>
      </c>
      <c r="Y22" s="51" t="n">
        <v>355022039</v>
      </c>
      <c r="Z22" s="92" t="s">
        <v>422</v>
      </c>
      <c r="AA22" s="131" t="s">
        <v>414</v>
      </c>
      <c r="AB22" s="51" t="n">
        <v>42000</v>
      </c>
      <c r="AC22" s="131"/>
      <c r="AD22" s="51" t="n">
        <v>75</v>
      </c>
      <c r="AE22" s="51" t="s">
        <v>328</v>
      </c>
      <c r="AF22" s="51" t="s">
        <v>407</v>
      </c>
      <c r="AG22" s="131" t="s">
        <v>415</v>
      </c>
      <c r="AH22" s="51" t="s">
        <v>331</v>
      </c>
      <c r="AI22" s="131" t="s">
        <v>371</v>
      </c>
      <c r="AJ22" s="51" t="n">
        <v>670</v>
      </c>
      <c r="AK22" s="51" t="n">
        <v>670</v>
      </c>
      <c r="AL22" s="131" t="s">
        <v>333</v>
      </c>
      <c r="AM22" s="51" t="n">
        <v>16165.02</v>
      </c>
      <c r="AN22" s="132" t="n">
        <v>5464.98</v>
      </c>
      <c r="AO22" s="132" t="n">
        <v>21630</v>
      </c>
      <c r="AP22" s="132" t="n">
        <v>25834.98</v>
      </c>
      <c r="AQ22" s="132" t="n">
        <v>2690.02</v>
      </c>
      <c r="AR22" s="132" t="n">
        <v>28525</v>
      </c>
      <c r="AS22" s="132" t="n">
        <v>25834.98</v>
      </c>
      <c r="AT22" s="132" t="n">
        <v>2690.02</v>
      </c>
      <c r="AU22" s="132" t="n">
        <v>28525</v>
      </c>
      <c r="AV22" s="51" t="n">
        <v>90</v>
      </c>
      <c r="AW22" s="51"/>
      <c r="AX22" s="51"/>
      <c r="AY22" s="131"/>
      <c r="AZ22" s="51"/>
      <c r="BA22" s="51"/>
      <c r="BB22" s="51" t="s">
        <v>334</v>
      </c>
      <c r="BC22" s="51"/>
      <c r="BD22" s="131" t="s">
        <v>335</v>
      </c>
      <c r="BE22" s="51" t="n">
        <v>42000</v>
      </c>
      <c r="BF22" s="92" t="s">
        <v>421</v>
      </c>
      <c r="BG22" s="51" t="s">
        <v>423</v>
      </c>
      <c r="BH22" s="133" t="s">
        <v>337</v>
      </c>
      <c r="BI22" s="92" t="s">
        <v>10</v>
      </c>
      <c r="BJ22" s="134" t="n">
        <v>45961</v>
      </c>
      <c r="BK22" s="51"/>
      <c r="BL22" s="92" t="s">
        <v>20</v>
      </c>
      <c r="BM22" s="135" t="s">
        <v>30</v>
      </c>
      <c r="BN22" s="136" t="s">
        <v>23</v>
      </c>
      <c r="BO22" s="51" t="s">
        <v>33</v>
      </c>
      <c r="BP22" s="51"/>
      <c r="BQ22" s="111"/>
      <c r="BR22" s="137" t="s">
        <v>373</v>
      </c>
    </row>
    <row r="23" s="138" customFormat="true" ht="15" hidden="true" customHeight="true" outlineLevel="0" collapsed="false">
      <c r="A23" s="51" t="n">
        <v>19</v>
      </c>
      <c r="B23" s="92" t="s">
        <v>321</v>
      </c>
      <c r="C23" s="92" t="s">
        <v>132</v>
      </c>
      <c r="D23" s="92" t="s">
        <v>126</v>
      </c>
      <c r="E23" s="92" t="s">
        <v>125</v>
      </c>
      <c r="F23" s="92" t="s">
        <v>124</v>
      </c>
      <c r="G23" s="51" t="s">
        <v>122</v>
      </c>
      <c r="H23" s="92" t="s">
        <v>123</v>
      </c>
      <c r="I23" s="51" t="n">
        <v>205701</v>
      </c>
      <c r="J23" s="92" t="s">
        <v>322</v>
      </c>
      <c r="K23" s="51" t="n">
        <v>205701</v>
      </c>
      <c r="L23" s="51" t="s">
        <v>176</v>
      </c>
      <c r="M23" s="92" t="s">
        <v>172</v>
      </c>
      <c r="N23" s="51" t="n">
        <v>484132</v>
      </c>
      <c r="O23" s="51" t="s">
        <v>242</v>
      </c>
      <c r="P23" s="51" t="n">
        <v>775044</v>
      </c>
      <c r="Q23" s="92" t="s">
        <v>424</v>
      </c>
      <c r="R23" s="92" t="s">
        <v>324</v>
      </c>
      <c r="S23" s="51" t="s">
        <v>425</v>
      </c>
      <c r="T23" s="51" t="s">
        <v>425</v>
      </c>
      <c r="U23" s="51" t="s">
        <v>325</v>
      </c>
      <c r="V23" s="51" t="s">
        <v>326</v>
      </c>
      <c r="W23" s="51" t="n">
        <v>541</v>
      </c>
      <c r="X23" s="92" t="s">
        <v>327</v>
      </c>
      <c r="Y23" s="51" t="n">
        <v>355062667</v>
      </c>
      <c r="Z23" s="92" t="s">
        <v>426</v>
      </c>
      <c r="AA23" s="131" t="s">
        <v>427</v>
      </c>
      <c r="AB23" s="51" t="n">
        <v>42000</v>
      </c>
      <c r="AC23" s="131"/>
      <c r="AD23" s="51" t="n">
        <v>75</v>
      </c>
      <c r="AE23" s="51" t="s">
        <v>328</v>
      </c>
      <c r="AF23" s="51" t="s">
        <v>428</v>
      </c>
      <c r="AG23" s="131" t="s">
        <v>429</v>
      </c>
      <c r="AH23" s="51" t="s">
        <v>331</v>
      </c>
      <c r="AI23" s="131" t="s">
        <v>430</v>
      </c>
      <c r="AJ23" s="51" t="n">
        <v>670</v>
      </c>
      <c r="AK23" s="51" t="n">
        <v>670</v>
      </c>
      <c r="AL23" s="131" t="s">
        <v>333</v>
      </c>
      <c r="AM23" s="51" t="n">
        <v>16510.93</v>
      </c>
      <c r="AN23" s="132" t="n">
        <v>5599.07</v>
      </c>
      <c r="AO23" s="132" t="n">
        <v>22110</v>
      </c>
      <c r="AP23" s="132" t="n">
        <v>25489.07</v>
      </c>
      <c r="AQ23" s="132" t="n">
        <v>2719.93</v>
      </c>
      <c r="AR23" s="132" t="n">
        <v>28209</v>
      </c>
      <c r="AS23" s="132" t="n">
        <v>25489.07</v>
      </c>
      <c r="AT23" s="132" t="n">
        <v>2719.93</v>
      </c>
      <c r="AU23" s="132" t="n">
        <v>28209</v>
      </c>
      <c r="AV23" s="51" t="n">
        <v>89</v>
      </c>
      <c r="AW23" s="51"/>
      <c r="AX23" s="51"/>
      <c r="AY23" s="131"/>
      <c r="AZ23" s="51"/>
      <c r="BA23" s="51"/>
      <c r="BB23" s="51" t="s">
        <v>334</v>
      </c>
      <c r="BC23" s="51"/>
      <c r="BD23" s="131" t="s">
        <v>335</v>
      </c>
      <c r="BE23" s="51" t="n">
        <v>42000</v>
      </c>
      <c r="BF23" s="92" t="s">
        <v>425</v>
      </c>
      <c r="BG23" s="51" t="s">
        <v>431</v>
      </c>
      <c r="BH23" s="133" t="s">
        <v>337</v>
      </c>
      <c r="BI23" s="92" t="s">
        <v>10</v>
      </c>
      <c r="BJ23" s="134" t="n">
        <v>45961</v>
      </c>
      <c r="BK23" s="51"/>
      <c r="BL23" s="92" t="s">
        <v>20</v>
      </c>
      <c r="BM23" s="135" t="s">
        <v>30</v>
      </c>
      <c r="BN23" s="136" t="s">
        <v>23</v>
      </c>
      <c r="BO23" s="51" t="s">
        <v>33</v>
      </c>
      <c r="BP23" s="51"/>
      <c r="BQ23" s="111"/>
      <c r="BR23" s="137" t="s">
        <v>373</v>
      </c>
    </row>
    <row r="24" s="138" customFormat="true" ht="15" hidden="true" customHeight="true" outlineLevel="0" collapsed="false">
      <c r="A24" s="51" t="n">
        <v>20</v>
      </c>
      <c r="B24" s="92" t="s">
        <v>321</v>
      </c>
      <c r="C24" s="92" t="s">
        <v>132</v>
      </c>
      <c r="D24" s="92" t="s">
        <v>126</v>
      </c>
      <c r="E24" s="92" t="s">
        <v>125</v>
      </c>
      <c r="F24" s="92" t="s">
        <v>124</v>
      </c>
      <c r="G24" s="51" t="s">
        <v>122</v>
      </c>
      <c r="H24" s="92" t="s">
        <v>123</v>
      </c>
      <c r="I24" s="51" t="n">
        <v>205701</v>
      </c>
      <c r="J24" s="92" t="s">
        <v>322</v>
      </c>
      <c r="K24" s="51" t="n">
        <v>205701</v>
      </c>
      <c r="L24" s="51" t="s">
        <v>176</v>
      </c>
      <c r="M24" s="92" t="s">
        <v>172</v>
      </c>
      <c r="N24" s="51" t="n">
        <v>484132</v>
      </c>
      <c r="O24" s="51" t="s">
        <v>242</v>
      </c>
      <c r="P24" s="51" t="n">
        <v>775044</v>
      </c>
      <c r="Q24" s="92" t="s">
        <v>424</v>
      </c>
      <c r="R24" s="92" t="s">
        <v>324</v>
      </c>
      <c r="S24" s="51" t="s">
        <v>432</v>
      </c>
      <c r="T24" s="51" t="s">
        <v>432</v>
      </c>
      <c r="U24" s="51" t="s">
        <v>325</v>
      </c>
      <c r="V24" s="51" t="s">
        <v>326</v>
      </c>
      <c r="W24" s="51" t="n">
        <v>541</v>
      </c>
      <c r="X24" s="92" t="s">
        <v>327</v>
      </c>
      <c r="Y24" s="51" t="n">
        <v>355062824</v>
      </c>
      <c r="Z24" s="92" t="s">
        <v>433</v>
      </c>
      <c r="AA24" s="131" t="s">
        <v>427</v>
      </c>
      <c r="AB24" s="51" t="n">
        <v>42000</v>
      </c>
      <c r="AC24" s="131"/>
      <c r="AD24" s="51" t="n">
        <v>75</v>
      </c>
      <c r="AE24" s="51" t="s">
        <v>328</v>
      </c>
      <c r="AF24" s="51" t="s">
        <v>428</v>
      </c>
      <c r="AG24" s="131" t="s">
        <v>429</v>
      </c>
      <c r="AH24" s="51" t="s">
        <v>331</v>
      </c>
      <c r="AI24" s="131" t="s">
        <v>430</v>
      </c>
      <c r="AJ24" s="51" t="n">
        <v>670</v>
      </c>
      <c r="AK24" s="51" t="n">
        <v>670</v>
      </c>
      <c r="AL24" s="131" t="s">
        <v>401</v>
      </c>
      <c r="AM24" s="51" t="n">
        <v>20967.51</v>
      </c>
      <c r="AN24" s="132" t="n">
        <v>6502.49</v>
      </c>
      <c r="AO24" s="132" t="n">
        <v>27470</v>
      </c>
      <c r="AP24" s="132" t="n">
        <v>21032.49</v>
      </c>
      <c r="AQ24" s="132" t="n">
        <v>1816.51</v>
      </c>
      <c r="AR24" s="132" t="n">
        <v>22849</v>
      </c>
      <c r="AS24" s="132" t="n">
        <v>21032.49</v>
      </c>
      <c r="AT24" s="132" t="n">
        <v>1816.51</v>
      </c>
      <c r="AU24" s="132" t="n">
        <v>22849</v>
      </c>
      <c r="AV24" s="51" t="n">
        <v>89</v>
      </c>
      <c r="AW24" s="51"/>
      <c r="AX24" s="51"/>
      <c r="AY24" s="131"/>
      <c r="AZ24" s="51"/>
      <c r="BA24" s="51"/>
      <c r="BB24" s="51" t="s">
        <v>334</v>
      </c>
      <c r="BC24" s="51"/>
      <c r="BD24" s="131" t="s">
        <v>335</v>
      </c>
      <c r="BE24" s="51" t="n">
        <v>42000</v>
      </c>
      <c r="BF24" s="92" t="s">
        <v>432</v>
      </c>
      <c r="BG24" s="51" t="s">
        <v>434</v>
      </c>
      <c r="BH24" s="133" t="s">
        <v>337</v>
      </c>
      <c r="BI24" s="92" t="s">
        <v>10</v>
      </c>
      <c r="BJ24" s="134" t="n">
        <v>45961</v>
      </c>
      <c r="BK24" s="51"/>
      <c r="BL24" s="92" t="s">
        <v>20</v>
      </c>
      <c r="BM24" s="135" t="s">
        <v>30</v>
      </c>
      <c r="BN24" s="136" t="s">
        <v>23</v>
      </c>
      <c r="BO24" s="51" t="s">
        <v>33</v>
      </c>
      <c r="BP24" s="51"/>
      <c r="BQ24" s="111"/>
      <c r="BR24" s="137" t="s">
        <v>373</v>
      </c>
    </row>
    <row r="25" s="138" customFormat="true" ht="15" hidden="true" customHeight="true" outlineLevel="0" collapsed="false">
      <c r="A25" s="51" t="n">
        <v>21</v>
      </c>
      <c r="B25" s="92" t="s">
        <v>321</v>
      </c>
      <c r="C25" s="92" t="s">
        <v>132</v>
      </c>
      <c r="D25" s="92" t="s">
        <v>126</v>
      </c>
      <c r="E25" s="92" t="s">
        <v>125</v>
      </c>
      <c r="F25" s="92" t="s">
        <v>124</v>
      </c>
      <c r="G25" s="51" t="s">
        <v>122</v>
      </c>
      <c r="H25" s="92" t="s">
        <v>123</v>
      </c>
      <c r="I25" s="51" t="n">
        <v>205701</v>
      </c>
      <c r="J25" s="92" t="s">
        <v>322</v>
      </c>
      <c r="K25" s="51" t="n">
        <v>205701</v>
      </c>
      <c r="L25" s="51" t="s">
        <v>176</v>
      </c>
      <c r="M25" s="92" t="s">
        <v>172</v>
      </c>
      <c r="N25" s="51" t="n">
        <v>484132</v>
      </c>
      <c r="O25" s="51" t="s">
        <v>242</v>
      </c>
      <c r="P25" s="51" t="n">
        <v>775044</v>
      </c>
      <c r="Q25" s="92" t="s">
        <v>424</v>
      </c>
      <c r="R25" s="92" t="s">
        <v>324</v>
      </c>
      <c r="S25" s="51" t="s">
        <v>435</v>
      </c>
      <c r="T25" s="51" t="s">
        <v>435</v>
      </c>
      <c r="U25" s="51" t="s">
        <v>325</v>
      </c>
      <c r="V25" s="51" t="s">
        <v>326</v>
      </c>
      <c r="W25" s="51" t="n">
        <v>541</v>
      </c>
      <c r="X25" s="92" t="s">
        <v>327</v>
      </c>
      <c r="Y25" s="51" t="n">
        <v>355062958</v>
      </c>
      <c r="Z25" s="92" t="s">
        <v>436</v>
      </c>
      <c r="AA25" s="131" t="s">
        <v>427</v>
      </c>
      <c r="AB25" s="51" t="n">
        <v>42000</v>
      </c>
      <c r="AC25" s="131"/>
      <c r="AD25" s="51" t="n">
        <v>75</v>
      </c>
      <c r="AE25" s="51" t="s">
        <v>328</v>
      </c>
      <c r="AF25" s="51" t="s">
        <v>428</v>
      </c>
      <c r="AG25" s="131" t="s">
        <v>429</v>
      </c>
      <c r="AH25" s="51" t="s">
        <v>331</v>
      </c>
      <c r="AI25" s="131" t="s">
        <v>430</v>
      </c>
      <c r="AJ25" s="51" t="n">
        <v>670</v>
      </c>
      <c r="AK25" s="51" t="n">
        <v>670</v>
      </c>
      <c r="AL25" s="131" t="s">
        <v>437</v>
      </c>
      <c r="AM25" s="51" t="n">
        <v>20331.07</v>
      </c>
      <c r="AN25" s="132" t="n">
        <v>6398.93</v>
      </c>
      <c r="AO25" s="132" t="n">
        <v>26730</v>
      </c>
      <c r="AP25" s="132" t="n">
        <v>21668.93</v>
      </c>
      <c r="AQ25" s="132" t="n">
        <v>1920.07</v>
      </c>
      <c r="AR25" s="132" t="n">
        <v>23589</v>
      </c>
      <c r="AS25" s="132" t="n">
        <v>21668.93</v>
      </c>
      <c r="AT25" s="132" t="n">
        <v>1920.07</v>
      </c>
      <c r="AU25" s="132" t="n">
        <v>23589</v>
      </c>
      <c r="AV25" s="51" t="n">
        <v>89</v>
      </c>
      <c r="AW25" s="51"/>
      <c r="AX25" s="51"/>
      <c r="AY25" s="131"/>
      <c r="AZ25" s="51"/>
      <c r="BA25" s="51"/>
      <c r="BB25" s="51" t="s">
        <v>334</v>
      </c>
      <c r="BC25" s="51"/>
      <c r="BD25" s="131" t="s">
        <v>335</v>
      </c>
      <c r="BE25" s="51" t="n">
        <v>42000</v>
      </c>
      <c r="BF25" s="92" t="s">
        <v>435</v>
      </c>
      <c r="BG25" s="51" t="s">
        <v>438</v>
      </c>
      <c r="BH25" s="133" t="s">
        <v>337</v>
      </c>
      <c r="BI25" s="92" t="s">
        <v>10</v>
      </c>
      <c r="BJ25" s="134" t="n">
        <v>45961</v>
      </c>
      <c r="BK25" s="51"/>
      <c r="BL25" s="92" t="s">
        <v>20</v>
      </c>
      <c r="BM25" s="135" t="s">
        <v>30</v>
      </c>
      <c r="BN25" s="136" t="s">
        <v>23</v>
      </c>
      <c r="BO25" s="51" t="s">
        <v>33</v>
      </c>
      <c r="BP25" s="51"/>
      <c r="BQ25" s="111"/>
      <c r="BR25" s="137" t="s">
        <v>373</v>
      </c>
    </row>
    <row r="26" s="138" customFormat="true" ht="15" hidden="true" customHeight="true" outlineLevel="0" collapsed="false">
      <c r="A26" s="51" t="n">
        <v>22</v>
      </c>
      <c r="B26" s="92" t="s">
        <v>321</v>
      </c>
      <c r="C26" s="92" t="s">
        <v>132</v>
      </c>
      <c r="D26" s="92" t="s">
        <v>126</v>
      </c>
      <c r="E26" s="92" t="s">
        <v>125</v>
      </c>
      <c r="F26" s="92" t="s">
        <v>124</v>
      </c>
      <c r="G26" s="51" t="s">
        <v>122</v>
      </c>
      <c r="H26" s="92" t="s">
        <v>123</v>
      </c>
      <c r="I26" s="51" t="n">
        <v>205701</v>
      </c>
      <c r="J26" s="92" t="s">
        <v>322</v>
      </c>
      <c r="K26" s="51" t="n">
        <v>205701</v>
      </c>
      <c r="L26" s="51" t="s">
        <v>176</v>
      </c>
      <c r="M26" s="92" t="s">
        <v>172</v>
      </c>
      <c r="N26" s="51" t="n">
        <v>484132</v>
      </c>
      <c r="O26" s="51" t="s">
        <v>242</v>
      </c>
      <c r="P26" s="51" t="n">
        <v>775044</v>
      </c>
      <c r="Q26" s="92" t="s">
        <v>424</v>
      </c>
      <c r="R26" s="92" t="s">
        <v>324</v>
      </c>
      <c r="S26" s="51" t="s">
        <v>439</v>
      </c>
      <c r="T26" s="51" t="s">
        <v>439</v>
      </c>
      <c r="U26" s="51" t="s">
        <v>325</v>
      </c>
      <c r="V26" s="51" t="s">
        <v>326</v>
      </c>
      <c r="W26" s="51" t="n">
        <v>541</v>
      </c>
      <c r="X26" s="92" t="s">
        <v>327</v>
      </c>
      <c r="Y26" s="51" t="n">
        <v>355072404</v>
      </c>
      <c r="Z26" s="92" t="s">
        <v>440</v>
      </c>
      <c r="AA26" s="131" t="s">
        <v>427</v>
      </c>
      <c r="AB26" s="51" t="n">
        <v>42000</v>
      </c>
      <c r="AC26" s="131"/>
      <c r="AD26" s="51" t="n">
        <v>75</v>
      </c>
      <c r="AE26" s="51" t="s">
        <v>328</v>
      </c>
      <c r="AF26" s="51" t="s">
        <v>428</v>
      </c>
      <c r="AG26" s="131" t="s">
        <v>429</v>
      </c>
      <c r="AH26" s="51" t="s">
        <v>331</v>
      </c>
      <c r="AI26" s="131" t="s">
        <v>430</v>
      </c>
      <c r="AJ26" s="51" t="n">
        <v>670</v>
      </c>
      <c r="AK26" s="51" t="n">
        <v>670</v>
      </c>
      <c r="AL26" s="131" t="s">
        <v>441</v>
      </c>
      <c r="AM26" s="51" t="n">
        <v>15965.75</v>
      </c>
      <c r="AN26" s="132" t="n">
        <v>5474.25</v>
      </c>
      <c r="AO26" s="132" t="n">
        <v>21440</v>
      </c>
      <c r="AP26" s="132" t="n">
        <v>26034.25</v>
      </c>
      <c r="AQ26" s="132" t="n">
        <v>2844.75</v>
      </c>
      <c r="AR26" s="132" t="n">
        <v>28879</v>
      </c>
      <c r="AS26" s="132" t="n">
        <v>26034.25</v>
      </c>
      <c r="AT26" s="132" t="n">
        <v>2844.75</v>
      </c>
      <c r="AU26" s="132" t="n">
        <v>28879</v>
      </c>
      <c r="AV26" s="51" t="n">
        <v>89</v>
      </c>
      <c r="AW26" s="51"/>
      <c r="AX26" s="51"/>
      <c r="AY26" s="131"/>
      <c r="AZ26" s="51"/>
      <c r="BA26" s="51"/>
      <c r="BB26" s="51" t="s">
        <v>334</v>
      </c>
      <c r="BC26" s="51"/>
      <c r="BD26" s="131" t="s">
        <v>335</v>
      </c>
      <c r="BE26" s="51" t="n">
        <v>42000</v>
      </c>
      <c r="BF26" s="92" t="s">
        <v>439</v>
      </c>
      <c r="BG26" s="51" t="s">
        <v>442</v>
      </c>
      <c r="BH26" s="133" t="s">
        <v>337</v>
      </c>
      <c r="BI26" s="92" t="s">
        <v>10</v>
      </c>
      <c r="BJ26" s="134" t="n">
        <v>45961</v>
      </c>
      <c r="BK26" s="51"/>
      <c r="BL26" s="92" t="s">
        <v>20</v>
      </c>
      <c r="BM26" s="135" t="s">
        <v>30</v>
      </c>
      <c r="BN26" s="136" t="s">
        <v>23</v>
      </c>
      <c r="BO26" s="51" t="s">
        <v>33</v>
      </c>
      <c r="BP26" s="51"/>
      <c r="BQ26" s="111"/>
      <c r="BR26" s="137" t="s">
        <v>373</v>
      </c>
    </row>
    <row r="27" s="138" customFormat="true" ht="15" hidden="true" customHeight="true" outlineLevel="0" collapsed="false">
      <c r="A27" s="51" t="n">
        <v>23</v>
      </c>
      <c r="B27" s="92" t="s">
        <v>321</v>
      </c>
      <c r="C27" s="92" t="s">
        <v>132</v>
      </c>
      <c r="D27" s="92" t="s">
        <v>126</v>
      </c>
      <c r="E27" s="92" t="s">
        <v>125</v>
      </c>
      <c r="F27" s="92" t="s">
        <v>124</v>
      </c>
      <c r="G27" s="51" t="s">
        <v>122</v>
      </c>
      <c r="H27" s="92" t="s">
        <v>123</v>
      </c>
      <c r="I27" s="51" t="n">
        <v>205701</v>
      </c>
      <c r="J27" s="92" t="s">
        <v>322</v>
      </c>
      <c r="K27" s="51" t="n">
        <v>205701</v>
      </c>
      <c r="L27" s="51" t="s">
        <v>176</v>
      </c>
      <c r="M27" s="92" t="s">
        <v>172</v>
      </c>
      <c r="N27" s="51" t="n">
        <v>484132</v>
      </c>
      <c r="O27" s="51" t="s">
        <v>242</v>
      </c>
      <c r="P27" s="51" t="n">
        <v>765792</v>
      </c>
      <c r="Q27" s="92" t="s">
        <v>443</v>
      </c>
      <c r="R27" s="92" t="s">
        <v>324</v>
      </c>
      <c r="S27" s="51" t="s">
        <v>444</v>
      </c>
      <c r="T27" s="51" t="s">
        <v>444</v>
      </c>
      <c r="U27" s="51" t="s">
        <v>325</v>
      </c>
      <c r="V27" s="51" t="s">
        <v>326</v>
      </c>
      <c r="W27" s="51" t="n">
        <v>541</v>
      </c>
      <c r="X27" s="92" t="s">
        <v>327</v>
      </c>
      <c r="Y27" s="51" t="n">
        <v>355151637</v>
      </c>
      <c r="Z27" s="92" t="s">
        <v>445</v>
      </c>
      <c r="AA27" s="131" t="s">
        <v>446</v>
      </c>
      <c r="AB27" s="51" t="n">
        <v>42000</v>
      </c>
      <c r="AC27" s="131"/>
      <c r="AD27" s="51" t="n">
        <v>75</v>
      </c>
      <c r="AE27" s="51" t="s">
        <v>328</v>
      </c>
      <c r="AF27" s="51" t="s">
        <v>447</v>
      </c>
      <c r="AG27" s="131" t="s">
        <v>448</v>
      </c>
      <c r="AH27" s="51" t="s">
        <v>331</v>
      </c>
      <c r="AI27" s="131" t="s">
        <v>430</v>
      </c>
      <c r="AJ27" s="51" t="n">
        <v>670</v>
      </c>
      <c r="AK27" s="51" t="n">
        <v>670</v>
      </c>
      <c r="AL27" s="131" t="s">
        <v>449</v>
      </c>
      <c r="AM27" s="51" t="n">
        <v>26970.66</v>
      </c>
      <c r="AN27" s="132" t="n">
        <v>7349.34</v>
      </c>
      <c r="AO27" s="132" t="n">
        <v>34320</v>
      </c>
      <c r="AP27" s="132" t="n">
        <v>15029.34</v>
      </c>
      <c r="AQ27" s="132" t="n">
        <v>846.66</v>
      </c>
      <c r="AR27" s="132" t="n">
        <v>15876</v>
      </c>
      <c r="AS27" s="132" t="n">
        <v>15029.34</v>
      </c>
      <c r="AT27" s="132" t="n">
        <v>846.66</v>
      </c>
      <c r="AU27" s="132" t="n">
        <v>15876</v>
      </c>
      <c r="AV27" s="51" t="n">
        <v>89</v>
      </c>
      <c r="AW27" s="51"/>
      <c r="AX27" s="51"/>
      <c r="AY27" s="131"/>
      <c r="AZ27" s="51"/>
      <c r="BA27" s="51"/>
      <c r="BB27" s="51" t="s">
        <v>334</v>
      </c>
      <c r="BC27" s="51"/>
      <c r="BD27" s="131"/>
      <c r="BE27" s="51" t="n">
        <v>0</v>
      </c>
      <c r="BF27" s="92" t="s">
        <v>444</v>
      </c>
      <c r="BG27" s="51" t="s">
        <v>450</v>
      </c>
      <c r="BH27" s="133" t="s">
        <v>337</v>
      </c>
      <c r="BI27" s="92" t="s">
        <v>10</v>
      </c>
      <c r="BJ27" s="134" t="n">
        <v>45961</v>
      </c>
      <c r="BK27" s="51"/>
      <c r="BL27" s="92" t="s">
        <v>20</v>
      </c>
      <c r="BM27" s="135" t="s">
        <v>30</v>
      </c>
      <c r="BN27" s="136" t="s">
        <v>23</v>
      </c>
      <c r="BO27" s="51" t="s">
        <v>33</v>
      </c>
      <c r="BP27" s="51"/>
      <c r="BQ27" s="111"/>
      <c r="BR27" s="137" t="s">
        <v>373</v>
      </c>
    </row>
    <row r="28" s="138" customFormat="true" ht="15" hidden="true" customHeight="true" outlineLevel="0" collapsed="false">
      <c r="A28" s="51" t="n">
        <v>24</v>
      </c>
      <c r="B28" s="92" t="s">
        <v>321</v>
      </c>
      <c r="C28" s="92" t="s">
        <v>132</v>
      </c>
      <c r="D28" s="92" t="s">
        <v>126</v>
      </c>
      <c r="E28" s="92" t="s">
        <v>125</v>
      </c>
      <c r="F28" s="92" t="s">
        <v>124</v>
      </c>
      <c r="G28" s="51" t="s">
        <v>122</v>
      </c>
      <c r="H28" s="92" t="s">
        <v>123</v>
      </c>
      <c r="I28" s="51" t="n">
        <v>205701</v>
      </c>
      <c r="J28" s="92" t="s">
        <v>322</v>
      </c>
      <c r="K28" s="51" t="n">
        <v>205701</v>
      </c>
      <c r="L28" s="51" t="s">
        <v>176</v>
      </c>
      <c r="M28" s="92" t="s">
        <v>172</v>
      </c>
      <c r="N28" s="51" t="n">
        <v>503937</v>
      </c>
      <c r="O28" s="51" t="s">
        <v>207</v>
      </c>
      <c r="P28" s="51" t="n">
        <v>819847</v>
      </c>
      <c r="Q28" s="92" t="s">
        <v>323</v>
      </c>
      <c r="R28" s="92" t="s">
        <v>324</v>
      </c>
      <c r="S28" s="51" t="s">
        <v>451</v>
      </c>
      <c r="T28" s="51" t="s">
        <v>451</v>
      </c>
      <c r="U28" s="51" t="s">
        <v>325</v>
      </c>
      <c r="V28" s="51" t="s">
        <v>326</v>
      </c>
      <c r="W28" s="51" t="n">
        <v>541</v>
      </c>
      <c r="X28" s="92" t="s">
        <v>327</v>
      </c>
      <c r="Y28" s="51" t="n">
        <v>355212483</v>
      </c>
      <c r="Z28" s="92" t="s">
        <v>452</v>
      </c>
      <c r="AA28" s="131" t="s">
        <v>453</v>
      </c>
      <c r="AB28" s="51" t="n">
        <v>42000</v>
      </c>
      <c r="AC28" s="131"/>
      <c r="AD28" s="51" t="n">
        <v>75</v>
      </c>
      <c r="AE28" s="51" t="s">
        <v>328</v>
      </c>
      <c r="AF28" s="51" t="s">
        <v>447</v>
      </c>
      <c r="AG28" s="131" t="s">
        <v>454</v>
      </c>
      <c r="AH28" s="51" t="s">
        <v>331</v>
      </c>
      <c r="AI28" s="131" t="s">
        <v>430</v>
      </c>
      <c r="AJ28" s="51" t="n">
        <v>670</v>
      </c>
      <c r="AK28" s="51" t="n">
        <v>670</v>
      </c>
      <c r="AL28" s="131" t="s">
        <v>455</v>
      </c>
      <c r="AM28" s="51" t="n">
        <v>23539.07</v>
      </c>
      <c r="AN28" s="132" t="n">
        <v>6800.93</v>
      </c>
      <c r="AO28" s="132" t="n">
        <v>30340</v>
      </c>
      <c r="AP28" s="132" t="n">
        <v>18460.93</v>
      </c>
      <c r="AQ28" s="132" t="n">
        <v>1314.07</v>
      </c>
      <c r="AR28" s="132" t="n">
        <v>19775</v>
      </c>
      <c r="AS28" s="132" t="n">
        <v>18460.93</v>
      </c>
      <c r="AT28" s="132" t="n">
        <v>1314.07</v>
      </c>
      <c r="AU28" s="132" t="n">
        <v>19775</v>
      </c>
      <c r="AV28" s="51" t="n">
        <v>89</v>
      </c>
      <c r="AW28" s="51"/>
      <c r="AX28" s="51"/>
      <c r="AY28" s="131"/>
      <c r="AZ28" s="51"/>
      <c r="BA28" s="51"/>
      <c r="BB28" s="51" t="s">
        <v>334</v>
      </c>
      <c r="BC28" s="51"/>
      <c r="BD28" s="131" t="s">
        <v>335</v>
      </c>
      <c r="BE28" s="51" t="n">
        <v>42000</v>
      </c>
      <c r="BF28" s="92" t="s">
        <v>451</v>
      </c>
      <c r="BG28" s="51" t="s">
        <v>456</v>
      </c>
      <c r="BH28" s="133" t="s">
        <v>337</v>
      </c>
      <c r="BI28" s="92" t="s">
        <v>10</v>
      </c>
      <c r="BJ28" s="134" t="n">
        <v>45961</v>
      </c>
      <c r="BK28" s="51"/>
      <c r="BL28" s="92" t="s">
        <v>20</v>
      </c>
      <c r="BM28" s="135" t="s">
        <v>30</v>
      </c>
      <c r="BN28" s="136" t="s">
        <v>23</v>
      </c>
      <c r="BO28" s="51" t="s">
        <v>33</v>
      </c>
      <c r="BP28" s="51"/>
      <c r="BQ28" s="111"/>
      <c r="BR28" s="137" t="s">
        <v>373</v>
      </c>
    </row>
    <row r="29" s="138" customFormat="true" ht="15" hidden="true" customHeight="true" outlineLevel="0" collapsed="false">
      <c r="A29" s="51" t="n">
        <v>25</v>
      </c>
      <c r="B29" s="92" t="s">
        <v>321</v>
      </c>
      <c r="C29" s="92" t="s">
        <v>132</v>
      </c>
      <c r="D29" s="92" t="s">
        <v>126</v>
      </c>
      <c r="E29" s="92" t="s">
        <v>125</v>
      </c>
      <c r="F29" s="92" t="s">
        <v>124</v>
      </c>
      <c r="G29" s="51" t="s">
        <v>122</v>
      </c>
      <c r="H29" s="92" t="s">
        <v>123</v>
      </c>
      <c r="I29" s="51" t="n">
        <v>205701</v>
      </c>
      <c r="J29" s="92" t="s">
        <v>322</v>
      </c>
      <c r="K29" s="51" t="n">
        <v>205701</v>
      </c>
      <c r="L29" s="51" t="s">
        <v>176</v>
      </c>
      <c r="M29" s="92" t="s">
        <v>172</v>
      </c>
      <c r="N29" s="51" t="n">
        <v>484132</v>
      </c>
      <c r="O29" s="51" t="s">
        <v>242</v>
      </c>
      <c r="P29" s="51" t="n">
        <v>797073</v>
      </c>
      <c r="Q29" s="92" t="s">
        <v>351</v>
      </c>
      <c r="R29" s="92" t="s">
        <v>324</v>
      </c>
      <c r="S29" s="51" t="s">
        <v>457</v>
      </c>
      <c r="T29" s="51" t="s">
        <v>457</v>
      </c>
      <c r="U29" s="51" t="s">
        <v>325</v>
      </c>
      <c r="V29" s="51" t="s">
        <v>326</v>
      </c>
      <c r="W29" s="51" t="n">
        <v>541</v>
      </c>
      <c r="X29" s="92" t="s">
        <v>327</v>
      </c>
      <c r="Y29" s="51" t="n">
        <v>355497491</v>
      </c>
      <c r="Z29" s="92" t="s">
        <v>458</v>
      </c>
      <c r="AA29" s="131" t="s">
        <v>459</v>
      </c>
      <c r="AB29" s="51" t="n">
        <v>42000</v>
      </c>
      <c r="AC29" s="131"/>
      <c r="AD29" s="51" t="n">
        <v>75</v>
      </c>
      <c r="AE29" s="51" t="s">
        <v>328</v>
      </c>
      <c r="AF29" s="51" t="s">
        <v>460</v>
      </c>
      <c r="AG29" s="131" t="s">
        <v>461</v>
      </c>
      <c r="AH29" s="51" t="s">
        <v>331</v>
      </c>
      <c r="AI29" s="131" t="s">
        <v>462</v>
      </c>
      <c r="AJ29" s="51" t="n">
        <v>670</v>
      </c>
      <c r="AK29" s="51" t="n">
        <v>670</v>
      </c>
      <c r="AL29" s="131" t="s">
        <v>463</v>
      </c>
      <c r="AM29" s="51" t="n">
        <v>14543.11</v>
      </c>
      <c r="AN29" s="132" t="n">
        <v>4886.89</v>
      </c>
      <c r="AO29" s="132" t="n">
        <v>19430</v>
      </c>
      <c r="AP29" s="132" t="n">
        <v>27456.89</v>
      </c>
      <c r="AQ29" s="132" t="n">
        <v>3186.11</v>
      </c>
      <c r="AR29" s="132" t="n">
        <v>30643</v>
      </c>
      <c r="AS29" s="132" t="n">
        <v>27456.89</v>
      </c>
      <c r="AT29" s="132" t="n">
        <v>3186.11</v>
      </c>
      <c r="AU29" s="132" t="n">
        <v>30643</v>
      </c>
      <c r="AV29" s="51" t="n">
        <v>87</v>
      </c>
      <c r="AW29" s="51"/>
      <c r="AX29" s="51"/>
      <c r="AY29" s="131"/>
      <c r="AZ29" s="51"/>
      <c r="BA29" s="51"/>
      <c r="BB29" s="51" t="s">
        <v>334</v>
      </c>
      <c r="BC29" s="51"/>
      <c r="BD29" s="131" t="s">
        <v>335</v>
      </c>
      <c r="BE29" s="51" t="n">
        <v>42000</v>
      </c>
      <c r="BF29" s="92" t="s">
        <v>457</v>
      </c>
      <c r="BG29" s="51" t="s">
        <v>464</v>
      </c>
      <c r="BH29" s="133" t="s">
        <v>337</v>
      </c>
      <c r="BI29" s="92" t="s">
        <v>10</v>
      </c>
      <c r="BJ29" s="134" t="n">
        <v>45961</v>
      </c>
      <c r="BK29" s="51"/>
      <c r="BL29" s="92" t="s">
        <v>20</v>
      </c>
      <c r="BM29" s="135" t="s">
        <v>30</v>
      </c>
      <c r="BN29" s="136" t="s">
        <v>23</v>
      </c>
      <c r="BO29" s="51" t="s">
        <v>33</v>
      </c>
      <c r="BP29" s="51"/>
      <c r="BQ29" s="111"/>
      <c r="BR29" s="137" t="s">
        <v>373</v>
      </c>
    </row>
    <row r="30" s="138" customFormat="true" ht="15" hidden="true" customHeight="true" outlineLevel="0" collapsed="false">
      <c r="A30" s="51" t="n">
        <v>26</v>
      </c>
      <c r="B30" s="92" t="s">
        <v>321</v>
      </c>
      <c r="C30" s="92" t="s">
        <v>132</v>
      </c>
      <c r="D30" s="92" t="s">
        <v>126</v>
      </c>
      <c r="E30" s="92" t="s">
        <v>125</v>
      </c>
      <c r="F30" s="92" t="s">
        <v>124</v>
      </c>
      <c r="G30" s="51" t="s">
        <v>122</v>
      </c>
      <c r="H30" s="92" t="s">
        <v>123</v>
      </c>
      <c r="I30" s="51" t="n">
        <v>205701</v>
      </c>
      <c r="J30" s="92" t="s">
        <v>322</v>
      </c>
      <c r="K30" s="51" t="n">
        <v>205701</v>
      </c>
      <c r="L30" s="51" t="s">
        <v>176</v>
      </c>
      <c r="M30" s="92" t="s">
        <v>172</v>
      </c>
      <c r="N30" s="51" t="n">
        <v>484132</v>
      </c>
      <c r="O30" s="51" t="s">
        <v>242</v>
      </c>
      <c r="P30" s="51" t="n">
        <v>797073</v>
      </c>
      <c r="Q30" s="92" t="s">
        <v>351</v>
      </c>
      <c r="R30" s="92" t="s">
        <v>324</v>
      </c>
      <c r="S30" s="51" t="s">
        <v>465</v>
      </c>
      <c r="T30" s="51" t="s">
        <v>465</v>
      </c>
      <c r="U30" s="51" t="s">
        <v>325</v>
      </c>
      <c r="V30" s="51" t="s">
        <v>326</v>
      </c>
      <c r="W30" s="51" t="n">
        <v>541</v>
      </c>
      <c r="X30" s="92" t="s">
        <v>327</v>
      </c>
      <c r="Y30" s="51" t="n">
        <v>355497750</v>
      </c>
      <c r="Z30" s="92" t="s">
        <v>466</v>
      </c>
      <c r="AA30" s="131" t="s">
        <v>459</v>
      </c>
      <c r="AB30" s="51" t="n">
        <v>42000</v>
      </c>
      <c r="AC30" s="131"/>
      <c r="AD30" s="51" t="n">
        <v>75</v>
      </c>
      <c r="AE30" s="51" t="s">
        <v>328</v>
      </c>
      <c r="AF30" s="51" t="s">
        <v>460</v>
      </c>
      <c r="AG30" s="131" t="s">
        <v>461</v>
      </c>
      <c r="AH30" s="51" t="s">
        <v>331</v>
      </c>
      <c r="AI30" s="131" t="s">
        <v>462</v>
      </c>
      <c r="AJ30" s="51" t="n">
        <v>670</v>
      </c>
      <c r="AK30" s="51" t="n">
        <v>670</v>
      </c>
      <c r="AL30" s="131" t="s">
        <v>467</v>
      </c>
      <c r="AM30" s="51" t="n">
        <v>14007.32</v>
      </c>
      <c r="AN30" s="132" t="n">
        <v>4752.68</v>
      </c>
      <c r="AO30" s="132" t="n">
        <v>18760</v>
      </c>
      <c r="AP30" s="132" t="n">
        <v>27992.68</v>
      </c>
      <c r="AQ30" s="132" t="n">
        <v>3320.32</v>
      </c>
      <c r="AR30" s="132" t="n">
        <v>31313</v>
      </c>
      <c r="AS30" s="132" t="n">
        <v>27992.68</v>
      </c>
      <c r="AT30" s="132" t="n">
        <v>3320.32</v>
      </c>
      <c r="AU30" s="132" t="n">
        <v>31313</v>
      </c>
      <c r="AV30" s="51" t="n">
        <v>87</v>
      </c>
      <c r="AW30" s="51"/>
      <c r="AX30" s="51"/>
      <c r="AY30" s="131"/>
      <c r="AZ30" s="51"/>
      <c r="BA30" s="51"/>
      <c r="BB30" s="51" t="s">
        <v>334</v>
      </c>
      <c r="BC30" s="51"/>
      <c r="BD30" s="131" t="s">
        <v>468</v>
      </c>
      <c r="BE30" s="51" t="n">
        <v>42000</v>
      </c>
      <c r="BF30" s="92" t="s">
        <v>465</v>
      </c>
      <c r="BG30" s="51" t="s">
        <v>469</v>
      </c>
      <c r="BH30" s="133" t="s">
        <v>337</v>
      </c>
      <c r="BI30" s="92" t="s">
        <v>10</v>
      </c>
      <c r="BJ30" s="134" t="n">
        <v>45961</v>
      </c>
      <c r="BK30" s="51"/>
      <c r="BL30" s="92" t="s">
        <v>20</v>
      </c>
      <c r="BM30" s="135" t="s">
        <v>30</v>
      </c>
      <c r="BN30" s="136" t="s">
        <v>23</v>
      </c>
      <c r="BO30" s="51" t="s">
        <v>33</v>
      </c>
      <c r="BP30" s="51"/>
      <c r="BQ30" s="111"/>
      <c r="BR30" s="137" t="s">
        <v>373</v>
      </c>
    </row>
    <row r="31" s="138" customFormat="true" ht="15" hidden="true" customHeight="true" outlineLevel="0" collapsed="false">
      <c r="A31" s="51" t="n">
        <v>27</v>
      </c>
      <c r="B31" s="92" t="s">
        <v>321</v>
      </c>
      <c r="C31" s="92" t="s">
        <v>132</v>
      </c>
      <c r="D31" s="92" t="s">
        <v>126</v>
      </c>
      <c r="E31" s="92" t="s">
        <v>125</v>
      </c>
      <c r="F31" s="92" t="s">
        <v>124</v>
      </c>
      <c r="G31" s="51" t="s">
        <v>122</v>
      </c>
      <c r="H31" s="92" t="s">
        <v>123</v>
      </c>
      <c r="I31" s="51" t="n">
        <v>205701</v>
      </c>
      <c r="J31" s="92" t="s">
        <v>322</v>
      </c>
      <c r="K31" s="51" t="n">
        <v>205701</v>
      </c>
      <c r="L31" s="51" t="s">
        <v>176</v>
      </c>
      <c r="M31" s="92" t="s">
        <v>172</v>
      </c>
      <c r="N31" s="51" t="n">
        <v>484132</v>
      </c>
      <c r="O31" s="51" t="s">
        <v>242</v>
      </c>
      <c r="P31" s="51" t="n">
        <v>775044</v>
      </c>
      <c r="Q31" s="92" t="s">
        <v>424</v>
      </c>
      <c r="R31" s="92" t="s">
        <v>324</v>
      </c>
      <c r="S31" s="51" t="s">
        <v>470</v>
      </c>
      <c r="T31" s="51" t="s">
        <v>470</v>
      </c>
      <c r="U31" s="51" t="s">
        <v>325</v>
      </c>
      <c r="V31" s="51" t="s">
        <v>471</v>
      </c>
      <c r="W31" s="51" t="n">
        <v>541</v>
      </c>
      <c r="X31" s="92" t="s">
        <v>327</v>
      </c>
      <c r="Y31" s="51" t="n">
        <v>355841354</v>
      </c>
      <c r="Z31" s="92" t="s">
        <v>472</v>
      </c>
      <c r="AA31" s="131" t="s">
        <v>473</v>
      </c>
      <c r="AB31" s="51" t="n">
        <v>42000</v>
      </c>
      <c r="AC31" s="131"/>
      <c r="AD31" s="51" t="n">
        <v>50</v>
      </c>
      <c r="AE31" s="51" t="s">
        <v>328</v>
      </c>
      <c r="AF31" s="51" t="s">
        <v>474</v>
      </c>
      <c r="AG31" s="131" t="s">
        <v>475</v>
      </c>
      <c r="AH31" s="51" t="s">
        <v>331</v>
      </c>
      <c r="AI31" s="131" t="s">
        <v>476</v>
      </c>
      <c r="AJ31" s="51" t="n">
        <v>950</v>
      </c>
      <c r="AK31" s="51" t="n">
        <v>950</v>
      </c>
      <c r="AL31" s="131" t="s">
        <v>477</v>
      </c>
      <c r="AM31" s="51" t="n">
        <v>34590.02</v>
      </c>
      <c r="AN31" s="132" t="n">
        <v>5159.98</v>
      </c>
      <c r="AO31" s="132" t="n">
        <v>39750</v>
      </c>
      <c r="AP31" s="132" t="n">
        <v>7409.98</v>
      </c>
      <c r="AQ31" s="132" t="n">
        <v>155.02</v>
      </c>
      <c r="AR31" s="132" t="n">
        <v>7565</v>
      </c>
      <c r="AS31" s="132" t="n">
        <v>7409.98</v>
      </c>
      <c r="AT31" s="132" t="n">
        <v>155.02</v>
      </c>
      <c r="AU31" s="132" t="n">
        <v>7565</v>
      </c>
      <c r="AV31" s="51" t="n">
        <v>85</v>
      </c>
      <c r="AW31" s="51"/>
      <c r="AX31" s="51"/>
      <c r="AY31" s="131"/>
      <c r="AZ31" s="51"/>
      <c r="BA31" s="51"/>
      <c r="BB31" s="51" t="s">
        <v>334</v>
      </c>
      <c r="BC31" s="51"/>
      <c r="BD31" s="131" t="s">
        <v>335</v>
      </c>
      <c r="BE31" s="51" t="n">
        <v>42000</v>
      </c>
      <c r="BF31" s="92" t="s">
        <v>470</v>
      </c>
      <c r="BG31" s="51" t="s">
        <v>478</v>
      </c>
      <c r="BH31" s="133" t="s">
        <v>337</v>
      </c>
      <c r="BI31" s="92" t="s">
        <v>10</v>
      </c>
      <c r="BJ31" s="134" t="n">
        <v>45961</v>
      </c>
      <c r="BK31" s="51"/>
      <c r="BL31" s="92" t="s">
        <v>20</v>
      </c>
      <c r="BM31" s="135" t="s">
        <v>30</v>
      </c>
      <c r="BN31" s="136" t="s">
        <v>23</v>
      </c>
      <c r="BO31" s="51" t="s">
        <v>33</v>
      </c>
      <c r="BP31" s="51"/>
      <c r="BQ31" s="111"/>
      <c r="BR31" s="137" t="s">
        <v>373</v>
      </c>
    </row>
    <row r="32" s="138" customFormat="true" ht="15" hidden="true" customHeight="true" outlineLevel="0" collapsed="false">
      <c r="A32" s="51" t="n">
        <v>28</v>
      </c>
      <c r="B32" s="92" t="s">
        <v>321</v>
      </c>
      <c r="C32" s="92" t="s">
        <v>132</v>
      </c>
      <c r="D32" s="92" t="s">
        <v>126</v>
      </c>
      <c r="E32" s="92" t="s">
        <v>125</v>
      </c>
      <c r="F32" s="92" t="s">
        <v>124</v>
      </c>
      <c r="G32" s="51" t="s">
        <v>122</v>
      </c>
      <c r="H32" s="92" t="s">
        <v>123</v>
      </c>
      <c r="I32" s="51" t="n">
        <v>205701</v>
      </c>
      <c r="J32" s="92" t="s">
        <v>322</v>
      </c>
      <c r="K32" s="51" t="n">
        <v>205701</v>
      </c>
      <c r="L32" s="51" t="s">
        <v>176</v>
      </c>
      <c r="M32" s="92" t="s">
        <v>172</v>
      </c>
      <c r="N32" s="51" t="n">
        <v>484132</v>
      </c>
      <c r="O32" s="51" t="s">
        <v>242</v>
      </c>
      <c r="P32" s="51" t="n">
        <v>797073</v>
      </c>
      <c r="Q32" s="92" t="s">
        <v>351</v>
      </c>
      <c r="R32" s="92" t="s">
        <v>324</v>
      </c>
      <c r="S32" s="51" t="s">
        <v>479</v>
      </c>
      <c r="T32" s="51" t="s">
        <v>479</v>
      </c>
      <c r="U32" s="51" t="s">
        <v>325</v>
      </c>
      <c r="V32" s="51" t="s">
        <v>326</v>
      </c>
      <c r="W32" s="51" t="n">
        <v>541</v>
      </c>
      <c r="X32" s="92" t="s">
        <v>327</v>
      </c>
      <c r="Y32" s="51" t="n">
        <v>355946352</v>
      </c>
      <c r="Z32" s="92" t="s">
        <v>480</v>
      </c>
      <c r="AA32" s="131" t="s">
        <v>481</v>
      </c>
      <c r="AB32" s="51" t="n">
        <v>42000</v>
      </c>
      <c r="AC32" s="131"/>
      <c r="AD32" s="51" t="n">
        <v>50</v>
      </c>
      <c r="AE32" s="51" t="s">
        <v>328</v>
      </c>
      <c r="AF32" s="51" t="s">
        <v>482</v>
      </c>
      <c r="AG32" s="131" t="s">
        <v>483</v>
      </c>
      <c r="AH32" s="51" t="s">
        <v>331</v>
      </c>
      <c r="AI32" s="131" t="s">
        <v>484</v>
      </c>
      <c r="AJ32" s="51" t="n">
        <v>950</v>
      </c>
      <c r="AK32" s="51" t="n">
        <v>950</v>
      </c>
      <c r="AL32" s="131" t="s">
        <v>485</v>
      </c>
      <c r="AM32" s="51" t="n">
        <v>30194.96</v>
      </c>
      <c r="AN32" s="132" t="n">
        <v>5005.04</v>
      </c>
      <c r="AO32" s="132" t="n">
        <v>35200</v>
      </c>
      <c r="AP32" s="132" t="n">
        <v>11805.04</v>
      </c>
      <c r="AQ32" s="132" t="n">
        <v>345.96</v>
      </c>
      <c r="AR32" s="132" t="n">
        <v>12151</v>
      </c>
      <c r="AS32" s="132" t="n">
        <v>11805.04</v>
      </c>
      <c r="AT32" s="132" t="n">
        <v>345.96</v>
      </c>
      <c r="AU32" s="132" t="n">
        <v>12151</v>
      </c>
      <c r="AV32" s="51" t="n">
        <v>84</v>
      </c>
      <c r="AW32" s="51"/>
      <c r="AX32" s="51"/>
      <c r="AY32" s="131"/>
      <c r="AZ32" s="51"/>
      <c r="BA32" s="51"/>
      <c r="BB32" s="51" t="s">
        <v>334</v>
      </c>
      <c r="BC32" s="51"/>
      <c r="BD32" s="131" t="s">
        <v>335</v>
      </c>
      <c r="BE32" s="51" t="n">
        <v>42000</v>
      </c>
      <c r="BF32" s="92" t="s">
        <v>479</v>
      </c>
      <c r="BG32" s="51" t="s">
        <v>486</v>
      </c>
      <c r="BH32" s="133" t="s">
        <v>337</v>
      </c>
      <c r="BI32" s="92" t="s">
        <v>10</v>
      </c>
      <c r="BJ32" s="134" t="n">
        <v>45961</v>
      </c>
      <c r="BK32" s="51"/>
      <c r="BL32" s="92" t="s">
        <v>20</v>
      </c>
      <c r="BM32" s="135" t="s">
        <v>30</v>
      </c>
      <c r="BN32" s="136" t="s">
        <v>23</v>
      </c>
      <c r="BO32" s="51" t="s">
        <v>33</v>
      </c>
      <c r="BP32" s="51"/>
      <c r="BQ32" s="111"/>
      <c r="BR32" s="137" t="s">
        <v>373</v>
      </c>
    </row>
    <row r="33" s="138" customFormat="true" ht="15" hidden="true" customHeight="true" outlineLevel="0" collapsed="false">
      <c r="A33" s="51" t="n">
        <v>29</v>
      </c>
      <c r="B33" s="92" t="s">
        <v>321</v>
      </c>
      <c r="C33" s="92" t="s">
        <v>132</v>
      </c>
      <c r="D33" s="92" t="s">
        <v>126</v>
      </c>
      <c r="E33" s="92" t="s">
        <v>125</v>
      </c>
      <c r="F33" s="92" t="s">
        <v>124</v>
      </c>
      <c r="G33" s="51" t="s">
        <v>122</v>
      </c>
      <c r="H33" s="92" t="s">
        <v>123</v>
      </c>
      <c r="I33" s="51" t="n">
        <v>205701</v>
      </c>
      <c r="J33" s="92" t="s">
        <v>322</v>
      </c>
      <c r="K33" s="51" t="n">
        <v>205701</v>
      </c>
      <c r="L33" s="51" t="s">
        <v>176</v>
      </c>
      <c r="M33" s="92" t="s">
        <v>172</v>
      </c>
      <c r="N33" s="51" t="n">
        <v>484132</v>
      </c>
      <c r="O33" s="51" t="s">
        <v>242</v>
      </c>
      <c r="P33" s="51" t="n">
        <v>797073</v>
      </c>
      <c r="Q33" s="92" t="s">
        <v>351</v>
      </c>
      <c r="R33" s="92" t="s">
        <v>324</v>
      </c>
      <c r="S33" s="51" t="s">
        <v>487</v>
      </c>
      <c r="T33" s="51" t="s">
        <v>487</v>
      </c>
      <c r="U33" s="51" t="s">
        <v>325</v>
      </c>
      <c r="V33" s="51" t="s">
        <v>326</v>
      </c>
      <c r="W33" s="51" t="n">
        <v>541</v>
      </c>
      <c r="X33" s="92" t="s">
        <v>327</v>
      </c>
      <c r="Y33" s="51" t="n">
        <v>355956449</v>
      </c>
      <c r="Z33" s="92" t="s">
        <v>488</v>
      </c>
      <c r="AA33" s="131" t="s">
        <v>481</v>
      </c>
      <c r="AB33" s="51" t="n">
        <v>42000</v>
      </c>
      <c r="AC33" s="131"/>
      <c r="AD33" s="51" t="n">
        <v>50</v>
      </c>
      <c r="AE33" s="51" t="s">
        <v>328</v>
      </c>
      <c r="AF33" s="51" t="s">
        <v>482</v>
      </c>
      <c r="AG33" s="131" t="s">
        <v>483</v>
      </c>
      <c r="AH33" s="51" t="s">
        <v>331</v>
      </c>
      <c r="AI33" s="131" t="s">
        <v>484</v>
      </c>
      <c r="AJ33" s="51" t="n">
        <v>950</v>
      </c>
      <c r="AK33" s="51" t="n">
        <v>950</v>
      </c>
      <c r="AL33" s="131" t="s">
        <v>363</v>
      </c>
      <c r="AM33" s="51" t="n">
        <v>24923.37</v>
      </c>
      <c r="AN33" s="132" t="n">
        <v>4526.63</v>
      </c>
      <c r="AO33" s="132" t="n">
        <v>29450</v>
      </c>
      <c r="AP33" s="132" t="n">
        <v>17076.63</v>
      </c>
      <c r="AQ33" s="132" t="n">
        <v>824.37</v>
      </c>
      <c r="AR33" s="132" t="n">
        <v>17901</v>
      </c>
      <c r="AS33" s="132" t="n">
        <v>17076.63</v>
      </c>
      <c r="AT33" s="132" t="n">
        <v>824.37</v>
      </c>
      <c r="AU33" s="132" t="n">
        <v>17901</v>
      </c>
      <c r="AV33" s="51" t="n">
        <v>84</v>
      </c>
      <c r="AW33" s="51"/>
      <c r="AX33" s="51"/>
      <c r="AY33" s="131"/>
      <c r="AZ33" s="51"/>
      <c r="BA33" s="51"/>
      <c r="BB33" s="51" t="s">
        <v>334</v>
      </c>
      <c r="BC33" s="51"/>
      <c r="BD33" s="131" t="s">
        <v>335</v>
      </c>
      <c r="BE33" s="51" t="n">
        <v>42000</v>
      </c>
      <c r="BF33" s="92" t="s">
        <v>487</v>
      </c>
      <c r="BG33" s="51" t="s">
        <v>489</v>
      </c>
      <c r="BH33" s="133" t="s">
        <v>337</v>
      </c>
      <c r="BI33" s="92" t="s">
        <v>10</v>
      </c>
      <c r="BJ33" s="134" t="n">
        <v>45961</v>
      </c>
      <c r="BK33" s="51"/>
      <c r="BL33" s="92" t="s">
        <v>20</v>
      </c>
      <c r="BM33" s="135" t="s">
        <v>30</v>
      </c>
      <c r="BN33" s="136" t="s">
        <v>23</v>
      </c>
      <c r="BO33" s="51" t="s">
        <v>33</v>
      </c>
      <c r="BP33" s="51"/>
      <c r="BQ33" s="111"/>
      <c r="BR33" s="137" t="s">
        <v>373</v>
      </c>
    </row>
    <row r="34" s="138" customFormat="true" ht="15" hidden="true" customHeight="true" outlineLevel="0" collapsed="false">
      <c r="A34" s="51" t="n">
        <v>30</v>
      </c>
      <c r="B34" s="92" t="s">
        <v>321</v>
      </c>
      <c r="C34" s="92" t="s">
        <v>132</v>
      </c>
      <c r="D34" s="92" t="s">
        <v>126</v>
      </c>
      <c r="E34" s="92" t="s">
        <v>125</v>
      </c>
      <c r="F34" s="92" t="s">
        <v>124</v>
      </c>
      <c r="G34" s="51" t="s">
        <v>122</v>
      </c>
      <c r="H34" s="92" t="s">
        <v>123</v>
      </c>
      <c r="I34" s="51" t="n">
        <v>205701</v>
      </c>
      <c r="J34" s="92" t="s">
        <v>322</v>
      </c>
      <c r="K34" s="51" t="n">
        <v>205701</v>
      </c>
      <c r="L34" s="51" t="s">
        <v>176</v>
      </c>
      <c r="M34" s="92" t="s">
        <v>172</v>
      </c>
      <c r="N34" s="51" t="n">
        <v>484132</v>
      </c>
      <c r="O34" s="51" t="s">
        <v>242</v>
      </c>
      <c r="P34" s="51" t="n">
        <v>772190</v>
      </c>
      <c r="Q34" s="92" t="s">
        <v>411</v>
      </c>
      <c r="R34" s="92" t="s">
        <v>324</v>
      </c>
      <c r="S34" s="51" t="s">
        <v>490</v>
      </c>
      <c r="T34" s="51" t="s">
        <v>490</v>
      </c>
      <c r="U34" s="51" t="s">
        <v>325</v>
      </c>
      <c r="V34" s="51" t="s">
        <v>326</v>
      </c>
      <c r="W34" s="51" t="n">
        <v>541</v>
      </c>
      <c r="X34" s="92" t="s">
        <v>327</v>
      </c>
      <c r="Y34" s="51" t="n">
        <v>356378174</v>
      </c>
      <c r="Z34" s="92" t="s">
        <v>491</v>
      </c>
      <c r="AA34" s="131" t="s">
        <v>492</v>
      </c>
      <c r="AB34" s="51" t="n">
        <v>42000</v>
      </c>
      <c r="AC34" s="131"/>
      <c r="AD34" s="51" t="n">
        <v>75</v>
      </c>
      <c r="AE34" s="51" t="s">
        <v>328</v>
      </c>
      <c r="AF34" s="51" t="s">
        <v>493</v>
      </c>
      <c r="AG34" s="131" t="s">
        <v>494</v>
      </c>
      <c r="AH34" s="51" t="s">
        <v>331</v>
      </c>
      <c r="AI34" s="131" t="s">
        <v>495</v>
      </c>
      <c r="AJ34" s="51" t="n">
        <v>670</v>
      </c>
      <c r="AK34" s="51" t="n">
        <v>670</v>
      </c>
      <c r="AL34" s="131" t="s">
        <v>496</v>
      </c>
      <c r="AM34" s="51" t="n">
        <v>17092.42</v>
      </c>
      <c r="AN34" s="132" t="n">
        <v>5687.58</v>
      </c>
      <c r="AO34" s="132" t="n">
        <v>22780</v>
      </c>
      <c r="AP34" s="132" t="n">
        <v>24907.58</v>
      </c>
      <c r="AQ34" s="132" t="n">
        <v>2590.42</v>
      </c>
      <c r="AR34" s="132" t="n">
        <v>27498</v>
      </c>
      <c r="AS34" s="132" t="n">
        <v>24907.58</v>
      </c>
      <c r="AT34" s="132" t="n">
        <v>2590.42</v>
      </c>
      <c r="AU34" s="132" t="n">
        <v>27498</v>
      </c>
      <c r="AV34" s="51" t="n">
        <v>80</v>
      </c>
      <c r="AW34" s="51"/>
      <c r="AX34" s="51"/>
      <c r="AY34" s="131"/>
      <c r="AZ34" s="51"/>
      <c r="BA34" s="51"/>
      <c r="BB34" s="51" t="s">
        <v>334</v>
      </c>
      <c r="BC34" s="51"/>
      <c r="BD34" s="131" t="s">
        <v>335</v>
      </c>
      <c r="BE34" s="51" t="n">
        <v>42000</v>
      </c>
      <c r="BF34" s="92" t="s">
        <v>490</v>
      </c>
      <c r="BG34" s="51" t="s">
        <v>497</v>
      </c>
      <c r="BH34" s="133" t="s">
        <v>337</v>
      </c>
      <c r="BI34" s="92" t="s">
        <v>10</v>
      </c>
      <c r="BJ34" s="134" t="n">
        <v>45961</v>
      </c>
      <c r="BK34" s="51"/>
      <c r="BL34" s="92" t="s">
        <v>20</v>
      </c>
      <c r="BM34" s="135" t="s">
        <v>30</v>
      </c>
      <c r="BN34" s="136" t="s">
        <v>23</v>
      </c>
      <c r="BO34" s="51" t="s">
        <v>33</v>
      </c>
      <c r="BP34" s="51"/>
      <c r="BQ34" s="111"/>
      <c r="BR34" s="137" t="s">
        <v>373</v>
      </c>
    </row>
    <row r="35" s="138" customFormat="true" ht="15" hidden="true" customHeight="true" outlineLevel="0" collapsed="false">
      <c r="A35" s="51" t="n">
        <v>31</v>
      </c>
      <c r="B35" s="92" t="s">
        <v>321</v>
      </c>
      <c r="C35" s="92" t="s">
        <v>132</v>
      </c>
      <c r="D35" s="92" t="s">
        <v>126</v>
      </c>
      <c r="E35" s="92" t="s">
        <v>125</v>
      </c>
      <c r="F35" s="92" t="s">
        <v>124</v>
      </c>
      <c r="G35" s="51" t="s">
        <v>122</v>
      </c>
      <c r="H35" s="92" t="s">
        <v>123</v>
      </c>
      <c r="I35" s="51" t="n">
        <v>205701</v>
      </c>
      <c r="J35" s="92" t="s">
        <v>322</v>
      </c>
      <c r="K35" s="51" t="n">
        <v>205701</v>
      </c>
      <c r="L35" s="51" t="s">
        <v>176</v>
      </c>
      <c r="M35" s="92" t="s">
        <v>172</v>
      </c>
      <c r="N35" s="51" t="n">
        <v>484132</v>
      </c>
      <c r="O35" s="51" t="s">
        <v>242</v>
      </c>
      <c r="P35" s="51" t="n">
        <v>772190</v>
      </c>
      <c r="Q35" s="92" t="s">
        <v>411</v>
      </c>
      <c r="R35" s="92" t="s">
        <v>324</v>
      </c>
      <c r="S35" s="51" t="s">
        <v>498</v>
      </c>
      <c r="T35" s="51" t="s">
        <v>498</v>
      </c>
      <c r="U35" s="51" t="s">
        <v>325</v>
      </c>
      <c r="V35" s="51" t="s">
        <v>326</v>
      </c>
      <c r="W35" s="51" t="n">
        <v>541</v>
      </c>
      <c r="X35" s="92" t="s">
        <v>327</v>
      </c>
      <c r="Y35" s="51" t="n">
        <v>356378576</v>
      </c>
      <c r="Z35" s="92" t="s">
        <v>499</v>
      </c>
      <c r="AA35" s="131" t="s">
        <v>492</v>
      </c>
      <c r="AB35" s="51" t="n">
        <v>42000</v>
      </c>
      <c r="AC35" s="131"/>
      <c r="AD35" s="51" t="n">
        <v>75</v>
      </c>
      <c r="AE35" s="51" t="s">
        <v>328</v>
      </c>
      <c r="AF35" s="51" t="s">
        <v>493</v>
      </c>
      <c r="AG35" s="131" t="s">
        <v>494</v>
      </c>
      <c r="AH35" s="51" t="s">
        <v>331</v>
      </c>
      <c r="AI35" s="131" t="s">
        <v>495</v>
      </c>
      <c r="AJ35" s="51" t="n">
        <v>670</v>
      </c>
      <c r="AK35" s="51" t="n">
        <v>670</v>
      </c>
      <c r="AL35" s="131" t="s">
        <v>500</v>
      </c>
      <c r="AM35" s="51" t="n">
        <v>13573.67</v>
      </c>
      <c r="AN35" s="132" t="n">
        <v>4916.33</v>
      </c>
      <c r="AO35" s="132" t="n">
        <v>18490</v>
      </c>
      <c r="AP35" s="132" t="n">
        <v>28426.33</v>
      </c>
      <c r="AQ35" s="132" t="n">
        <v>3361.67</v>
      </c>
      <c r="AR35" s="132" t="n">
        <v>31788</v>
      </c>
      <c r="AS35" s="132" t="n">
        <v>28426.33</v>
      </c>
      <c r="AT35" s="132" t="n">
        <v>3361.67</v>
      </c>
      <c r="AU35" s="132" t="n">
        <v>31788</v>
      </c>
      <c r="AV35" s="51" t="n">
        <v>80</v>
      </c>
      <c r="AW35" s="51"/>
      <c r="AX35" s="51"/>
      <c r="AY35" s="131"/>
      <c r="AZ35" s="51"/>
      <c r="BA35" s="51"/>
      <c r="BB35" s="51" t="s">
        <v>334</v>
      </c>
      <c r="BC35" s="51"/>
      <c r="BD35" s="131" t="s">
        <v>335</v>
      </c>
      <c r="BE35" s="51" t="n">
        <v>42000</v>
      </c>
      <c r="BF35" s="92" t="s">
        <v>498</v>
      </c>
      <c r="BG35" s="51" t="s">
        <v>501</v>
      </c>
      <c r="BH35" s="133" t="s">
        <v>337</v>
      </c>
      <c r="BI35" s="92" t="s">
        <v>10</v>
      </c>
      <c r="BJ35" s="134" t="n">
        <v>45961</v>
      </c>
      <c r="BK35" s="51"/>
      <c r="BL35" s="92" t="s">
        <v>20</v>
      </c>
      <c r="BM35" s="135" t="s">
        <v>30</v>
      </c>
      <c r="BN35" s="136" t="s">
        <v>23</v>
      </c>
      <c r="BO35" s="51" t="s">
        <v>33</v>
      </c>
      <c r="BP35" s="51"/>
      <c r="BQ35" s="111"/>
      <c r="BR35" s="137" t="s">
        <v>373</v>
      </c>
    </row>
    <row r="36" s="138" customFormat="true" ht="15" hidden="true" customHeight="true" outlineLevel="0" collapsed="false">
      <c r="A36" s="51" t="n">
        <v>32</v>
      </c>
      <c r="B36" s="92" t="s">
        <v>321</v>
      </c>
      <c r="C36" s="92" t="s">
        <v>132</v>
      </c>
      <c r="D36" s="92" t="s">
        <v>126</v>
      </c>
      <c r="E36" s="92" t="s">
        <v>125</v>
      </c>
      <c r="F36" s="92" t="s">
        <v>124</v>
      </c>
      <c r="G36" s="51" t="s">
        <v>122</v>
      </c>
      <c r="H36" s="92" t="s">
        <v>123</v>
      </c>
      <c r="I36" s="51" t="n">
        <v>205701</v>
      </c>
      <c r="J36" s="92" t="s">
        <v>322</v>
      </c>
      <c r="K36" s="51" t="n">
        <v>205701</v>
      </c>
      <c r="L36" s="51" t="s">
        <v>176</v>
      </c>
      <c r="M36" s="92" t="s">
        <v>172</v>
      </c>
      <c r="N36" s="51" t="n">
        <v>484132</v>
      </c>
      <c r="O36" s="51" t="s">
        <v>242</v>
      </c>
      <c r="P36" s="51" t="n">
        <v>766854</v>
      </c>
      <c r="Q36" s="92" t="s">
        <v>391</v>
      </c>
      <c r="R36" s="92" t="s">
        <v>324</v>
      </c>
      <c r="S36" s="51" t="s">
        <v>502</v>
      </c>
      <c r="T36" s="51" t="s">
        <v>502</v>
      </c>
      <c r="U36" s="51" t="s">
        <v>325</v>
      </c>
      <c r="V36" s="51" t="s">
        <v>326</v>
      </c>
      <c r="W36" s="51" t="n">
        <v>541</v>
      </c>
      <c r="X36" s="92" t="s">
        <v>327</v>
      </c>
      <c r="Y36" s="51" t="n">
        <v>356898970</v>
      </c>
      <c r="Z36" s="92" t="s">
        <v>503</v>
      </c>
      <c r="AA36" s="131" t="s">
        <v>504</v>
      </c>
      <c r="AB36" s="51" t="n">
        <v>42000</v>
      </c>
      <c r="AC36" s="131"/>
      <c r="AD36" s="51" t="n">
        <v>75</v>
      </c>
      <c r="AE36" s="51" t="s">
        <v>505</v>
      </c>
      <c r="AF36" s="51" t="s">
        <v>506</v>
      </c>
      <c r="AG36" s="131" t="s">
        <v>507</v>
      </c>
      <c r="AH36" s="51" t="s">
        <v>331</v>
      </c>
      <c r="AI36" s="131" t="s">
        <v>508</v>
      </c>
      <c r="AJ36" s="51" t="n">
        <v>670</v>
      </c>
      <c r="AK36" s="51" t="n">
        <v>670</v>
      </c>
      <c r="AL36" s="131" t="s">
        <v>509</v>
      </c>
      <c r="AM36" s="51" t="n">
        <v>8186.58</v>
      </c>
      <c r="AN36" s="132" t="n">
        <v>3203.42</v>
      </c>
      <c r="AO36" s="132" t="n">
        <v>11390</v>
      </c>
      <c r="AP36" s="132" t="n">
        <v>33813.42</v>
      </c>
      <c r="AQ36" s="132" t="n">
        <v>4992.58</v>
      </c>
      <c r="AR36" s="132" t="n">
        <v>38806</v>
      </c>
      <c r="AS36" s="132" t="n">
        <v>33813.42</v>
      </c>
      <c r="AT36" s="132" t="n">
        <v>4992.58</v>
      </c>
      <c r="AU36" s="132" t="n">
        <v>38806</v>
      </c>
      <c r="AV36" s="51" t="n">
        <v>75</v>
      </c>
      <c r="AW36" s="51"/>
      <c r="AX36" s="51"/>
      <c r="AY36" s="131"/>
      <c r="AZ36" s="51"/>
      <c r="BA36" s="51"/>
      <c r="BB36" s="51" t="s">
        <v>334</v>
      </c>
      <c r="BC36" s="51"/>
      <c r="BD36" s="131" t="s">
        <v>335</v>
      </c>
      <c r="BE36" s="51" t="n">
        <v>42000</v>
      </c>
      <c r="BF36" s="92" t="s">
        <v>502</v>
      </c>
      <c r="BG36" s="51" t="s">
        <v>510</v>
      </c>
      <c r="BH36" s="133" t="s">
        <v>337</v>
      </c>
      <c r="BI36" s="92" t="s">
        <v>10</v>
      </c>
      <c r="BJ36" s="134" t="n">
        <v>45961</v>
      </c>
      <c r="BK36" s="51"/>
      <c r="BL36" s="92" t="s">
        <v>20</v>
      </c>
      <c r="BM36" s="135" t="s">
        <v>30</v>
      </c>
      <c r="BN36" s="136" t="s">
        <v>23</v>
      </c>
      <c r="BO36" s="51" t="s">
        <v>33</v>
      </c>
      <c r="BP36" s="51"/>
      <c r="BQ36" s="111"/>
      <c r="BR36" s="137" t="s">
        <v>373</v>
      </c>
    </row>
    <row r="37" s="138" customFormat="true" ht="15" hidden="true" customHeight="true" outlineLevel="0" collapsed="false">
      <c r="A37" s="51" t="n">
        <v>33</v>
      </c>
      <c r="B37" s="92" t="s">
        <v>321</v>
      </c>
      <c r="C37" s="92" t="s">
        <v>132</v>
      </c>
      <c r="D37" s="92" t="s">
        <v>126</v>
      </c>
      <c r="E37" s="92" t="s">
        <v>125</v>
      </c>
      <c r="F37" s="92" t="s">
        <v>124</v>
      </c>
      <c r="G37" s="51" t="s">
        <v>122</v>
      </c>
      <c r="H37" s="92" t="s">
        <v>123</v>
      </c>
      <c r="I37" s="51" t="n">
        <v>205701</v>
      </c>
      <c r="J37" s="92" t="s">
        <v>322</v>
      </c>
      <c r="K37" s="51" t="n">
        <v>205701</v>
      </c>
      <c r="L37" s="51" t="s">
        <v>176</v>
      </c>
      <c r="M37" s="92" t="s">
        <v>172</v>
      </c>
      <c r="N37" s="51" t="n">
        <v>484132</v>
      </c>
      <c r="O37" s="51" t="s">
        <v>242</v>
      </c>
      <c r="P37" s="51" t="n">
        <v>766854</v>
      </c>
      <c r="Q37" s="92" t="s">
        <v>391</v>
      </c>
      <c r="R37" s="92" t="s">
        <v>324</v>
      </c>
      <c r="S37" s="51" t="s">
        <v>511</v>
      </c>
      <c r="T37" s="51" t="s">
        <v>511</v>
      </c>
      <c r="U37" s="51" t="s">
        <v>325</v>
      </c>
      <c r="V37" s="51" t="s">
        <v>326</v>
      </c>
      <c r="W37" s="51" t="n">
        <v>541</v>
      </c>
      <c r="X37" s="92" t="s">
        <v>327</v>
      </c>
      <c r="Y37" s="51" t="n">
        <v>356899088</v>
      </c>
      <c r="Z37" s="92" t="s">
        <v>512</v>
      </c>
      <c r="AA37" s="131" t="s">
        <v>504</v>
      </c>
      <c r="AB37" s="51" t="n">
        <v>42000</v>
      </c>
      <c r="AC37" s="131"/>
      <c r="AD37" s="51" t="n">
        <v>75</v>
      </c>
      <c r="AE37" s="51" t="s">
        <v>505</v>
      </c>
      <c r="AF37" s="51" t="s">
        <v>506</v>
      </c>
      <c r="AG37" s="131" t="s">
        <v>507</v>
      </c>
      <c r="AH37" s="51" t="s">
        <v>331</v>
      </c>
      <c r="AI37" s="131" t="s">
        <v>508</v>
      </c>
      <c r="AJ37" s="51" t="n">
        <v>670</v>
      </c>
      <c r="AK37" s="51" t="n">
        <v>670</v>
      </c>
      <c r="AL37" s="131" t="s">
        <v>513</v>
      </c>
      <c r="AM37" s="51" t="n">
        <v>12318.46</v>
      </c>
      <c r="AN37" s="132" t="n">
        <v>4431.54</v>
      </c>
      <c r="AO37" s="132" t="n">
        <v>16750</v>
      </c>
      <c r="AP37" s="132" t="n">
        <v>29681.54</v>
      </c>
      <c r="AQ37" s="132" t="n">
        <v>3764.46</v>
      </c>
      <c r="AR37" s="132" t="n">
        <v>33446</v>
      </c>
      <c r="AS37" s="132" t="n">
        <v>29681.54</v>
      </c>
      <c r="AT37" s="132" t="n">
        <v>3764.46</v>
      </c>
      <c r="AU37" s="132" t="n">
        <v>33446</v>
      </c>
      <c r="AV37" s="51" t="n">
        <v>75</v>
      </c>
      <c r="AW37" s="51"/>
      <c r="AX37" s="51"/>
      <c r="AY37" s="131"/>
      <c r="AZ37" s="51"/>
      <c r="BA37" s="51"/>
      <c r="BB37" s="51" t="s">
        <v>334</v>
      </c>
      <c r="BC37" s="51"/>
      <c r="BD37" s="131" t="s">
        <v>335</v>
      </c>
      <c r="BE37" s="51" t="n">
        <v>42000</v>
      </c>
      <c r="BF37" s="92" t="s">
        <v>511</v>
      </c>
      <c r="BG37" s="51" t="s">
        <v>514</v>
      </c>
      <c r="BH37" s="133" t="s">
        <v>337</v>
      </c>
      <c r="BI37" s="92" t="s">
        <v>10</v>
      </c>
      <c r="BJ37" s="134" t="n">
        <v>45961</v>
      </c>
      <c r="BK37" s="51"/>
      <c r="BL37" s="92" t="s">
        <v>20</v>
      </c>
      <c r="BM37" s="135" t="s">
        <v>30</v>
      </c>
      <c r="BN37" s="136" t="s">
        <v>23</v>
      </c>
      <c r="BO37" s="51" t="s">
        <v>33</v>
      </c>
      <c r="BP37" s="51"/>
      <c r="BQ37" s="111"/>
      <c r="BR37" s="137" t="s">
        <v>373</v>
      </c>
    </row>
    <row r="38" s="138" customFormat="true" ht="15" hidden="true" customHeight="true" outlineLevel="0" collapsed="false">
      <c r="A38" s="51" t="n">
        <v>34</v>
      </c>
      <c r="B38" s="92" t="s">
        <v>321</v>
      </c>
      <c r="C38" s="92" t="s">
        <v>132</v>
      </c>
      <c r="D38" s="92" t="s">
        <v>126</v>
      </c>
      <c r="E38" s="92" t="s">
        <v>125</v>
      </c>
      <c r="F38" s="92" t="s">
        <v>124</v>
      </c>
      <c r="G38" s="51" t="s">
        <v>122</v>
      </c>
      <c r="H38" s="92" t="s">
        <v>123</v>
      </c>
      <c r="I38" s="51" t="n">
        <v>205701</v>
      </c>
      <c r="J38" s="92" t="s">
        <v>322</v>
      </c>
      <c r="K38" s="51" t="n">
        <v>205701</v>
      </c>
      <c r="L38" s="51" t="s">
        <v>176</v>
      </c>
      <c r="M38" s="92" t="s">
        <v>172</v>
      </c>
      <c r="N38" s="51" t="n">
        <v>484132</v>
      </c>
      <c r="O38" s="51" t="s">
        <v>242</v>
      </c>
      <c r="P38" s="51" t="n">
        <v>766854</v>
      </c>
      <c r="Q38" s="92" t="s">
        <v>391</v>
      </c>
      <c r="R38" s="92" t="s">
        <v>324</v>
      </c>
      <c r="S38" s="51" t="s">
        <v>515</v>
      </c>
      <c r="T38" s="51" t="s">
        <v>515</v>
      </c>
      <c r="U38" s="51" t="s">
        <v>516</v>
      </c>
      <c r="V38" s="51" t="s">
        <v>326</v>
      </c>
      <c r="W38" s="51" t="n">
        <v>0</v>
      </c>
      <c r="X38" s="92" t="s">
        <v>327</v>
      </c>
      <c r="Y38" s="51" t="n">
        <v>357426895</v>
      </c>
      <c r="Z38" s="92" t="s">
        <v>517</v>
      </c>
      <c r="AA38" s="131" t="s">
        <v>518</v>
      </c>
      <c r="AB38" s="51" t="n">
        <v>42000</v>
      </c>
      <c r="AC38" s="131"/>
      <c r="AD38" s="51" t="n">
        <v>75</v>
      </c>
      <c r="AE38" s="51" t="s">
        <v>505</v>
      </c>
      <c r="AF38" s="51" t="s">
        <v>519</v>
      </c>
      <c r="AG38" s="131" t="s">
        <v>520</v>
      </c>
      <c r="AH38" s="51" t="s">
        <v>331</v>
      </c>
      <c r="AI38" s="131" t="s">
        <v>521</v>
      </c>
      <c r="AJ38" s="51" t="n">
        <v>670</v>
      </c>
      <c r="AK38" s="51" t="n">
        <v>670</v>
      </c>
      <c r="AL38" s="131" t="s">
        <v>522</v>
      </c>
      <c r="AM38" s="51" t="n">
        <v>5280.29</v>
      </c>
      <c r="AN38" s="132" t="n">
        <v>2089.71</v>
      </c>
      <c r="AO38" s="132" t="n">
        <v>7370</v>
      </c>
      <c r="AP38" s="132" t="n">
        <v>36719.71</v>
      </c>
      <c r="AQ38" s="132" t="n">
        <v>5983.29</v>
      </c>
      <c r="AR38" s="132" t="n">
        <v>42703</v>
      </c>
      <c r="AS38" s="132" t="n">
        <v>33590.17</v>
      </c>
      <c r="AT38" s="132" t="n">
        <v>5939.83</v>
      </c>
      <c r="AU38" s="132" t="n">
        <v>39530</v>
      </c>
      <c r="AV38" s="51" t="n">
        <v>70</v>
      </c>
      <c r="AW38" s="51"/>
      <c r="AX38" s="51"/>
      <c r="AY38" s="131"/>
      <c r="AZ38" s="51"/>
      <c r="BA38" s="51"/>
      <c r="BB38" s="51" t="s">
        <v>334</v>
      </c>
      <c r="BC38" s="51"/>
      <c r="BD38" s="131" t="s">
        <v>468</v>
      </c>
      <c r="BE38" s="51" t="n">
        <v>42000</v>
      </c>
      <c r="BF38" s="92" t="s">
        <v>515</v>
      </c>
      <c r="BG38" s="51" t="s">
        <v>523</v>
      </c>
      <c r="BH38" s="133" t="s">
        <v>337</v>
      </c>
      <c r="BI38" s="92" t="s">
        <v>10</v>
      </c>
      <c r="BJ38" s="134" t="n">
        <v>45961</v>
      </c>
      <c r="BK38" s="51"/>
      <c r="BL38" s="92" t="s">
        <v>20</v>
      </c>
      <c r="BM38" s="135" t="s">
        <v>30</v>
      </c>
      <c r="BN38" s="136" t="s">
        <v>23</v>
      </c>
      <c r="BO38" s="51" t="s">
        <v>33</v>
      </c>
      <c r="BP38" s="51"/>
      <c r="BQ38" s="111"/>
      <c r="BR38" s="137" t="s">
        <v>373</v>
      </c>
    </row>
    <row r="39" s="138" customFormat="true" ht="15" hidden="true" customHeight="true" outlineLevel="0" collapsed="false">
      <c r="A39" s="51" t="n">
        <v>35</v>
      </c>
      <c r="B39" s="92" t="s">
        <v>321</v>
      </c>
      <c r="C39" s="92" t="s">
        <v>132</v>
      </c>
      <c r="D39" s="92" t="s">
        <v>126</v>
      </c>
      <c r="E39" s="92" t="s">
        <v>125</v>
      </c>
      <c r="F39" s="92" t="s">
        <v>124</v>
      </c>
      <c r="G39" s="51" t="s">
        <v>122</v>
      </c>
      <c r="H39" s="92" t="s">
        <v>123</v>
      </c>
      <c r="I39" s="51" t="n">
        <v>205701</v>
      </c>
      <c r="J39" s="92" t="s">
        <v>322</v>
      </c>
      <c r="K39" s="51" t="n">
        <v>205701</v>
      </c>
      <c r="L39" s="51" t="s">
        <v>176</v>
      </c>
      <c r="M39" s="92" t="s">
        <v>172</v>
      </c>
      <c r="N39" s="51" t="n">
        <v>484132</v>
      </c>
      <c r="O39" s="51" t="s">
        <v>242</v>
      </c>
      <c r="P39" s="51" t="n">
        <v>834424</v>
      </c>
      <c r="Q39" s="92" t="s">
        <v>359</v>
      </c>
      <c r="R39" s="92" t="s">
        <v>524</v>
      </c>
      <c r="S39" s="51" t="s">
        <v>388</v>
      </c>
      <c r="T39" s="51" t="s">
        <v>388</v>
      </c>
      <c r="U39" s="51" t="s">
        <v>325</v>
      </c>
      <c r="V39" s="51" t="s">
        <v>326</v>
      </c>
      <c r="W39" s="51" t="n">
        <v>0</v>
      </c>
      <c r="X39" s="92" t="s">
        <v>327</v>
      </c>
      <c r="Y39" s="51" t="n">
        <v>357879364</v>
      </c>
      <c r="Z39" s="92" t="s">
        <v>389</v>
      </c>
      <c r="AA39" s="131" t="s">
        <v>525</v>
      </c>
      <c r="AB39" s="51" t="n">
        <v>30000</v>
      </c>
      <c r="AC39" s="131"/>
      <c r="AD39" s="51" t="n">
        <v>75</v>
      </c>
      <c r="AE39" s="51" t="s">
        <v>526</v>
      </c>
      <c r="AF39" s="51" t="s">
        <v>369</v>
      </c>
      <c r="AG39" s="131" t="s">
        <v>385</v>
      </c>
      <c r="AH39" s="51" t="s">
        <v>331</v>
      </c>
      <c r="AI39" s="131" t="s">
        <v>527</v>
      </c>
      <c r="AJ39" s="51" t="n">
        <v>480</v>
      </c>
      <c r="AK39" s="51" t="n">
        <v>480</v>
      </c>
      <c r="AL39" s="131" t="s">
        <v>356</v>
      </c>
      <c r="AM39" s="51" t="n">
        <v>2857.41</v>
      </c>
      <c r="AN39" s="132" t="n">
        <v>1342.59</v>
      </c>
      <c r="AO39" s="132" t="n">
        <v>4200</v>
      </c>
      <c r="AP39" s="132" t="n">
        <v>27142.59</v>
      </c>
      <c r="AQ39" s="132" t="n">
        <v>4549.41</v>
      </c>
      <c r="AR39" s="132" t="n">
        <v>31692</v>
      </c>
      <c r="AS39" s="132" t="n">
        <v>21660.74</v>
      </c>
      <c r="AT39" s="132" t="n">
        <v>4379.26</v>
      </c>
      <c r="AU39" s="132" t="n">
        <v>26040</v>
      </c>
      <c r="AV39" s="51" t="n">
        <v>63</v>
      </c>
      <c r="AW39" s="51"/>
      <c r="AX39" s="51"/>
      <c r="AY39" s="131"/>
      <c r="AZ39" s="51"/>
      <c r="BA39" s="51"/>
      <c r="BB39" s="51" t="s">
        <v>334</v>
      </c>
      <c r="BC39" s="51"/>
      <c r="BD39" s="131" t="s">
        <v>335</v>
      </c>
      <c r="BE39" s="51" t="n">
        <v>30000</v>
      </c>
      <c r="BF39" s="92" t="s">
        <v>388</v>
      </c>
      <c r="BG39" s="51" t="s">
        <v>390</v>
      </c>
      <c r="BH39" s="133" t="s">
        <v>337</v>
      </c>
      <c r="BI39" s="92" t="s">
        <v>10</v>
      </c>
      <c r="BJ39" s="134" t="n">
        <v>45961</v>
      </c>
      <c r="BK39" s="51"/>
      <c r="BL39" s="92" t="s">
        <v>20</v>
      </c>
      <c r="BM39" s="135" t="s">
        <v>30</v>
      </c>
      <c r="BN39" s="136" t="s">
        <v>23</v>
      </c>
      <c r="BO39" s="51" t="s">
        <v>33</v>
      </c>
      <c r="BP39" s="51"/>
      <c r="BQ39" s="111"/>
      <c r="BR39" s="137" t="s">
        <v>373</v>
      </c>
    </row>
    <row r="40" s="138" customFormat="true" ht="15" hidden="true" customHeight="true" outlineLevel="0" collapsed="false">
      <c r="A40" s="51" t="n">
        <v>36</v>
      </c>
      <c r="B40" s="92" t="s">
        <v>321</v>
      </c>
      <c r="C40" s="92" t="s">
        <v>132</v>
      </c>
      <c r="D40" s="92" t="s">
        <v>126</v>
      </c>
      <c r="E40" s="92" t="s">
        <v>125</v>
      </c>
      <c r="F40" s="92" t="s">
        <v>124</v>
      </c>
      <c r="G40" s="51" t="s">
        <v>122</v>
      </c>
      <c r="H40" s="92" t="s">
        <v>123</v>
      </c>
      <c r="I40" s="51" t="n">
        <v>205701</v>
      </c>
      <c r="J40" s="92" t="s">
        <v>322</v>
      </c>
      <c r="K40" s="51" t="n">
        <v>205701</v>
      </c>
      <c r="L40" s="51" t="s">
        <v>176</v>
      </c>
      <c r="M40" s="92" t="s">
        <v>172</v>
      </c>
      <c r="N40" s="51" t="n">
        <v>484132</v>
      </c>
      <c r="O40" s="51" t="s">
        <v>242</v>
      </c>
      <c r="P40" s="51" t="n">
        <v>772190</v>
      </c>
      <c r="Q40" s="92" t="s">
        <v>411</v>
      </c>
      <c r="R40" s="92" t="s">
        <v>524</v>
      </c>
      <c r="S40" s="51" t="s">
        <v>421</v>
      </c>
      <c r="T40" s="51" t="s">
        <v>421</v>
      </c>
      <c r="U40" s="51" t="s">
        <v>325</v>
      </c>
      <c r="V40" s="51" t="s">
        <v>326</v>
      </c>
      <c r="W40" s="51" t="n">
        <v>0</v>
      </c>
      <c r="X40" s="92" t="s">
        <v>327</v>
      </c>
      <c r="Y40" s="51" t="n">
        <v>358032327</v>
      </c>
      <c r="Z40" s="92" t="s">
        <v>422</v>
      </c>
      <c r="AA40" s="131" t="s">
        <v>528</v>
      </c>
      <c r="AB40" s="51" t="n">
        <v>30000</v>
      </c>
      <c r="AC40" s="131"/>
      <c r="AD40" s="51" t="n">
        <v>75</v>
      </c>
      <c r="AE40" s="51" t="s">
        <v>526</v>
      </c>
      <c r="AF40" s="51" t="s">
        <v>407</v>
      </c>
      <c r="AG40" s="131" t="s">
        <v>415</v>
      </c>
      <c r="AH40" s="51" t="s">
        <v>331</v>
      </c>
      <c r="AI40" s="131" t="s">
        <v>522</v>
      </c>
      <c r="AJ40" s="51" t="n">
        <v>480</v>
      </c>
      <c r="AK40" s="51" t="n">
        <v>480</v>
      </c>
      <c r="AL40" s="131" t="s">
        <v>333</v>
      </c>
      <c r="AM40" s="51" t="n">
        <v>951.1</v>
      </c>
      <c r="AN40" s="132" t="n">
        <v>488.9</v>
      </c>
      <c r="AO40" s="132" t="n">
        <v>1440</v>
      </c>
      <c r="AP40" s="132" t="n">
        <v>29048.9</v>
      </c>
      <c r="AQ40" s="132" t="n">
        <v>5344.1</v>
      </c>
      <c r="AR40" s="132" t="n">
        <v>34393</v>
      </c>
      <c r="AS40" s="132" t="n">
        <v>22273.31</v>
      </c>
      <c r="AT40" s="132" t="n">
        <v>5086.69</v>
      </c>
      <c r="AU40" s="132" t="n">
        <v>27360</v>
      </c>
      <c r="AV40" s="51" t="n">
        <v>60</v>
      </c>
      <c r="AW40" s="51"/>
      <c r="AX40" s="51"/>
      <c r="AY40" s="131"/>
      <c r="AZ40" s="51"/>
      <c r="BA40" s="51"/>
      <c r="BB40" s="51" t="s">
        <v>334</v>
      </c>
      <c r="BC40" s="51"/>
      <c r="BD40" s="131" t="s">
        <v>335</v>
      </c>
      <c r="BE40" s="51" t="n">
        <v>30000</v>
      </c>
      <c r="BF40" s="92" t="s">
        <v>421</v>
      </c>
      <c r="BG40" s="51" t="s">
        <v>423</v>
      </c>
      <c r="BH40" s="133" t="s">
        <v>337</v>
      </c>
      <c r="BI40" s="92" t="s">
        <v>10</v>
      </c>
      <c r="BJ40" s="134" t="n">
        <v>45961</v>
      </c>
      <c r="BK40" s="51"/>
      <c r="BL40" s="92" t="s">
        <v>20</v>
      </c>
      <c r="BM40" s="135" t="s">
        <v>30</v>
      </c>
      <c r="BN40" s="136" t="s">
        <v>23</v>
      </c>
      <c r="BO40" s="51" t="s">
        <v>33</v>
      </c>
      <c r="BP40" s="51"/>
      <c r="BQ40" s="111"/>
      <c r="BR40" s="137" t="s">
        <v>373</v>
      </c>
    </row>
    <row r="41" s="138" customFormat="true" ht="15" hidden="true" customHeight="true" outlineLevel="0" collapsed="false">
      <c r="A41" s="51" t="n">
        <v>37</v>
      </c>
      <c r="B41" s="92" t="s">
        <v>321</v>
      </c>
      <c r="C41" s="92" t="s">
        <v>132</v>
      </c>
      <c r="D41" s="92" t="s">
        <v>126</v>
      </c>
      <c r="E41" s="92" t="s">
        <v>125</v>
      </c>
      <c r="F41" s="92" t="s">
        <v>124</v>
      </c>
      <c r="G41" s="51" t="s">
        <v>122</v>
      </c>
      <c r="H41" s="92" t="s">
        <v>123</v>
      </c>
      <c r="I41" s="51" t="n">
        <v>205701</v>
      </c>
      <c r="J41" s="92" t="s">
        <v>322</v>
      </c>
      <c r="K41" s="51" t="n">
        <v>205701</v>
      </c>
      <c r="L41" s="51" t="s">
        <v>176</v>
      </c>
      <c r="M41" s="92" t="s">
        <v>172</v>
      </c>
      <c r="N41" s="51" t="n">
        <v>484132</v>
      </c>
      <c r="O41" s="51" t="s">
        <v>242</v>
      </c>
      <c r="P41" s="51" t="n">
        <v>772190</v>
      </c>
      <c r="Q41" s="92" t="s">
        <v>411</v>
      </c>
      <c r="R41" s="92" t="s">
        <v>524</v>
      </c>
      <c r="S41" s="51" t="s">
        <v>418</v>
      </c>
      <c r="T41" s="51" t="s">
        <v>418</v>
      </c>
      <c r="U41" s="51" t="s">
        <v>325</v>
      </c>
      <c r="V41" s="51" t="s">
        <v>326</v>
      </c>
      <c r="W41" s="51" t="n">
        <v>0</v>
      </c>
      <c r="X41" s="92" t="s">
        <v>327</v>
      </c>
      <c r="Y41" s="51" t="n">
        <v>358032439</v>
      </c>
      <c r="Z41" s="92" t="s">
        <v>419</v>
      </c>
      <c r="AA41" s="131" t="s">
        <v>528</v>
      </c>
      <c r="AB41" s="51" t="n">
        <v>30000</v>
      </c>
      <c r="AC41" s="131"/>
      <c r="AD41" s="51" t="n">
        <v>75</v>
      </c>
      <c r="AE41" s="51" t="s">
        <v>526</v>
      </c>
      <c r="AF41" s="51" t="s">
        <v>407</v>
      </c>
      <c r="AG41" s="131" t="s">
        <v>415</v>
      </c>
      <c r="AH41" s="51" t="s">
        <v>331</v>
      </c>
      <c r="AI41" s="131" t="s">
        <v>522</v>
      </c>
      <c r="AJ41" s="51" t="n">
        <v>480</v>
      </c>
      <c r="AK41" s="51" t="n">
        <v>480</v>
      </c>
      <c r="AL41" s="131" t="s">
        <v>342</v>
      </c>
      <c r="AM41" s="51" t="n">
        <v>1928.18</v>
      </c>
      <c r="AN41" s="132" t="n">
        <v>901.82</v>
      </c>
      <c r="AO41" s="132" t="n">
        <v>2830</v>
      </c>
      <c r="AP41" s="132" t="n">
        <v>28071.82</v>
      </c>
      <c r="AQ41" s="132" t="n">
        <v>4931.18</v>
      </c>
      <c r="AR41" s="132" t="n">
        <v>33003</v>
      </c>
      <c r="AS41" s="132" t="n">
        <v>21296.23</v>
      </c>
      <c r="AT41" s="132" t="n">
        <v>4673.77</v>
      </c>
      <c r="AU41" s="132" t="n">
        <v>25970</v>
      </c>
      <c r="AV41" s="51" t="n">
        <v>60</v>
      </c>
      <c r="AW41" s="51"/>
      <c r="AX41" s="51"/>
      <c r="AY41" s="131"/>
      <c r="AZ41" s="51"/>
      <c r="BA41" s="51"/>
      <c r="BB41" s="51" t="s">
        <v>334</v>
      </c>
      <c r="BC41" s="51"/>
      <c r="BD41" s="131" t="s">
        <v>335</v>
      </c>
      <c r="BE41" s="51" t="n">
        <v>30000</v>
      </c>
      <c r="BF41" s="92" t="s">
        <v>418</v>
      </c>
      <c r="BG41" s="51" t="s">
        <v>420</v>
      </c>
      <c r="BH41" s="133" t="s">
        <v>337</v>
      </c>
      <c r="BI41" s="92" t="s">
        <v>10</v>
      </c>
      <c r="BJ41" s="134" t="n">
        <v>45961</v>
      </c>
      <c r="BK41" s="51"/>
      <c r="BL41" s="92" t="s">
        <v>20</v>
      </c>
      <c r="BM41" s="135" t="s">
        <v>30</v>
      </c>
      <c r="BN41" s="136" t="s">
        <v>23</v>
      </c>
      <c r="BO41" s="51" t="s">
        <v>33</v>
      </c>
      <c r="BP41" s="51"/>
      <c r="BQ41" s="111"/>
      <c r="BR41" s="137" t="s">
        <v>373</v>
      </c>
    </row>
    <row r="42" s="138" customFormat="true" ht="15" hidden="true" customHeight="true" outlineLevel="0" collapsed="false">
      <c r="A42" s="51" t="n">
        <v>38</v>
      </c>
      <c r="B42" s="92" t="s">
        <v>321</v>
      </c>
      <c r="C42" s="92" t="s">
        <v>132</v>
      </c>
      <c r="D42" s="92" t="s">
        <v>126</v>
      </c>
      <c r="E42" s="92" t="s">
        <v>125</v>
      </c>
      <c r="F42" s="92" t="s">
        <v>124</v>
      </c>
      <c r="G42" s="51" t="s">
        <v>122</v>
      </c>
      <c r="H42" s="92" t="s">
        <v>123</v>
      </c>
      <c r="I42" s="51" t="n">
        <v>205701</v>
      </c>
      <c r="J42" s="92" t="s">
        <v>322</v>
      </c>
      <c r="K42" s="51" t="n">
        <v>205701</v>
      </c>
      <c r="L42" s="51" t="s">
        <v>176</v>
      </c>
      <c r="M42" s="92" t="s">
        <v>172</v>
      </c>
      <c r="N42" s="51" t="n">
        <v>484132</v>
      </c>
      <c r="O42" s="51" t="s">
        <v>242</v>
      </c>
      <c r="P42" s="51" t="n">
        <v>775044</v>
      </c>
      <c r="Q42" s="92" t="s">
        <v>424</v>
      </c>
      <c r="R42" s="92" t="s">
        <v>524</v>
      </c>
      <c r="S42" s="51" t="s">
        <v>435</v>
      </c>
      <c r="T42" s="51" t="s">
        <v>435</v>
      </c>
      <c r="U42" s="51" t="s">
        <v>325</v>
      </c>
      <c r="V42" s="51" t="s">
        <v>326</v>
      </c>
      <c r="W42" s="51" t="n">
        <v>0</v>
      </c>
      <c r="X42" s="92" t="s">
        <v>327</v>
      </c>
      <c r="Y42" s="51" t="n">
        <v>358032550</v>
      </c>
      <c r="Z42" s="92" t="s">
        <v>436</v>
      </c>
      <c r="AA42" s="131" t="s">
        <v>528</v>
      </c>
      <c r="AB42" s="51" t="n">
        <v>30000</v>
      </c>
      <c r="AC42" s="131"/>
      <c r="AD42" s="51" t="n">
        <v>75</v>
      </c>
      <c r="AE42" s="51" t="s">
        <v>526</v>
      </c>
      <c r="AF42" s="51" t="s">
        <v>428</v>
      </c>
      <c r="AG42" s="131" t="s">
        <v>429</v>
      </c>
      <c r="AH42" s="51" t="s">
        <v>331</v>
      </c>
      <c r="AI42" s="131" t="s">
        <v>522</v>
      </c>
      <c r="AJ42" s="51" t="n">
        <v>480</v>
      </c>
      <c r="AK42" s="51" t="n">
        <v>480</v>
      </c>
      <c r="AL42" s="131" t="s">
        <v>437</v>
      </c>
      <c r="AM42" s="51" t="n">
        <v>3290.75</v>
      </c>
      <c r="AN42" s="132" t="n">
        <v>1429.25</v>
      </c>
      <c r="AO42" s="132" t="n">
        <v>4720</v>
      </c>
      <c r="AP42" s="132" t="n">
        <v>26709.25</v>
      </c>
      <c r="AQ42" s="132" t="n">
        <v>4403.75</v>
      </c>
      <c r="AR42" s="132" t="n">
        <v>31113</v>
      </c>
      <c r="AS42" s="132" t="n">
        <v>19933.66</v>
      </c>
      <c r="AT42" s="132" t="n">
        <v>4146.34</v>
      </c>
      <c r="AU42" s="132" t="n">
        <v>24080</v>
      </c>
      <c r="AV42" s="51" t="n">
        <v>60</v>
      </c>
      <c r="AW42" s="51"/>
      <c r="AX42" s="51"/>
      <c r="AY42" s="131"/>
      <c r="AZ42" s="51"/>
      <c r="BA42" s="51"/>
      <c r="BB42" s="51" t="s">
        <v>334</v>
      </c>
      <c r="BC42" s="51"/>
      <c r="BD42" s="131" t="s">
        <v>335</v>
      </c>
      <c r="BE42" s="51" t="n">
        <v>30000</v>
      </c>
      <c r="BF42" s="92" t="s">
        <v>435</v>
      </c>
      <c r="BG42" s="51" t="s">
        <v>438</v>
      </c>
      <c r="BH42" s="133" t="s">
        <v>337</v>
      </c>
      <c r="BI42" s="92" t="s">
        <v>10</v>
      </c>
      <c r="BJ42" s="134" t="n">
        <v>45961</v>
      </c>
      <c r="BK42" s="51"/>
      <c r="BL42" s="92" t="s">
        <v>20</v>
      </c>
      <c r="BM42" s="135" t="s">
        <v>30</v>
      </c>
      <c r="BN42" s="136" t="s">
        <v>23</v>
      </c>
      <c r="BO42" s="51" t="s">
        <v>33</v>
      </c>
      <c r="BP42" s="51"/>
      <c r="BQ42" s="111"/>
      <c r="BR42" s="137" t="s">
        <v>373</v>
      </c>
    </row>
    <row r="43" s="138" customFormat="true" ht="15" hidden="true" customHeight="true" outlineLevel="0" collapsed="false">
      <c r="A43" s="51" t="n">
        <v>39</v>
      </c>
      <c r="B43" s="92" t="s">
        <v>321</v>
      </c>
      <c r="C43" s="92" t="s">
        <v>132</v>
      </c>
      <c r="D43" s="92" t="s">
        <v>126</v>
      </c>
      <c r="E43" s="92" t="s">
        <v>125</v>
      </c>
      <c r="F43" s="92" t="s">
        <v>124</v>
      </c>
      <c r="G43" s="51" t="s">
        <v>122</v>
      </c>
      <c r="H43" s="92" t="s">
        <v>123</v>
      </c>
      <c r="I43" s="51" t="n">
        <v>205701</v>
      </c>
      <c r="J43" s="92" t="s">
        <v>322</v>
      </c>
      <c r="K43" s="51" t="n">
        <v>205701</v>
      </c>
      <c r="L43" s="51" t="s">
        <v>176</v>
      </c>
      <c r="M43" s="92" t="s">
        <v>172</v>
      </c>
      <c r="N43" s="51" t="n">
        <v>484132</v>
      </c>
      <c r="O43" s="51" t="s">
        <v>242</v>
      </c>
      <c r="P43" s="51" t="n">
        <v>834424</v>
      </c>
      <c r="Q43" s="92" t="s">
        <v>359</v>
      </c>
      <c r="R43" s="92" t="s">
        <v>524</v>
      </c>
      <c r="S43" s="51" t="s">
        <v>382</v>
      </c>
      <c r="T43" s="51" t="s">
        <v>382</v>
      </c>
      <c r="U43" s="51" t="s">
        <v>325</v>
      </c>
      <c r="V43" s="51" t="s">
        <v>326</v>
      </c>
      <c r="W43" s="51" t="n">
        <v>0</v>
      </c>
      <c r="X43" s="92" t="s">
        <v>327</v>
      </c>
      <c r="Y43" s="51" t="n">
        <v>358032785</v>
      </c>
      <c r="Z43" s="92" t="s">
        <v>383</v>
      </c>
      <c r="AA43" s="131" t="s">
        <v>528</v>
      </c>
      <c r="AB43" s="51" t="n">
        <v>25000</v>
      </c>
      <c r="AC43" s="131"/>
      <c r="AD43" s="51" t="n">
        <v>75</v>
      </c>
      <c r="AE43" s="51" t="s">
        <v>526</v>
      </c>
      <c r="AF43" s="51" t="s">
        <v>369</v>
      </c>
      <c r="AG43" s="131" t="s">
        <v>385</v>
      </c>
      <c r="AH43" s="51" t="s">
        <v>331</v>
      </c>
      <c r="AI43" s="131" t="s">
        <v>522</v>
      </c>
      <c r="AJ43" s="51" t="n">
        <v>400</v>
      </c>
      <c r="AK43" s="51" t="n">
        <v>400</v>
      </c>
      <c r="AL43" s="131" t="s">
        <v>376</v>
      </c>
      <c r="AM43" s="51" t="n">
        <v>9930.27</v>
      </c>
      <c r="AN43" s="132" t="n">
        <v>3269.73</v>
      </c>
      <c r="AO43" s="132" t="n">
        <v>13200</v>
      </c>
      <c r="AP43" s="132" t="n">
        <v>15069.73</v>
      </c>
      <c r="AQ43" s="132" t="n">
        <v>1591.27</v>
      </c>
      <c r="AR43" s="132" t="n">
        <v>16661</v>
      </c>
      <c r="AS43" s="132" t="n">
        <v>9423.45</v>
      </c>
      <c r="AT43" s="132" t="n">
        <v>1376.55</v>
      </c>
      <c r="AU43" s="132" t="n">
        <v>10800</v>
      </c>
      <c r="AV43" s="51" t="n">
        <v>60</v>
      </c>
      <c r="AW43" s="51"/>
      <c r="AX43" s="51"/>
      <c r="AY43" s="131"/>
      <c r="AZ43" s="51"/>
      <c r="BA43" s="51"/>
      <c r="BB43" s="51" t="s">
        <v>334</v>
      </c>
      <c r="BC43" s="51"/>
      <c r="BD43" s="131"/>
      <c r="BE43" s="51" t="n">
        <v>0</v>
      </c>
      <c r="BF43" s="92" t="s">
        <v>382</v>
      </c>
      <c r="BG43" s="51" t="s">
        <v>387</v>
      </c>
      <c r="BH43" s="133" t="s">
        <v>337</v>
      </c>
      <c r="BI43" s="92" t="s">
        <v>10</v>
      </c>
      <c r="BJ43" s="134" t="n">
        <v>45961</v>
      </c>
      <c r="BK43" s="51"/>
      <c r="BL43" s="92" t="s">
        <v>20</v>
      </c>
      <c r="BM43" s="135" t="s">
        <v>30</v>
      </c>
      <c r="BN43" s="136" t="s">
        <v>23</v>
      </c>
      <c r="BO43" s="51" t="s">
        <v>33</v>
      </c>
      <c r="BP43" s="51"/>
      <c r="BQ43" s="111"/>
      <c r="BR43" s="137" t="s">
        <v>373</v>
      </c>
    </row>
    <row r="44" s="138" customFormat="true" ht="15" hidden="true" customHeight="true" outlineLevel="0" collapsed="false">
      <c r="A44" s="51" t="n">
        <v>40</v>
      </c>
      <c r="B44" s="92" t="s">
        <v>321</v>
      </c>
      <c r="C44" s="92" t="s">
        <v>132</v>
      </c>
      <c r="D44" s="92" t="s">
        <v>126</v>
      </c>
      <c r="E44" s="92" t="s">
        <v>125</v>
      </c>
      <c r="F44" s="92" t="s">
        <v>124</v>
      </c>
      <c r="G44" s="51" t="s">
        <v>122</v>
      </c>
      <c r="H44" s="92" t="s">
        <v>123</v>
      </c>
      <c r="I44" s="51" t="n">
        <v>205701</v>
      </c>
      <c r="J44" s="92" t="s">
        <v>322</v>
      </c>
      <c r="K44" s="51" t="n">
        <v>205701</v>
      </c>
      <c r="L44" s="51" t="s">
        <v>176</v>
      </c>
      <c r="M44" s="92" t="s">
        <v>172</v>
      </c>
      <c r="N44" s="51" t="n">
        <v>503937</v>
      </c>
      <c r="O44" s="51" t="s">
        <v>207</v>
      </c>
      <c r="P44" s="51" t="n">
        <v>819847</v>
      </c>
      <c r="Q44" s="92" t="s">
        <v>323</v>
      </c>
      <c r="R44" s="92" t="s">
        <v>524</v>
      </c>
      <c r="S44" s="51" t="s">
        <v>451</v>
      </c>
      <c r="T44" s="51" t="s">
        <v>451</v>
      </c>
      <c r="U44" s="51" t="s">
        <v>325</v>
      </c>
      <c r="V44" s="51" t="s">
        <v>326</v>
      </c>
      <c r="W44" s="51" t="n">
        <v>0</v>
      </c>
      <c r="X44" s="92" t="s">
        <v>327</v>
      </c>
      <c r="Y44" s="51" t="n">
        <v>358172723</v>
      </c>
      <c r="Z44" s="92" t="s">
        <v>452</v>
      </c>
      <c r="AA44" s="131" t="s">
        <v>529</v>
      </c>
      <c r="AB44" s="51" t="n">
        <v>30000</v>
      </c>
      <c r="AC44" s="131"/>
      <c r="AD44" s="51" t="n">
        <v>75</v>
      </c>
      <c r="AE44" s="51" t="s">
        <v>526</v>
      </c>
      <c r="AF44" s="51" t="s">
        <v>447</v>
      </c>
      <c r="AG44" s="131" t="s">
        <v>454</v>
      </c>
      <c r="AH44" s="51" t="s">
        <v>331</v>
      </c>
      <c r="AI44" s="131" t="s">
        <v>467</v>
      </c>
      <c r="AJ44" s="51" t="n">
        <v>480</v>
      </c>
      <c r="AK44" s="51" t="n">
        <v>480</v>
      </c>
      <c r="AL44" s="131" t="s">
        <v>530</v>
      </c>
      <c r="AM44" s="51" t="n">
        <v>5105.4</v>
      </c>
      <c r="AN44" s="132" t="n">
        <v>2114.6</v>
      </c>
      <c r="AO44" s="132" t="n">
        <v>7220</v>
      </c>
      <c r="AP44" s="132" t="n">
        <v>24894.6</v>
      </c>
      <c r="AQ44" s="132" t="n">
        <v>3731.4</v>
      </c>
      <c r="AR44" s="132" t="n">
        <v>28626</v>
      </c>
      <c r="AS44" s="132" t="n">
        <v>17215.4</v>
      </c>
      <c r="AT44" s="132" t="n">
        <v>3404.6</v>
      </c>
      <c r="AU44" s="132" t="n">
        <v>20620</v>
      </c>
      <c r="AV44" s="51" t="n">
        <v>58</v>
      </c>
      <c r="AW44" s="51"/>
      <c r="AX44" s="51"/>
      <c r="AY44" s="131"/>
      <c r="AZ44" s="51"/>
      <c r="BA44" s="51"/>
      <c r="BB44" s="51" t="s">
        <v>334</v>
      </c>
      <c r="BC44" s="51"/>
      <c r="BD44" s="131" t="s">
        <v>335</v>
      </c>
      <c r="BE44" s="51" t="n">
        <v>30000</v>
      </c>
      <c r="BF44" s="92" t="s">
        <v>451</v>
      </c>
      <c r="BG44" s="51" t="s">
        <v>456</v>
      </c>
      <c r="BH44" s="133" t="s">
        <v>337</v>
      </c>
      <c r="BI44" s="92" t="s">
        <v>10</v>
      </c>
      <c r="BJ44" s="134" t="n">
        <v>45961</v>
      </c>
      <c r="BK44" s="51"/>
      <c r="BL44" s="92" t="s">
        <v>20</v>
      </c>
      <c r="BM44" s="135" t="s">
        <v>30</v>
      </c>
      <c r="BN44" s="136" t="s">
        <v>23</v>
      </c>
      <c r="BO44" s="51" t="s">
        <v>33</v>
      </c>
      <c r="BP44" s="51"/>
      <c r="BQ44" s="111"/>
      <c r="BR44" s="137" t="s">
        <v>373</v>
      </c>
    </row>
    <row r="45" s="138" customFormat="true" ht="15" hidden="true" customHeight="true" outlineLevel="0" collapsed="false">
      <c r="A45" s="51" t="n">
        <v>41</v>
      </c>
      <c r="B45" s="92" t="s">
        <v>321</v>
      </c>
      <c r="C45" s="92" t="s">
        <v>132</v>
      </c>
      <c r="D45" s="92" t="s">
        <v>126</v>
      </c>
      <c r="E45" s="92" t="s">
        <v>125</v>
      </c>
      <c r="F45" s="92" t="s">
        <v>124</v>
      </c>
      <c r="G45" s="51" t="s">
        <v>122</v>
      </c>
      <c r="H45" s="92" t="s">
        <v>123</v>
      </c>
      <c r="I45" s="51" t="n">
        <v>205701</v>
      </c>
      <c r="J45" s="92" t="s">
        <v>322</v>
      </c>
      <c r="K45" s="51" t="n">
        <v>205701</v>
      </c>
      <c r="L45" s="51" t="s">
        <v>176</v>
      </c>
      <c r="M45" s="92" t="s">
        <v>172</v>
      </c>
      <c r="N45" s="51" t="n">
        <v>484132</v>
      </c>
      <c r="O45" s="51" t="s">
        <v>242</v>
      </c>
      <c r="P45" s="51" t="n">
        <v>775044</v>
      </c>
      <c r="Q45" s="92" t="s">
        <v>424</v>
      </c>
      <c r="R45" s="92" t="s">
        <v>524</v>
      </c>
      <c r="S45" s="51" t="s">
        <v>425</v>
      </c>
      <c r="T45" s="51" t="s">
        <v>425</v>
      </c>
      <c r="U45" s="51" t="s">
        <v>325</v>
      </c>
      <c r="V45" s="51" t="s">
        <v>326</v>
      </c>
      <c r="W45" s="51" t="n">
        <v>0</v>
      </c>
      <c r="X45" s="92" t="s">
        <v>327</v>
      </c>
      <c r="Y45" s="51" t="n">
        <v>358172771</v>
      </c>
      <c r="Z45" s="92" t="s">
        <v>426</v>
      </c>
      <c r="AA45" s="131" t="s">
        <v>529</v>
      </c>
      <c r="AB45" s="51" t="n">
        <v>30000</v>
      </c>
      <c r="AC45" s="131"/>
      <c r="AD45" s="51" t="n">
        <v>75</v>
      </c>
      <c r="AE45" s="51" t="s">
        <v>526</v>
      </c>
      <c r="AF45" s="51" t="s">
        <v>428</v>
      </c>
      <c r="AG45" s="131" t="s">
        <v>429</v>
      </c>
      <c r="AH45" s="51" t="s">
        <v>331</v>
      </c>
      <c r="AI45" s="131" t="s">
        <v>467</v>
      </c>
      <c r="AJ45" s="51" t="n">
        <v>480</v>
      </c>
      <c r="AK45" s="51" t="n">
        <v>480</v>
      </c>
      <c r="AL45" s="131" t="s">
        <v>401</v>
      </c>
      <c r="AM45" s="51" t="n">
        <v>1579.73</v>
      </c>
      <c r="AN45" s="132" t="n">
        <v>850.27</v>
      </c>
      <c r="AO45" s="132" t="n">
        <v>2430</v>
      </c>
      <c r="AP45" s="132" t="n">
        <v>28420.27</v>
      </c>
      <c r="AQ45" s="132" t="n">
        <v>4995.73</v>
      </c>
      <c r="AR45" s="132" t="n">
        <v>33416</v>
      </c>
      <c r="AS45" s="132" t="n">
        <v>20741.07</v>
      </c>
      <c r="AT45" s="132" t="n">
        <v>4668.93</v>
      </c>
      <c r="AU45" s="132" t="n">
        <v>25410</v>
      </c>
      <c r="AV45" s="51" t="n">
        <v>58</v>
      </c>
      <c r="AW45" s="51"/>
      <c r="AX45" s="51"/>
      <c r="AY45" s="131"/>
      <c r="AZ45" s="51"/>
      <c r="BA45" s="51"/>
      <c r="BB45" s="51" t="s">
        <v>334</v>
      </c>
      <c r="BC45" s="51"/>
      <c r="BD45" s="131" t="s">
        <v>335</v>
      </c>
      <c r="BE45" s="51" t="n">
        <v>30000</v>
      </c>
      <c r="BF45" s="92" t="s">
        <v>425</v>
      </c>
      <c r="BG45" s="51" t="s">
        <v>431</v>
      </c>
      <c r="BH45" s="133" t="s">
        <v>337</v>
      </c>
      <c r="BI45" s="92" t="s">
        <v>10</v>
      </c>
      <c r="BJ45" s="134" t="n">
        <v>45961</v>
      </c>
      <c r="BK45" s="51"/>
      <c r="BL45" s="92" t="s">
        <v>20</v>
      </c>
      <c r="BM45" s="135" t="s">
        <v>30</v>
      </c>
      <c r="BN45" s="136" t="s">
        <v>23</v>
      </c>
      <c r="BO45" s="51" t="s">
        <v>33</v>
      </c>
      <c r="BP45" s="51"/>
      <c r="BQ45" s="111"/>
      <c r="BR45" s="137" t="s">
        <v>373</v>
      </c>
    </row>
    <row r="46" s="138" customFormat="true" ht="15" hidden="true" customHeight="true" outlineLevel="0" collapsed="false">
      <c r="A46" s="51" t="n">
        <v>42</v>
      </c>
      <c r="B46" s="92" t="s">
        <v>321</v>
      </c>
      <c r="C46" s="92" t="s">
        <v>132</v>
      </c>
      <c r="D46" s="92" t="s">
        <v>126</v>
      </c>
      <c r="E46" s="92" t="s">
        <v>125</v>
      </c>
      <c r="F46" s="92" t="s">
        <v>124</v>
      </c>
      <c r="G46" s="51" t="s">
        <v>122</v>
      </c>
      <c r="H46" s="92" t="s">
        <v>123</v>
      </c>
      <c r="I46" s="51" t="n">
        <v>205701</v>
      </c>
      <c r="J46" s="92" t="s">
        <v>322</v>
      </c>
      <c r="K46" s="51" t="n">
        <v>205701</v>
      </c>
      <c r="L46" s="51" t="s">
        <v>176</v>
      </c>
      <c r="M46" s="92" t="s">
        <v>172</v>
      </c>
      <c r="N46" s="51" t="n">
        <v>484132</v>
      </c>
      <c r="O46" s="51" t="s">
        <v>242</v>
      </c>
      <c r="P46" s="51" t="n">
        <v>775044</v>
      </c>
      <c r="Q46" s="92" t="s">
        <v>424</v>
      </c>
      <c r="R46" s="92" t="s">
        <v>524</v>
      </c>
      <c r="S46" s="51" t="s">
        <v>432</v>
      </c>
      <c r="T46" s="51" t="s">
        <v>432</v>
      </c>
      <c r="U46" s="51" t="s">
        <v>325</v>
      </c>
      <c r="V46" s="51" t="s">
        <v>326</v>
      </c>
      <c r="W46" s="51" t="n">
        <v>0</v>
      </c>
      <c r="X46" s="92" t="s">
        <v>327</v>
      </c>
      <c r="Y46" s="51" t="n">
        <v>358172860</v>
      </c>
      <c r="Z46" s="92" t="s">
        <v>433</v>
      </c>
      <c r="AA46" s="131" t="s">
        <v>529</v>
      </c>
      <c r="AB46" s="51" t="n">
        <v>30000</v>
      </c>
      <c r="AC46" s="131"/>
      <c r="AD46" s="51" t="n">
        <v>75</v>
      </c>
      <c r="AE46" s="51" t="s">
        <v>526</v>
      </c>
      <c r="AF46" s="51" t="s">
        <v>428</v>
      </c>
      <c r="AG46" s="131" t="s">
        <v>429</v>
      </c>
      <c r="AH46" s="51" t="s">
        <v>331</v>
      </c>
      <c r="AI46" s="131" t="s">
        <v>467</v>
      </c>
      <c r="AJ46" s="51" t="n">
        <v>480</v>
      </c>
      <c r="AK46" s="51" t="n">
        <v>480</v>
      </c>
      <c r="AL46" s="131" t="s">
        <v>531</v>
      </c>
      <c r="AM46" s="51" t="n">
        <v>1529.73</v>
      </c>
      <c r="AN46" s="132" t="n">
        <v>820.27</v>
      </c>
      <c r="AO46" s="132" t="n">
        <v>2350</v>
      </c>
      <c r="AP46" s="132" t="n">
        <v>28470.27</v>
      </c>
      <c r="AQ46" s="132" t="n">
        <v>5025.73</v>
      </c>
      <c r="AR46" s="132" t="n">
        <v>33496</v>
      </c>
      <c r="AS46" s="132" t="n">
        <v>20791.07</v>
      </c>
      <c r="AT46" s="132" t="n">
        <v>4698.93</v>
      </c>
      <c r="AU46" s="132" t="n">
        <v>25490</v>
      </c>
      <c r="AV46" s="51" t="n">
        <v>58</v>
      </c>
      <c r="AW46" s="51"/>
      <c r="AX46" s="51"/>
      <c r="AY46" s="131"/>
      <c r="AZ46" s="51"/>
      <c r="BA46" s="51"/>
      <c r="BB46" s="51" t="s">
        <v>334</v>
      </c>
      <c r="BC46" s="51"/>
      <c r="BD46" s="131" t="s">
        <v>335</v>
      </c>
      <c r="BE46" s="51" t="n">
        <v>30000</v>
      </c>
      <c r="BF46" s="92" t="s">
        <v>432</v>
      </c>
      <c r="BG46" s="51" t="s">
        <v>434</v>
      </c>
      <c r="BH46" s="133" t="s">
        <v>337</v>
      </c>
      <c r="BI46" s="92" t="s">
        <v>10</v>
      </c>
      <c r="BJ46" s="134" t="n">
        <v>45961</v>
      </c>
      <c r="BK46" s="51"/>
      <c r="BL46" s="92" t="s">
        <v>20</v>
      </c>
      <c r="BM46" s="135" t="s">
        <v>30</v>
      </c>
      <c r="BN46" s="136" t="s">
        <v>23</v>
      </c>
      <c r="BO46" s="51" t="s">
        <v>33</v>
      </c>
      <c r="BP46" s="51"/>
      <c r="BQ46" s="111"/>
      <c r="BR46" s="137" t="s">
        <v>373</v>
      </c>
    </row>
    <row r="47" s="138" customFormat="true" ht="15" hidden="true" customHeight="true" outlineLevel="0" collapsed="false">
      <c r="A47" s="51" t="n">
        <v>43</v>
      </c>
      <c r="B47" s="92" t="s">
        <v>321</v>
      </c>
      <c r="C47" s="92" t="s">
        <v>132</v>
      </c>
      <c r="D47" s="92" t="s">
        <v>126</v>
      </c>
      <c r="E47" s="92" t="s">
        <v>125</v>
      </c>
      <c r="F47" s="92" t="s">
        <v>124</v>
      </c>
      <c r="G47" s="51" t="s">
        <v>122</v>
      </c>
      <c r="H47" s="92" t="s">
        <v>123</v>
      </c>
      <c r="I47" s="51" t="n">
        <v>205701</v>
      </c>
      <c r="J47" s="92" t="s">
        <v>322</v>
      </c>
      <c r="K47" s="51" t="n">
        <v>205701</v>
      </c>
      <c r="L47" s="51" t="s">
        <v>176</v>
      </c>
      <c r="M47" s="92" t="s">
        <v>172</v>
      </c>
      <c r="N47" s="51" t="n">
        <v>484132</v>
      </c>
      <c r="O47" s="51" t="s">
        <v>242</v>
      </c>
      <c r="P47" s="51" t="n">
        <v>775044</v>
      </c>
      <c r="Q47" s="92" t="s">
        <v>424</v>
      </c>
      <c r="R47" s="92" t="s">
        <v>524</v>
      </c>
      <c r="S47" s="51" t="s">
        <v>470</v>
      </c>
      <c r="T47" s="51" t="s">
        <v>470</v>
      </c>
      <c r="U47" s="51" t="s">
        <v>325</v>
      </c>
      <c r="V47" s="51" t="s">
        <v>471</v>
      </c>
      <c r="W47" s="51" t="n">
        <v>0</v>
      </c>
      <c r="X47" s="92" t="s">
        <v>327</v>
      </c>
      <c r="Y47" s="51" t="n">
        <v>358288673</v>
      </c>
      <c r="Z47" s="92" t="s">
        <v>472</v>
      </c>
      <c r="AA47" s="131" t="s">
        <v>532</v>
      </c>
      <c r="AB47" s="51" t="n">
        <v>40000</v>
      </c>
      <c r="AC47" s="131"/>
      <c r="AD47" s="51" t="n">
        <v>50</v>
      </c>
      <c r="AE47" s="51" t="s">
        <v>526</v>
      </c>
      <c r="AF47" s="51" t="s">
        <v>474</v>
      </c>
      <c r="AG47" s="131" t="s">
        <v>475</v>
      </c>
      <c r="AH47" s="51" t="s">
        <v>331</v>
      </c>
      <c r="AI47" s="131" t="s">
        <v>363</v>
      </c>
      <c r="AJ47" s="51" t="n">
        <v>900</v>
      </c>
      <c r="AK47" s="51" t="n">
        <v>900</v>
      </c>
      <c r="AL47" s="131" t="s">
        <v>380</v>
      </c>
      <c r="AM47" s="51" t="n">
        <v>10505.41</v>
      </c>
      <c r="AN47" s="132" t="n">
        <v>2544.59</v>
      </c>
      <c r="AO47" s="132" t="n">
        <v>13050</v>
      </c>
      <c r="AP47" s="132" t="n">
        <v>29494.59</v>
      </c>
      <c r="AQ47" s="132" t="n">
        <v>2556.41</v>
      </c>
      <c r="AR47" s="132" t="n">
        <v>32051</v>
      </c>
      <c r="AS47" s="132" t="n">
        <v>29494.59</v>
      </c>
      <c r="AT47" s="132" t="n">
        <v>2556.41</v>
      </c>
      <c r="AU47" s="132" t="n">
        <v>32051</v>
      </c>
      <c r="AV47" s="51" t="n">
        <v>56</v>
      </c>
      <c r="AW47" s="51"/>
      <c r="AX47" s="51"/>
      <c r="AY47" s="131"/>
      <c r="AZ47" s="51"/>
      <c r="BA47" s="51"/>
      <c r="BB47" s="51" t="s">
        <v>334</v>
      </c>
      <c r="BC47" s="51"/>
      <c r="BD47" s="131" t="s">
        <v>335</v>
      </c>
      <c r="BE47" s="51" t="n">
        <v>40000</v>
      </c>
      <c r="BF47" s="92" t="s">
        <v>470</v>
      </c>
      <c r="BG47" s="51" t="s">
        <v>478</v>
      </c>
      <c r="BH47" s="133" t="s">
        <v>337</v>
      </c>
      <c r="BI47" s="92" t="s">
        <v>10</v>
      </c>
      <c r="BJ47" s="134" t="n">
        <v>45961</v>
      </c>
      <c r="BK47" s="51"/>
      <c r="BL47" s="92" t="s">
        <v>20</v>
      </c>
      <c r="BM47" s="135" t="s">
        <v>30</v>
      </c>
      <c r="BN47" s="136" t="s">
        <v>23</v>
      </c>
      <c r="BO47" s="51" t="s">
        <v>33</v>
      </c>
      <c r="BP47" s="51"/>
      <c r="BQ47" s="111"/>
      <c r="BR47" s="137" t="s">
        <v>373</v>
      </c>
    </row>
    <row r="48" s="138" customFormat="true" ht="15" hidden="true" customHeight="true" outlineLevel="0" collapsed="false">
      <c r="A48" s="51" t="n">
        <v>44</v>
      </c>
      <c r="B48" s="92" t="s">
        <v>321</v>
      </c>
      <c r="C48" s="92" t="s">
        <v>132</v>
      </c>
      <c r="D48" s="92" t="s">
        <v>126</v>
      </c>
      <c r="E48" s="92" t="s">
        <v>125</v>
      </c>
      <c r="F48" s="92" t="s">
        <v>124</v>
      </c>
      <c r="G48" s="51" t="s">
        <v>122</v>
      </c>
      <c r="H48" s="92" t="s">
        <v>123</v>
      </c>
      <c r="I48" s="51" t="n">
        <v>205701</v>
      </c>
      <c r="J48" s="92" t="s">
        <v>322</v>
      </c>
      <c r="K48" s="51" t="n">
        <v>205701</v>
      </c>
      <c r="L48" s="51" t="s">
        <v>176</v>
      </c>
      <c r="M48" s="92" t="s">
        <v>172</v>
      </c>
      <c r="N48" s="51" t="n">
        <v>484132</v>
      </c>
      <c r="O48" s="51" t="s">
        <v>242</v>
      </c>
      <c r="P48" s="51" t="n">
        <v>765075</v>
      </c>
      <c r="Q48" s="92" t="s">
        <v>403</v>
      </c>
      <c r="R48" s="92" t="s">
        <v>324</v>
      </c>
      <c r="S48" s="51" t="s">
        <v>533</v>
      </c>
      <c r="T48" s="51" t="s">
        <v>533</v>
      </c>
      <c r="U48" s="51" t="s">
        <v>325</v>
      </c>
      <c r="V48" s="51" t="s">
        <v>326</v>
      </c>
      <c r="W48" s="51" t="n">
        <v>0</v>
      </c>
      <c r="X48" s="92" t="s">
        <v>327</v>
      </c>
      <c r="Y48" s="51" t="n">
        <v>358583396</v>
      </c>
      <c r="Z48" s="92" t="s">
        <v>534</v>
      </c>
      <c r="AA48" s="131" t="s">
        <v>363</v>
      </c>
      <c r="AB48" s="51" t="n">
        <v>32000</v>
      </c>
      <c r="AC48" s="131"/>
      <c r="AD48" s="51" t="n">
        <v>75</v>
      </c>
      <c r="AE48" s="51" t="s">
        <v>535</v>
      </c>
      <c r="AF48" s="51" t="s">
        <v>407</v>
      </c>
      <c r="AG48" s="131" t="s">
        <v>408</v>
      </c>
      <c r="AH48" s="51" t="s">
        <v>331</v>
      </c>
      <c r="AI48" s="131" t="s">
        <v>536</v>
      </c>
      <c r="AJ48" s="51" t="n">
        <v>510</v>
      </c>
      <c r="AK48" s="51" t="n">
        <v>510</v>
      </c>
      <c r="AL48" s="131"/>
      <c r="AM48" s="51" t="n">
        <v>0</v>
      </c>
      <c r="AN48" s="132" t="n">
        <v>0</v>
      </c>
      <c r="AO48" s="132" t="n">
        <v>0</v>
      </c>
      <c r="AP48" s="132" t="n">
        <v>32000</v>
      </c>
      <c r="AQ48" s="132" t="n">
        <v>6081</v>
      </c>
      <c r="AR48" s="132" t="n">
        <v>38081</v>
      </c>
      <c r="AS48" s="132" t="n">
        <v>22445.63</v>
      </c>
      <c r="AT48" s="132" t="n">
        <v>5604.37</v>
      </c>
      <c r="AU48" s="132" t="n">
        <v>28050</v>
      </c>
      <c r="AV48" s="51" t="n">
        <v>55</v>
      </c>
      <c r="AW48" s="51"/>
      <c r="AX48" s="51"/>
      <c r="AY48" s="131"/>
      <c r="AZ48" s="51"/>
      <c r="BA48" s="51"/>
      <c r="BB48" s="51" t="s">
        <v>334</v>
      </c>
      <c r="BC48" s="51"/>
      <c r="BD48" s="131" t="s">
        <v>335</v>
      </c>
      <c r="BE48" s="51" t="n">
        <v>32000</v>
      </c>
      <c r="BF48" s="92" t="s">
        <v>533</v>
      </c>
      <c r="BG48" s="51" t="s">
        <v>537</v>
      </c>
      <c r="BH48" s="133" t="s">
        <v>337</v>
      </c>
      <c r="BI48" s="92" t="s">
        <v>10</v>
      </c>
      <c r="BJ48" s="134" t="n">
        <v>45961</v>
      </c>
      <c r="BK48" s="51"/>
      <c r="BL48" s="92" t="s">
        <v>20</v>
      </c>
      <c r="BM48" s="135" t="s">
        <v>30</v>
      </c>
      <c r="BN48" s="136" t="s">
        <v>23</v>
      </c>
      <c r="BO48" s="51" t="s">
        <v>33</v>
      </c>
      <c r="BP48" s="51"/>
      <c r="BQ48" s="111"/>
      <c r="BR48" s="137" t="s">
        <v>373</v>
      </c>
    </row>
    <row r="49" s="138" customFormat="true" ht="15" hidden="true" customHeight="true" outlineLevel="0" collapsed="false">
      <c r="A49" s="51" t="n">
        <v>45</v>
      </c>
      <c r="B49" s="92" t="s">
        <v>321</v>
      </c>
      <c r="C49" s="92" t="s">
        <v>132</v>
      </c>
      <c r="D49" s="92" t="s">
        <v>126</v>
      </c>
      <c r="E49" s="92" t="s">
        <v>125</v>
      </c>
      <c r="F49" s="92" t="s">
        <v>124</v>
      </c>
      <c r="G49" s="51" t="s">
        <v>122</v>
      </c>
      <c r="H49" s="92" t="s">
        <v>123</v>
      </c>
      <c r="I49" s="51" t="n">
        <v>205701</v>
      </c>
      <c r="J49" s="92" t="s">
        <v>322</v>
      </c>
      <c r="K49" s="51" t="n">
        <v>205701</v>
      </c>
      <c r="L49" s="51" t="s">
        <v>176</v>
      </c>
      <c r="M49" s="92" t="s">
        <v>172</v>
      </c>
      <c r="N49" s="51" t="n">
        <v>484132</v>
      </c>
      <c r="O49" s="51" t="s">
        <v>242</v>
      </c>
      <c r="P49" s="51" t="n">
        <v>765075</v>
      </c>
      <c r="Q49" s="92" t="s">
        <v>403</v>
      </c>
      <c r="R49" s="92" t="s">
        <v>324</v>
      </c>
      <c r="S49" s="51" t="s">
        <v>538</v>
      </c>
      <c r="T49" s="51" t="s">
        <v>538</v>
      </c>
      <c r="U49" s="51" t="s">
        <v>325</v>
      </c>
      <c r="V49" s="51" t="s">
        <v>326</v>
      </c>
      <c r="W49" s="51" t="n">
        <v>0</v>
      </c>
      <c r="X49" s="92" t="s">
        <v>327</v>
      </c>
      <c r="Y49" s="51" t="n">
        <v>358583397</v>
      </c>
      <c r="Z49" s="92" t="s">
        <v>539</v>
      </c>
      <c r="AA49" s="131" t="s">
        <v>363</v>
      </c>
      <c r="AB49" s="51" t="n">
        <v>25000</v>
      </c>
      <c r="AC49" s="131"/>
      <c r="AD49" s="51" t="n">
        <v>75</v>
      </c>
      <c r="AE49" s="51" t="s">
        <v>535</v>
      </c>
      <c r="AF49" s="51" t="s">
        <v>428</v>
      </c>
      <c r="AG49" s="131" t="s">
        <v>429</v>
      </c>
      <c r="AH49" s="51" t="s">
        <v>331</v>
      </c>
      <c r="AI49" s="131" t="s">
        <v>536</v>
      </c>
      <c r="AJ49" s="51" t="n">
        <v>400</v>
      </c>
      <c r="AK49" s="51" t="n">
        <v>400</v>
      </c>
      <c r="AL49" s="131"/>
      <c r="AM49" s="51" t="n">
        <v>0</v>
      </c>
      <c r="AN49" s="132" t="n">
        <v>0</v>
      </c>
      <c r="AO49" s="132" t="n">
        <v>0</v>
      </c>
      <c r="AP49" s="132" t="n">
        <v>25000</v>
      </c>
      <c r="AQ49" s="132" t="n">
        <v>4727</v>
      </c>
      <c r="AR49" s="132" t="n">
        <v>29727</v>
      </c>
      <c r="AS49" s="132" t="n">
        <v>17633.6</v>
      </c>
      <c r="AT49" s="132" t="n">
        <v>4366.4</v>
      </c>
      <c r="AU49" s="132" t="n">
        <v>22000</v>
      </c>
      <c r="AV49" s="51" t="n">
        <v>55</v>
      </c>
      <c r="AW49" s="51"/>
      <c r="AX49" s="51"/>
      <c r="AY49" s="131"/>
      <c r="AZ49" s="51"/>
      <c r="BA49" s="51"/>
      <c r="BB49" s="51" t="s">
        <v>334</v>
      </c>
      <c r="BC49" s="51"/>
      <c r="BD49" s="131" t="s">
        <v>335</v>
      </c>
      <c r="BE49" s="51" t="n">
        <v>25000</v>
      </c>
      <c r="BF49" s="92" t="s">
        <v>538</v>
      </c>
      <c r="BG49" s="51" t="s">
        <v>540</v>
      </c>
      <c r="BH49" s="133" t="s">
        <v>337</v>
      </c>
      <c r="BI49" s="92" t="s">
        <v>10</v>
      </c>
      <c r="BJ49" s="134" t="n">
        <v>45961</v>
      </c>
      <c r="BK49" s="51"/>
      <c r="BL49" s="92" t="s">
        <v>20</v>
      </c>
      <c r="BM49" s="135" t="s">
        <v>30</v>
      </c>
      <c r="BN49" s="136" t="s">
        <v>23</v>
      </c>
      <c r="BO49" s="51" t="s">
        <v>33</v>
      </c>
      <c r="BP49" s="51"/>
      <c r="BQ49" s="111"/>
      <c r="BR49" s="137" t="s">
        <v>373</v>
      </c>
    </row>
    <row r="50" s="138" customFormat="true" ht="15" hidden="true" customHeight="true" outlineLevel="0" collapsed="false">
      <c r="A50" s="51" t="n">
        <v>46</v>
      </c>
      <c r="B50" s="92" t="s">
        <v>321</v>
      </c>
      <c r="C50" s="92" t="s">
        <v>132</v>
      </c>
      <c r="D50" s="92" t="s">
        <v>126</v>
      </c>
      <c r="E50" s="92" t="s">
        <v>125</v>
      </c>
      <c r="F50" s="92" t="s">
        <v>124</v>
      </c>
      <c r="G50" s="51" t="s">
        <v>122</v>
      </c>
      <c r="H50" s="92" t="s">
        <v>123</v>
      </c>
      <c r="I50" s="51" t="n">
        <v>205701</v>
      </c>
      <c r="J50" s="92" t="s">
        <v>322</v>
      </c>
      <c r="K50" s="51" t="n">
        <v>205701</v>
      </c>
      <c r="L50" s="51" t="s">
        <v>176</v>
      </c>
      <c r="M50" s="92" t="s">
        <v>172</v>
      </c>
      <c r="N50" s="51" t="n">
        <v>484132</v>
      </c>
      <c r="O50" s="51" t="s">
        <v>242</v>
      </c>
      <c r="P50" s="51" t="n">
        <v>765075</v>
      </c>
      <c r="Q50" s="92" t="s">
        <v>403</v>
      </c>
      <c r="R50" s="92" t="s">
        <v>324</v>
      </c>
      <c r="S50" s="51" t="s">
        <v>541</v>
      </c>
      <c r="T50" s="51" t="s">
        <v>541</v>
      </c>
      <c r="U50" s="51" t="s">
        <v>325</v>
      </c>
      <c r="V50" s="51" t="s">
        <v>326</v>
      </c>
      <c r="W50" s="51" t="n">
        <v>0</v>
      </c>
      <c r="X50" s="92" t="s">
        <v>327</v>
      </c>
      <c r="Y50" s="51" t="n">
        <v>358583402</v>
      </c>
      <c r="Z50" s="92" t="s">
        <v>542</v>
      </c>
      <c r="AA50" s="131" t="s">
        <v>363</v>
      </c>
      <c r="AB50" s="51" t="n">
        <v>26000</v>
      </c>
      <c r="AC50" s="131"/>
      <c r="AD50" s="51" t="n">
        <v>75</v>
      </c>
      <c r="AE50" s="51" t="s">
        <v>535</v>
      </c>
      <c r="AF50" s="51" t="s">
        <v>543</v>
      </c>
      <c r="AG50" s="131" t="s">
        <v>544</v>
      </c>
      <c r="AH50" s="51" t="s">
        <v>331</v>
      </c>
      <c r="AI50" s="131" t="s">
        <v>536</v>
      </c>
      <c r="AJ50" s="51" t="n">
        <v>410</v>
      </c>
      <c r="AK50" s="51" t="n">
        <v>410</v>
      </c>
      <c r="AL50" s="131"/>
      <c r="AM50" s="51" t="n">
        <v>0</v>
      </c>
      <c r="AN50" s="132" t="n">
        <v>0</v>
      </c>
      <c r="AO50" s="132" t="n">
        <v>0</v>
      </c>
      <c r="AP50" s="132" t="n">
        <v>26000</v>
      </c>
      <c r="AQ50" s="132" t="n">
        <v>5005</v>
      </c>
      <c r="AR50" s="132" t="n">
        <v>31005</v>
      </c>
      <c r="AS50" s="132" t="n">
        <v>17962.89</v>
      </c>
      <c r="AT50" s="132" t="n">
        <v>4587.11</v>
      </c>
      <c r="AU50" s="132" t="n">
        <v>22550</v>
      </c>
      <c r="AV50" s="51" t="n">
        <v>55</v>
      </c>
      <c r="AW50" s="51"/>
      <c r="AX50" s="51"/>
      <c r="AY50" s="131"/>
      <c r="AZ50" s="51"/>
      <c r="BA50" s="51"/>
      <c r="BB50" s="51" t="s">
        <v>334</v>
      </c>
      <c r="BC50" s="51"/>
      <c r="BD50" s="131" t="s">
        <v>335</v>
      </c>
      <c r="BE50" s="51" t="n">
        <v>26000</v>
      </c>
      <c r="BF50" s="92" t="s">
        <v>541</v>
      </c>
      <c r="BG50" s="51" t="s">
        <v>545</v>
      </c>
      <c r="BH50" s="133" t="s">
        <v>337</v>
      </c>
      <c r="BI50" s="92" t="s">
        <v>10</v>
      </c>
      <c r="BJ50" s="134" t="n">
        <v>45961</v>
      </c>
      <c r="BK50" s="51"/>
      <c r="BL50" s="92" t="s">
        <v>20</v>
      </c>
      <c r="BM50" s="135" t="s">
        <v>30</v>
      </c>
      <c r="BN50" s="136" t="s">
        <v>23</v>
      </c>
      <c r="BO50" s="51" t="s">
        <v>33</v>
      </c>
      <c r="BP50" s="51"/>
      <c r="BQ50" s="111"/>
      <c r="BR50" s="137" t="s">
        <v>373</v>
      </c>
    </row>
    <row r="51" s="138" customFormat="true" ht="15" hidden="true" customHeight="true" outlineLevel="0" collapsed="false">
      <c r="A51" s="51" t="n">
        <v>47</v>
      </c>
      <c r="B51" s="92" t="s">
        <v>321</v>
      </c>
      <c r="C51" s="92" t="s">
        <v>132</v>
      </c>
      <c r="D51" s="92" t="s">
        <v>126</v>
      </c>
      <c r="E51" s="92" t="s">
        <v>125</v>
      </c>
      <c r="F51" s="92" t="s">
        <v>124</v>
      </c>
      <c r="G51" s="51" t="s">
        <v>122</v>
      </c>
      <c r="H51" s="92" t="s">
        <v>123</v>
      </c>
      <c r="I51" s="51" t="n">
        <v>205701</v>
      </c>
      <c r="J51" s="92" t="s">
        <v>322</v>
      </c>
      <c r="K51" s="51" t="n">
        <v>205701</v>
      </c>
      <c r="L51" s="51" t="s">
        <v>176</v>
      </c>
      <c r="M51" s="92" t="s">
        <v>172</v>
      </c>
      <c r="N51" s="51" t="n">
        <v>484132</v>
      </c>
      <c r="O51" s="51" t="s">
        <v>242</v>
      </c>
      <c r="P51" s="51" t="n">
        <v>765075</v>
      </c>
      <c r="Q51" s="92" t="s">
        <v>403</v>
      </c>
      <c r="R51" s="92" t="s">
        <v>324</v>
      </c>
      <c r="S51" s="51" t="s">
        <v>546</v>
      </c>
      <c r="T51" s="51" t="s">
        <v>546</v>
      </c>
      <c r="U51" s="51" t="s">
        <v>325</v>
      </c>
      <c r="V51" s="51" t="s">
        <v>326</v>
      </c>
      <c r="W51" s="51" t="n">
        <v>0</v>
      </c>
      <c r="X51" s="92" t="s">
        <v>327</v>
      </c>
      <c r="Y51" s="51" t="n">
        <v>358583404</v>
      </c>
      <c r="Z51" s="92" t="s">
        <v>547</v>
      </c>
      <c r="AA51" s="131" t="s">
        <v>363</v>
      </c>
      <c r="AB51" s="51" t="n">
        <v>27000</v>
      </c>
      <c r="AC51" s="131"/>
      <c r="AD51" s="51" t="n">
        <v>75</v>
      </c>
      <c r="AE51" s="51" t="s">
        <v>535</v>
      </c>
      <c r="AF51" s="51" t="s">
        <v>543</v>
      </c>
      <c r="AG51" s="131" t="s">
        <v>544</v>
      </c>
      <c r="AH51" s="51" t="s">
        <v>331</v>
      </c>
      <c r="AI51" s="131" t="s">
        <v>536</v>
      </c>
      <c r="AJ51" s="51" t="n">
        <v>430</v>
      </c>
      <c r="AK51" s="51" t="n">
        <v>430</v>
      </c>
      <c r="AL51" s="131"/>
      <c r="AM51" s="51" t="n">
        <v>0</v>
      </c>
      <c r="AN51" s="132" t="n">
        <v>0</v>
      </c>
      <c r="AO51" s="132" t="n">
        <v>0</v>
      </c>
      <c r="AP51" s="132" t="n">
        <v>27000</v>
      </c>
      <c r="AQ51" s="132" t="n">
        <v>5135</v>
      </c>
      <c r="AR51" s="132" t="n">
        <v>32135</v>
      </c>
      <c r="AS51" s="132" t="n">
        <v>18918.87</v>
      </c>
      <c r="AT51" s="132" t="n">
        <v>4731.13</v>
      </c>
      <c r="AU51" s="132" t="n">
        <v>23650</v>
      </c>
      <c r="AV51" s="51" t="n">
        <v>55</v>
      </c>
      <c r="AW51" s="51"/>
      <c r="AX51" s="51"/>
      <c r="AY51" s="131"/>
      <c r="AZ51" s="51"/>
      <c r="BA51" s="51"/>
      <c r="BB51" s="51" t="s">
        <v>334</v>
      </c>
      <c r="BC51" s="51"/>
      <c r="BD51" s="131" t="s">
        <v>335</v>
      </c>
      <c r="BE51" s="51" t="n">
        <v>27000</v>
      </c>
      <c r="BF51" s="92" t="s">
        <v>546</v>
      </c>
      <c r="BG51" s="51" t="s">
        <v>548</v>
      </c>
      <c r="BH51" s="133" t="s">
        <v>337</v>
      </c>
      <c r="BI51" s="92" t="s">
        <v>10</v>
      </c>
      <c r="BJ51" s="134" t="n">
        <v>45961</v>
      </c>
      <c r="BK51" s="51"/>
      <c r="BL51" s="92" t="s">
        <v>20</v>
      </c>
      <c r="BM51" s="135" t="s">
        <v>30</v>
      </c>
      <c r="BN51" s="136" t="s">
        <v>23</v>
      </c>
      <c r="BO51" s="51" t="s">
        <v>33</v>
      </c>
      <c r="BP51" s="51"/>
      <c r="BQ51" s="111"/>
      <c r="BR51" s="137" t="s">
        <v>373</v>
      </c>
    </row>
    <row r="52" s="138" customFormat="true" ht="15" hidden="true" customHeight="true" outlineLevel="0" collapsed="false">
      <c r="A52" s="51" t="n">
        <v>48</v>
      </c>
      <c r="B52" s="92" t="s">
        <v>321</v>
      </c>
      <c r="C52" s="92" t="s">
        <v>132</v>
      </c>
      <c r="D52" s="92" t="s">
        <v>126</v>
      </c>
      <c r="E52" s="92" t="s">
        <v>125</v>
      </c>
      <c r="F52" s="92" t="s">
        <v>124</v>
      </c>
      <c r="G52" s="51" t="s">
        <v>122</v>
      </c>
      <c r="H52" s="92" t="s">
        <v>123</v>
      </c>
      <c r="I52" s="51" t="n">
        <v>205701</v>
      </c>
      <c r="J52" s="92" t="s">
        <v>322</v>
      </c>
      <c r="K52" s="51" t="n">
        <v>205701</v>
      </c>
      <c r="L52" s="51" t="s">
        <v>176</v>
      </c>
      <c r="M52" s="92" t="s">
        <v>172</v>
      </c>
      <c r="N52" s="51" t="n">
        <v>484132</v>
      </c>
      <c r="O52" s="51" t="s">
        <v>242</v>
      </c>
      <c r="P52" s="51" t="n">
        <v>765075</v>
      </c>
      <c r="Q52" s="92" t="s">
        <v>403</v>
      </c>
      <c r="R52" s="92" t="s">
        <v>324</v>
      </c>
      <c r="S52" s="51" t="s">
        <v>549</v>
      </c>
      <c r="T52" s="51" t="s">
        <v>549</v>
      </c>
      <c r="U52" s="51" t="s">
        <v>325</v>
      </c>
      <c r="V52" s="51" t="s">
        <v>326</v>
      </c>
      <c r="W52" s="51" t="n">
        <v>0</v>
      </c>
      <c r="X52" s="92" t="s">
        <v>327</v>
      </c>
      <c r="Y52" s="51" t="n">
        <v>358583406</v>
      </c>
      <c r="Z52" s="92" t="s">
        <v>550</v>
      </c>
      <c r="AA52" s="131" t="s">
        <v>363</v>
      </c>
      <c r="AB52" s="51" t="n">
        <v>26000</v>
      </c>
      <c r="AC52" s="131"/>
      <c r="AD52" s="51" t="n">
        <v>75</v>
      </c>
      <c r="AE52" s="51" t="s">
        <v>535</v>
      </c>
      <c r="AF52" s="51" t="s">
        <v>543</v>
      </c>
      <c r="AG52" s="131" t="s">
        <v>544</v>
      </c>
      <c r="AH52" s="51" t="s">
        <v>331</v>
      </c>
      <c r="AI52" s="131" t="s">
        <v>536</v>
      </c>
      <c r="AJ52" s="51" t="n">
        <v>410</v>
      </c>
      <c r="AK52" s="51" t="n">
        <v>410</v>
      </c>
      <c r="AL52" s="131" t="s">
        <v>551</v>
      </c>
      <c r="AM52" s="51" t="n">
        <v>256.59</v>
      </c>
      <c r="AN52" s="132" t="n">
        <v>123.41</v>
      </c>
      <c r="AO52" s="132" t="n">
        <v>380</v>
      </c>
      <c r="AP52" s="132" t="n">
        <v>25743.41</v>
      </c>
      <c r="AQ52" s="132" t="n">
        <v>4881.59</v>
      </c>
      <c r="AR52" s="132" t="n">
        <v>30625</v>
      </c>
      <c r="AS52" s="132" t="n">
        <v>17706.3</v>
      </c>
      <c r="AT52" s="132" t="n">
        <v>4463.7</v>
      </c>
      <c r="AU52" s="132" t="n">
        <v>22170</v>
      </c>
      <c r="AV52" s="51" t="n">
        <v>55</v>
      </c>
      <c r="AW52" s="51"/>
      <c r="AX52" s="51"/>
      <c r="AY52" s="131"/>
      <c r="AZ52" s="51"/>
      <c r="BA52" s="51"/>
      <c r="BB52" s="51" t="s">
        <v>334</v>
      </c>
      <c r="BC52" s="51"/>
      <c r="BD52" s="131" t="s">
        <v>335</v>
      </c>
      <c r="BE52" s="51" t="n">
        <v>26000</v>
      </c>
      <c r="BF52" s="92" t="s">
        <v>549</v>
      </c>
      <c r="BG52" s="51" t="s">
        <v>552</v>
      </c>
      <c r="BH52" s="133" t="s">
        <v>337</v>
      </c>
      <c r="BI52" s="92" t="s">
        <v>10</v>
      </c>
      <c r="BJ52" s="134" t="n">
        <v>45961</v>
      </c>
      <c r="BK52" s="51"/>
      <c r="BL52" s="92" t="s">
        <v>20</v>
      </c>
      <c r="BM52" s="135" t="s">
        <v>30</v>
      </c>
      <c r="BN52" s="136" t="s">
        <v>23</v>
      </c>
      <c r="BO52" s="51" t="s">
        <v>33</v>
      </c>
      <c r="BP52" s="51"/>
      <c r="BQ52" s="111"/>
      <c r="BR52" s="137" t="s">
        <v>373</v>
      </c>
    </row>
    <row r="53" s="138" customFormat="true" ht="15" hidden="true" customHeight="true" outlineLevel="0" collapsed="false">
      <c r="A53" s="51" t="n">
        <v>49</v>
      </c>
      <c r="B53" s="92" t="s">
        <v>321</v>
      </c>
      <c r="C53" s="92" t="s">
        <v>132</v>
      </c>
      <c r="D53" s="92" t="s">
        <v>126</v>
      </c>
      <c r="E53" s="92" t="s">
        <v>125</v>
      </c>
      <c r="F53" s="92" t="s">
        <v>124</v>
      </c>
      <c r="G53" s="51" t="s">
        <v>122</v>
      </c>
      <c r="H53" s="92" t="s">
        <v>123</v>
      </c>
      <c r="I53" s="51" t="n">
        <v>205701</v>
      </c>
      <c r="J53" s="92" t="s">
        <v>322</v>
      </c>
      <c r="K53" s="51" t="n">
        <v>205701</v>
      </c>
      <c r="L53" s="51" t="s">
        <v>176</v>
      </c>
      <c r="M53" s="92" t="s">
        <v>172</v>
      </c>
      <c r="N53" s="51" t="n">
        <v>484132</v>
      </c>
      <c r="O53" s="51" t="s">
        <v>242</v>
      </c>
      <c r="P53" s="51" t="n">
        <v>766099</v>
      </c>
      <c r="Q53" s="92" t="s">
        <v>366</v>
      </c>
      <c r="R53" s="92" t="s">
        <v>324</v>
      </c>
      <c r="S53" s="51" t="s">
        <v>553</v>
      </c>
      <c r="T53" s="51" t="s">
        <v>553</v>
      </c>
      <c r="U53" s="51" t="s">
        <v>325</v>
      </c>
      <c r="V53" s="51" t="s">
        <v>326</v>
      </c>
      <c r="W53" s="51" t="n">
        <v>0</v>
      </c>
      <c r="X53" s="92" t="s">
        <v>327</v>
      </c>
      <c r="Y53" s="51" t="n">
        <v>358583407</v>
      </c>
      <c r="Z53" s="92" t="s">
        <v>554</v>
      </c>
      <c r="AA53" s="131" t="s">
        <v>363</v>
      </c>
      <c r="AB53" s="51" t="n">
        <v>33000</v>
      </c>
      <c r="AC53" s="131"/>
      <c r="AD53" s="51" t="n">
        <v>75</v>
      </c>
      <c r="AE53" s="51" t="s">
        <v>535</v>
      </c>
      <c r="AF53" s="51" t="s">
        <v>369</v>
      </c>
      <c r="AG53" s="131" t="s">
        <v>370</v>
      </c>
      <c r="AH53" s="51" t="s">
        <v>331</v>
      </c>
      <c r="AI53" s="131" t="s">
        <v>536</v>
      </c>
      <c r="AJ53" s="51" t="n">
        <v>520</v>
      </c>
      <c r="AK53" s="51" t="n">
        <v>520</v>
      </c>
      <c r="AL53" s="131" t="s">
        <v>555</v>
      </c>
      <c r="AM53" s="51" t="n">
        <v>728.45</v>
      </c>
      <c r="AN53" s="132" t="n">
        <v>311.55</v>
      </c>
      <c r="AO53" s="132" t="n">
        <v>1040</v>
      </c>
      <c r="AP53" s="132" t="n">
        <v>32271.55</v>
      </c>
      <c r="AQ53" s="132" t="n">
        <v>6047.45</v>
      </c>
      <c r="AR53" s="132" t="n">
        <v>38319</v>
      </c>
      <c r="AS53" s="132" t="n">
        <v>22046.38</v>
      </c>
      <c r="AT53" s="132" t="n">
        <v>5513.62</v>
      </c>
      <c r="AU53" s="132" t="n">
        <v>27560</v>
      </c>
      <c r="AV53" s="51" t="n">
        <v>55</v>
      </c>
      <c r="AW53" s="51"/>
      <c r="AX53" s="51"/>
      <c r="AY53" s="131"/>
      <c r="AZ53" s="51"/>
      <c r="BA53" s="51"/>
      <c r="BB53" s="51" t="s">
        <v>334</v>
      </c>
      <c r="BC53" s="51"/>
      <c r="BD53" s="131" t="s">
        <v>335</v>
      </c>
      <c r="BE53" s="51" t="n">
        <v>33000</v>
      </c>
      <c r="BF53" s="92" t="s">
        <v>553</v>
      </c>
      <c r="BG53" s="51" t="s">
        <v>556</v>
      </c>
      <c r="BH53" s="133" t="s">
        <v>337</v>
      </c>
      <c r="BI53" s="92" t="s">
        <v>10</v>
      </c>
      <c r="BJ53" s="134" t="n">
        <v>45961</v>
      </c>
      <c r="BK53" s="51"/>
      <c r="BL53" s="92" t="s">
        <v>20</v>
      </c>
      <c r="BM53" s="135" t="s">
        <v>30</v>
      </c>
      <c r="BN53" s="136" t="s">
        <v>23</v>
      </c>
      <c r="BO53" s="51" t="s">
        <v>33</v>
      </c>
      <c r="BP53" s="51"/>
      <c r="BQ53" s="111"/>
      <c r="BR53" s="137" t="s">
        <v>373</v>
      </c>
    </row>
    <row r="54" s="138" customFormat="true" ht="15" hidden="true" customHeight="true" outlineLevel="0" collapsed="false">
      <c r="A54" s="51" t="n">
        <v>50</v>
      </c>
      <c r="B54" s="92" t="s">
        <v>321</v>
      </c>
      <c r="C54" s="92" t="s">
        <v>132</v>
      </c>
      <c r="D54" s="92" t="s">
        <v>126</v>
      </c>
      <c r="E54" s="92" t="s">
        <v>125</v>
      </c>
      <c r="F54" s="92" t="s">
        <v>124</v>
      </c>
      <c r="G54" s="51" t="s">
        <v>122</v>
      </c>
      <c r="H54" s="92" t="s">
        <v>123</v>
      </c>
      <c r="I54" s="51" t="n">
        <v>205701</v>
      </c>
      <c r="J54" s="92" t="s">
        <v>322</v>
      </c>
      <c r="K54" s="51" t="n">
        <v>205701</v>
      </c>
      <c r="L54" s="51" t="s">
        <v>176</v>
      </c>
      <c r="M54" s="92" t="s">
        <v>172</v>
      </c>
      <c r="N54" s="51" t="n">
        <v>484132</v>
      </c>
      <c r="O54" s="51" t="s">
        <v>242</v>
      </c>
      <c r="P54" s="51" t="n">
        <v>772190</v>
      </c>
      <c r="Q54" s="92" t="s">
        <v>411</v>
      </c>
      <c r="R54" s="92" t="s">
        <v>324</v>
      </c>
      <c r="S54" s="51" t="s">
        <v>557</v>
      </c>
      <c r="T54" s="51" t="s">
        <v>557</v>
      </c>
      <c r="U54" s="51" t="s">
        <v>325</v>
      </c>
      <c r="V54" s="51" t="s">
        <v>326</v>
      </c>
      <c r="W54" s="51" t="n">
        <v>0</v>
      </c>
      <c r="X54" s="92" t="s">
        <v>327</v>
      </c>
      <c r="Y54" s="51" t="n">
        <v>358583408</v>
      </c>
      <c r="Z54" s="92" t="s">
        <v>239</v>
      </c>
      <c r="AA54" s="131" t="s">
        <v>363</v>
      </c>
      <c r="AB54" s="51" t="n">
        <v>31000</v>
      </c>
      <c r="AC54" s="131"/>
      <c r="AD54" s="51" t="n">
        <v>75</v>
      </c>
      <c r="AE54" s="51" t="s">
        <v>535</v>
      </c>
      <c r="AF54" s="51" t="s">
        <v>407</v>
      </c>
      <c r="AG54" s="131" t="s">
        <v>415</v>
      </c>
      <c r="AH54" s="51" t="s">
        <v>331</v>
      </c>
      <c r="AI54" s="131" t="s">
        <v>536</v>
      </c>
      <c r="AJ54" s="51" t="n">
        <v>490</v>
      </c>
      <c r="AK54" s="51" t="n">
        <v>490</v>
      </c>
      <c r="AL54" s="131" t="s">
        <v>555</v>
      </c>
      <c r="AM54" s="51" t="n">
        <v>687.34</v>
      </c>
      <c r="AN54" s="132" t="n">
        <v>292.66</v>
      </c>
      <c r="AO54" s="132" t="n">
        <v>980</v>
      </c>
      <c r="AP54" s="132" t="n">
        <v>30312.66</v>
      </c>
      <c r="AQ54" s="132" t="n">
        <v>5658.34</v>
      </c>
      <c r="AR54" s="132" t="n">
        <v>35971</v>
      </c>
      <c r="AS54" s="132" t="n">
        <v>20802.19</v>
      </c>
      <c r="AT54" s="132" t="n">
        <v>5167.81</v>
      </c>
      <c r="AU54" s="132" t="n">
        <v>25970</v>
      </c>
      <c r="AV54" s="51" t="n">
        <v>55</v>
      </c>
      <c r="AW54" s="51"/>
      <c r="AX54" s="51"/>
      <c r="AY54" s="131"/>
      <c r="AZ54" s="51"/>
      <c r="BA54" s="51"/>
      <c r="BB54" s="51" t="s">
        <v>334</v>
      </c>
      <c r="BC54" s="51"/>
      <c r="BD54" s="131" t="s">
        <v>335</v>
      </c>
      <c r="BE54" s="51" t="n">
        <v>31000</v>
      </c>
      <c r="BF54" s="92" t="s">
        <v>557</v>
      </c>
      <c r="BG54" s="51" t="s">
        <v>558</v>
      </c>
      <c r="BH54" s="133" t="s">
        <v>337</v>
      </c>
      <c r="BI54" s="92" t="s">
        <v>10</v>
      </c>
      <c r="BJ54" s="134" t="n">
        <v>45961</v>
      </c>
      <c r="BK54" s="51"/>
      <c r="BL54" s="92" t="s">
        <v>20</v>
      </c>
      <c r="BM54" s="135" t="s">
        <v>30</v>
      </c>
      <c r="BN54" s="136" t="s">
        <v>23</v>
      </c>
      <c r="BO54" s="51" t="s">
        <v>33</v>
      </c>
      <c r="BP54" s="51"/>
      <c r="BQ54" s="111"/>
      <c r="BR54" s="137" t="s">
        <v>373</v>
      </c>
    </row>
    <row r="55" s="138" customFormat="true" ht="15" hidden="true" customHeight="true" outlineLevel="0" collapsed="false">
      <c r="A55" s="51" t="n">
        <v>51</v>
      </c>
      <c r="B55" s="92" t="s">
        <v>321</v>
      </c>
      <c r="C55" s="92" t="s">
        <v>132</v>
      </c>
      <c r="D55" s="92" t="s">
        <v>126</v>
      </c>
      <c r="E55" s="92" t="s">
        <v>125</v>
      </c>
      <c r="F55" s="92" t="s">
        <v>124</v>
      </c>
      <c r="G55" s="51" t="s">
        <v>122</v>
      </c>
      <c r="H55" s="92" t="s">
        <v>123</v>
      </c>
      <c r="I55" s="51" t="n">
        <v>205701</v>
      </c>
      <c r="J55" s="92" t="s">
        <v>322</v>
      </c>
      <c r="K55" s="51" t="n">
        <v>205701</v>
      </c>
      <c r="L55" s="51" t="s">
        <v>176</v>
      </c>
      <c r="M55" s="92" t="s">
        <v>172</v>
      </c>
      <c r="N55" s="51" t="n">
        <v>484132</v>
      </c>
      <c r="O55" s="51" t="s">
        <v>242</v>
      </c>
      <c r="P55" s="51" t="n">
        <v>834424</v>
      </c>
      <c r="Q55" s="92" t="s">
        <v>359</v>
      </c>
      <c r="R55" s="92" t="s">
        <v>324</v>
      </c>
      <c r="S55" s="51" t="s">
        <v>559</v>
      </c>
      <c r="T55" s="51" t="s">
        <v>559</v>
      </c>
      <c r="U55" s="51" t="s">
        <v>325</v>
      </c>
      <c r="V55" s="51" t="s">
        <v>326</v>
      </c>
      <c r="W55" s="51" t="n">
        <v>0</v>
      </c>
      <c r="X55" s="92" t="s">
        <v>327</v>
      </c>
      <c r="Y55" s="51" t="n">
        <v>358583409</v>
      </c>
      <c r="Z55" s="92" t="s">
        <v>560</v>
      </c>
      <c r="AA55" s="131" t="s">
        <v>363</v>
      </c>
      <c r="AB55" s="51" t="n">
        <v>37000</v>
      </c>
      <c r="AC55" s="131"/>
      <c r="AD55" s="51" t="n">
        <v>75</v>
      </c>
      <c r="AE55" s="51" t="s">
        <v>535</v>
      </c>
      <c r="AF55" s="51" t="s">
        <v>360</v>
      </c>
      <c r="AG55" s="131" t="s">
        <v>361</v>
      </c>
      <c r="AH55" s="51" t="s">
        <v>331</v>
      </c>
      <c r="AI55" s="131" t="s">
        <v>536</v>
      </c>
      <c r="AJ55" s="51" t="n">
        <v>590</v>
      </c>
      <c r="AK55" s="51" t="n">
        <v>590</v>
      </c>
      <c r="AL55" s="131" t="s">
        <v>555</v>
      </c>
      <c r="AM55" s="51" t="n">
        <v>830.72</v>
      </c>
      <c r="AN55" s="132" t="n">
        <v>429.28</v>
      </c>
      <c r="AO55" s="132" t="n">
        <v>1260</v>
      </c>
      <c r="AP55" s="132" t="n">
        <v>36169.28</v>
      </c>
      <c r="AQ55" s="132" t="n">
        <v>6596.72</v>
      </c>
      <c r="AR55" s="132" t="n">
        <v>42766</v>
      </c>
      <c r="AS55" s="132" t="n">
        <v>25141.62</v>
      </c>
      <c r="AT55" s="132" t="n">
        <v>6048.38</v>
      </c>
      <c r="AU55" s="132" t="n">
        <v>31190</v>
      </c>
      <c r="AV55" s="51" t="n">
        <v>55</v>
      </c>
      <c r="AW55" s="51"/>
      <c r="AX55" s="51"/>
      <c r="AY55" s="131"/>
      <c r="AZ55" s="51"/>
      <c r="BA55" s="51"/>
      <c r="BB55" s="51" t="s">
        <v>334</v>
      </c>
      <c r="BC55" s="51"/>
      <c r="BD55" s="131" t="s">
        <v>335</v>
      </c>
      <c r="BE55" s="51" t="n">
        <v>37000</v>
      </c>
      <c r="BF55" s="92" t="s">
        <v>559</v>
      </c>
      <c r="BG55" s="51" t="s">
        <v>561</v>
      </c>
      <c r="BH55" s="133" t="s">
        <v>337</v>
      </c>
      <c r="BI55" s="92" t="s">
        <v>10</v>
      </c>
      <c r="BJ55" s="134" t="n">
        <v>45961</v>
      </c>
      <c r="BK55" s="51"/>
      <c r="BL55" s="92" t="s">
        <v>20</v>
      </c>
      <c r="BM55" s="135" t="s">
        <v>30</v>
      </c>
      <c r="BN55" s="136" t="s">
        <v>23</v>
      </c>
      <c r="BO55" s="51" t="s">
        <v>33</v>
      </c>
      <c r="BP55" s="51"/>
      <c r="BQ55" s="111"/>
      <c r="BR55" s="137" t="s">
        <v>373</v>
      </c>
    </row>
    <row r="56" s="138" customFormat="true" ht="15" hidden="true" customHeight="true" outlineLevel="0" collapsed="false">
      <c r="A56" s="51" t="n">
        <v>52</v>
      </c>
      <c r="B56" s="92" t="s">
        <v>321</v>
      </c>
      <c r="C56" s="92" t="s">
        <v>132</v>
      </c>
      <c r="D56" s="92" t="s">
        <v>126</v>
      </c>
      <c r="E56" s="92" t="s">
        <v>125</v>
      </c>
      <c r="F56" s="92" t="s">
        <v>124</v>
      </c>
      <c r="G56" s="51" t="s">
        <v>122</v>
      </c>
      <c r="H56" s="92" t="s">
        <v>123</v>
      </c>
      <c r="I56" s="51" t="n">
        <v>205701</v>
      </c>
      <c r="J56" s="92" t="s">
        <v>322</v>
      </c>
      <c r="K56" s="51" t="n">
        <v>205701</v>
      </c>
      <c r="L56" s="51" t="s">
        <v>176</v>
      </c>
      <c r="M56" s="92" t="s">
        <v>172</v>
      </c>
      <c r="N56" s="51" t="n">
        <v>484132</v>
      </c>
      <c r="O56" s="51" t="s">
        <v>242</v>
      </c>
      <c r="P56" s="51" t="n">
        <v>765075</v>
      </c>
      <c r="Q56" s="92" t="s">
        <v>403</v>
      </c>
      <c r="R56" s="92" t="s">
        <v>324</v>
      </c>
      <c r="S56" s="51" t="s">
        <v>562</v>
      </c>
      <c r="T56" s="51" t="s">
        <v>562</v>
      </c>
      <c r="U56" s="51" t="s">
        <v>325</v>
      </c>
      <c r="V56" s="51" t="s">
        <v>326</v>
      </c>
      <c r="W56" s="51" t="n">
        <v>0</v>
      </c>
      <c r="X56" s="92" t="s">
        <v>327</v>
      </c>
      <c r="Y56" s="51" t="n">
        <v>358903474</v>
      </c>
      <c r="Z56" s="92" t="s">
        <v>563</v>
      </c>
      <c r="AA56" s="131" t="s">
        <v>564</v>
      </c>
      <c r="AB56" s="51" t="n">
        <v>17000</v>
      </c>
      <c r="AC56" s="131"/>
      <c r="AD56" s="51" t="n">
        <v>50</v>
      </c>
      <c r="AE56" s="51" t="s">
        <v>535</v>
      </c>
      <c r="AF56" s="51" t="s">
        <v>369</v>
      </c>
      <c r="AG56" s="131" t="s">
        <v>565</v>
      </c>
      <c r="AH56" s="51" t="s">
        <v>331</v>
      </c>
      <c r="AI56" s="131" t="s">
        <v>531</v>
      </c>
      <c r="AJ56" s="51" t="n">
        <v>380</v>
      </c>
      <c r="AK56" s="51" t="n">
        <v>380</v>
      </c>
      <c r="AL56" s="131" t="s">
        <v>566</v>
      </c>
      <c r="AM56" s="51" t="n">
        <v>3009.72</v>
      </c>
      <c r="AN56" s="132" t="n">
        <v>790.28</v>
      </c>
      <c r="AO56" s="132" t="n">
        <v>3800</v>
      </c>
      <c r="AP56" s="132" t="n">
        <v>13990.28</v>
      </c>
      <c r="AQ56" s="132" t="n">
        <v>1422.72</v>
      </c>
      <c r="AR56" s="132" t="n">
        <v>15413</v>
      </c>
      <c r="AS56" s="132" t="n">
        <v>12651.51</v>
      </c>
      <c r="AT56" s="132" t="n">
        <v>1408.49</v>
      </c>
      <c r="AU56" s="132" t="n">
        <v>14060</v>
      </c>
      <c r="AV56" s="51" t="n">
        <v>47</v>
      </c>
      <c r="AW56" s="51"/>
      <c r="AX56" s="51"/>
      <c r="AY56" s="131"/>
      <c r="AZ56" s="51"/>
      <c r="BA56" s="51"/>
      <c r="BB56" s="51" t="s">
        <v>334</v>
      </c>
      <c r="BC56" s="51"/>
      <c r="BD56" s="131"/>
      <c r="BE56" s="51" t="n">
        <v>0</v>
      </c>
      <c r="BF56" s="92" t="s">
        <v>562</v>
      </c>
      <c r="BG56" s="51" t="s">
        <v>567</v>
      </c>
      <c r="BH56" s="133" t="s">
        <v>337</v>
      </c>
      <c r="BI56" s="92" t="s">
        <v>10</v>
      </c>
      <c r="BJ56" s="134" t="n">
        <v>45961</v>
      </c>
      <c r="BK56" s="51"/>
      <c r="BL56" s="92" t="s">
        <v>20</v>
      </c>
      <c r="BM56" s="135" t="s">
        <v>30</v>
      </c>
      <c r="BN56" s="136" t="s">
        <v>23</v>
      </c>
      <c r="BO56" s="51" t="s">
        <v>33</v>
      </c>
      <c r="BP56" s="51"/>
      <c r="BQ56" s="111"/>
      <c r="BR56" s="137" t="s">
        <v>373</v>
      </c>
    </row>
    <row r="57" s="138" customFormat="true" ht="15" hidden="true" customHeight="true" outlineLevel="0" collapsed="false">
      <c r="A57" s="51" t="n">
        <v>53</v>
      </c>
      <c r="B57" s="92" t="s">
        <v>321</v>
      </c>
      <c r="C57" s="92" t="s">
        <v>132</v>
      </c>
      <c r="D57" s="92" t="s">
        <v>126</v>
      </c>
      <c r="E57" s="92" t="s">
        <v>125</v>
      </c>
      <c r="F57" s="92" t="s">
        <v>124</v>
      </c>
      <c r="G57" s="51" t="s">
        <v>122</v>
      </c>
      <c r="H57" s="92" t="s">
        <v>123</v>
      </c>
      <c r="I57" s="51" t="n">
        <v>205701</v>
      </c>
      <c r="J57" s="92" t="s">
        <v>322</v>
      </c>
      <c r="K57" s="51" t="n">
        <v>205701</v>
      </c>
      <c r="L57" s="51" t="s">
        <v>176</v>
      </c>
      <c r="M57" s="92" t="s">
        <v>172</v>
      </c>
      <c r="N57" s="51" t="n">
        <v>484132</v>
      </c>
      <c r="O57" s="51" t="s">
        <v>242</v>
      </c>
      <c r="P57" s="51" t="n">
        <v>765075</v>
      </c>
      <c r="Q57" s="92" t="s">
        <v>403</v>
      </c>
      <c r="R57" s="92" t="s">
        <v>324</v>
      </c>
      <c r="S57" s="51" t="s">
        <v>568</v>
      </c>
      <c r="T57" s="51" t="s">
        <v>568</v>
      </c>
      <c r="U57" s="51" t="s">
        <v>325</v>
      </c>
      <c r="V57" s="51" t="s">
        <v>326</v>
      </c>
      <c r="W57" s="51" t="n">
        <v>0</v>
      </c>
      <c r="X57" s="92" t="s">
        <v>327</v>
      </c>
      <c r="Y57" s="51" t="n">
        <v>358903475</v>
      </c>
      <c r="Z57" s="92" t="s">
        <v>436</v>
      </c>
      <c r="AA57" s="131" t="s">
        <v>564</v>
      </c>
      <c r="AB57" s="51" t="n">
        <v>18000</v>
      </c>
      <c r="AC57" s="131"/>
      <c r="AD57" s="51" t="n">
        <v>50</v>
      </c>
      <c r="AE57" s="51" t="s">
        <v>535</v>
      </c>
      <c r="AF57" s="51" t="s">
        <v>369</v>
      </c>
      <c r="AG57" s="131" t="s">
        <v>565</v>
      </c>
      <c r="AH57" s="51" t="s">
        <v>331</v>
      </c>
      <c r="AI57" s="131" t="s">
        <v>531</v>
      </c>
      <c r="AJ57" s="51" t="n">
        <v>410</v>
      </c>
      <c r="AK57" s="51" t="n">
        <v>410</v>
      </c>
      <c r="AL57" s="131" t="s">
        <v>569</v>
      </c>
      <c r="AM57" s="51" t="n">
        <v>1308.53</v>
      </c>
      <c r="AN57" s="132" t="n">
        <v>461.47</v>
      </c>
      <c r="AO57" s="132" t="n">
        <v>1770</v>
      </c>
      <c r="AP57" s="132" t="n">
        <v>16691.47</v>
      </c>
      <c r="AQ57" s="132" t="n">
        <v>1833.53</v>
      </c>
      <c r="AR57" s="132" t="n">
        <v>18525</v>
      </c>
      <c r="AS57" s="132" t="n">
        <v>15675.52</v>
      </c>
      <c r="AT57" s="132" t="n">
        <v>1824.48</v>
      </c>
      <c r="AU57" s="132" t="n">
        <v>17500</v>
      </c>
      <c r="AV57" s="51" t="n">
        <v>47</v>
      </c>
      <c r="AW57" s="51"/>
      <c r="AX57" s="51"/>
      <c r="AY57" s="131"/>
      <c r="AZ57" s="51"/>
      <c r="BA57" s="51"/>
      <c r="BB57" s="51" t="s">
        <v>334</v>
      </c>
      <c r="BC57" s="51"/>
      <c r="BD57" s="131"/>
      <c r="BE57" s="51" t="n">
        <v>0</v>
      </c>
      <c r="BF57" s="92" t="s">
        <v>568</v>
      </c>
      <c r="BG57" s="51" t="s">
        <v>570</v>
      </c>
      <c r="BH57" s="133" t="s">
        <v>337</v>
      </c>
      <c r="BI57" s="92" t="s">
        <v>10</v>
      </c>
      <c r="BJ57" s="134" t="n">
        <v>45961</v>
      </c>
      <c r="BK57" s="51"/>
      <c r="BL57" s="92" t="s">
        <v>20</v>
      </c>
      <c r="BM57" s="135" t="s">
        <v>30</v>
      </c>
      <c r="BN57" s="136" t="s">
        <v>23</v>
      </c>
      <c r="BO57" s="51" t="s">
        <v>33</v>
      </c>
      <c r="BP57" s="51"/>
      <c r="BQ57" s="111"/>
      <c r="BR57" s="137" t="s">
        <v>373</v>
      </c>
    </row>
    <row r="58" s="138" customFormat="true" ht="15" hidden="true" customHeight="true" outlineLevel="0" collapsed="false">
      <c r="A58" s="51" t="n">
        <v>54</v>
      </c>
      <c r="B58" s="92" t="s">
        <v>321</v>
      </c>
      <c r="C58" s="92" t="s">
        <v>132</v>
      </c>
      <c r="D58" s="92" t="s">
        <v>126</v>
      </c>
      <c r="E58" s="92" t="s">
        <v>125</v>
      </c>
      <c r="F58" s="92" t="s">
        <v>124</v>
      </c>
      <c r="G58" s="51" t="s">
        <v>122</v>
      </c>
      <c r="H58" s="92" t="s">
        <v>123</v>
      </c>
      <c r="I58" s="51" t="n">
        <v>205701</v>
      </c>
      <c r="J58" s="92" t="s">
        <v>322</v>
      </c>
      <c r="K58" s="51" t="n">
        <v>205701</v>
      </c>
      <c r="L58" s="51" t="s">
        <v>176</v>
      </c>
      <c r="M58" s="92" t="s">
        <v>172</v>
      </c>
      <c r="N58" s="51" t="n">
        <v>484132</v>
      </c>
      <c r="O58" s="51" t="s">
        <v>242</v>
      </c>
      <c r="P58" s="51" t="n">
        <v>765075</v>
      </c>
      <c r="Q58" s="92" t="s">
        <v>403</v>
      </c>
      <c r="R58" s="92" t="s">
        <v>324</v>
      </c>
      <c r="S58" s="51" t="s">
        <v>571</v>
      </c>
      <c r="T58" s="51" t="s">
        <v>571</v>
      </c>
      <c r="U58" s="51" t="s">
        <v>325</v>
      </c>
      <c r="V58" s="51" t="s">
        <v>326</v>
      </c>
      <c r="W58" s="51" t="n">
        <v>0</v>
      </c>
      <c r="X58" s="92" t="s">
        <v>327</v>
      </c>
      <c r="Y58" s="51" t="n">
        <v>358903476</v>
      </c>
      <c r="Z58" s="92" t="s">
        <v>572</v>
      </c>
      <c r="AA58" s="131" t="s">
        <v>564</v>
      </c>
      <c r="AB58" s="51" t="n">
        <v>33000</v>
      </c>
      <c r="AC58" s="131"/>
      <c r="AD58" s="51" t="n">
        <v>50</v>
      </c>
      <c r="AE58" s="51" t="s">
        <v>535</v>
      </c>
      <c r="AF58" s="51" t="s">
        <v>460</v>
      </c>
      <c r="AG58" s="131" t="s">
        <v>573</v>
      </c>
      <c r="AH58" s="51" t="s">
        <v>331</v>
      </c>
      <c r="AI58" s="131" t="s">
        <v>531</v>
      </c>
      <c r="AJ58" s="51" t="n">
        <v>740</v>
      </c>
      <c r="AK58" s="51" t="n">
        <v>740</v>
      </c>
      <c r="AL58" s="131"/>
      <c r="AM58" s="51" t="n">
        <v>0</v>
      </c>
      <c r="AN58" s="132" t="n">
        <v>0</v>
      </c>
      <c r="AO58" s="132" t="n">
        <v>0</v>
      </c>
      <c r="AP58" s="132" t="n">
        <v>33000</v>
      </c>
      <c r="AQ58" s="132" t="n">
        <v>4281</v>
      </c>
      <c r="AR58" s="132" t="n">
        <v>37281</v>
      </c>
      <c r="AS58" s="132" t="n">
        <v>30524.79</v>
      </c>
      <c r="AT58" s="132" t="n">
        <v>4255.21</v>
      </c>
      <c r="AU58" s="132" t="n">
        <v>34780</v>
      </c>
      <c r="AV58" s="51" t="n">
        <v>47</v>
      </c>
      <c r="AW58" s="51"/>
      <c r="AX58" s="51"/>
      <c r="AY58" s="131"/>
      <c r="AZ58" s="51"/>
      <c r="BA58" s="51"/>
      <c r="BB58" s="51" t="s">
        <v>334</v>
      </c>
      <c r="BC58" s="51"/>
      <c r="BD58" s="131" t="s">
        <v>335</v>
      </c>
      <c r="BE58" s="51" t="n">
        <v>33000</v>
      </c>
      <c r="BF58" s="92" t="s">
        <v>571</v>
      </c>
      <c r="BG58" s="51" t="s">
        <v>574</v>
      </c>
      <c r="BH58" s="133" t="s">
        <v>337</v>
      </c>
      <c r="BI58" s="92" t="s">
        <v>10</v>
      </c>
      <c r="BJ58" s="134" t="n">
        <v>45961</v>
      </c>
      <c r="BK58" s="51"/>
      <c r="BL58" s="92" t="s">
        <v>20</v>
      </c>
      <c r="BM58" s="135" t="s">
        <v>30</v>
      </c>
      <c r="BN58" s="136" t="s">
        <v>23</v>
      </c>
      <c r="BO58" s="51" t="s">
        <v>33</v>
      </c>
      <c r="BP58" s="51"/>
      <c r="BQ58" s="111"/>
      <c r="BR58" s="137" t="s">
        <v>373</v>
      </c>
    </row>
    <row r="59" s="138" customFormat="true" ht="15" hidden="true" customHeight="true" outlineLevel="0" collapsed="false">
      <c r="A59" s="51" t="n">
        <v>55</v>
      </c>
      <c r="B59" s="92" t="s">
        <v>321</v>
      </c>
      <c r="C59" s="92" t="s">
        <v>132</v>
      </c>
      <c r="D59" s="92" t="s">
        <v>126</v>
      </c>
      <c r="E59" s="92" t="s">
        <v>125</v>
      </c>
      <c r="F59" s="92" t="s">
        <v>124</v>
      </c>
      <c r="G59" s="51" t="s">
        <v>122</v>
      </c>
      <c r="H59" s="92" t="s">
        <v>123</v>
      </c>
      <c r="I59" s="51" t="n">
        <v>205383</v>
      </c>
      <c r="J59" s="92" t="s">
        <v>575</v>
      </c>
      <c r="K59" s="51" t="n">
        <v>205383</v>
      </c>
      <c r="L59" s="51" t="s">
        <v>176</v>
      </c>
      <c r="M59" s="92" t="s">
        <v>172</v>
      </c>
      <c r="N59" s="51" t="n">
        <v>490746</v>
      </c>
      <c r="O59" s="51" t="s">
        <v>576</v>
      </c>
      <c r="P59" s="51" t="n">
        <v>809205</v>
      </c>
      <c r="Q59" s="92" t="s">
        <v>577</v>
      </c>
      <c r="R59" s="92" t="s">
        <v>324</v>
      </c>
      <c r="S59" s="51" t="s">
        <v>578</v>
      </c>
      <c r="T59" s="51" t="s">
        <v>578</v>
      </c>
      <c r="U59" s="51" t="s">
        <v>325</v>
      </c>
      <c r="V59" s="51" t="s">
        <v>326</v>
      </c>
      <c r="W59" s="51" t="n">
        <v>541</v>
      </c>
      <c r="X59" s="92" t="s">
        <v>327</v>
      </c>
      <c r="Y59" s="51" t="n">
        <v>355264996</v>
      </c>
      <c r="Z59" s="92" t="s">
        <v>572</v>
      </c>
      <c r="AA59" s="131" t="s">
        <v>579</v>
      </c>
      <c r="AB59" s="51" t="n">
        <v>42000</v>
      </c>
      <c r="AC59" s="131"/>
      <c r="AD59" s="51" t="n">
        <v>75</v>
      </c>
      <c r="AE59" s="51" t="s">
        <v>328</v>
      </c>
      <c r="AF59" s="51" t="s">
        <v>580</v>
      </c>
      <c r="AG59" s="131" t="s">
        <v>581</v>
      </c>
      <c r="AH59" s="51" t="s">
        <v>331</v>
      </c>
      <c r="AI59" s="131" t="s">
        <v>459</v>
      </c>
      <c r="AJ59" s="51" t="n">
        <v>670</v>
      </c>
      <c r="AK59" s="51" t="n">
        <v>670</v>
      </c>
      <c r="AL59" s="131" t="s">
        <v>582</v>
      </c>
      <c r="AM59" s="51" t="n">
        <v>21536.67</v>
      </c>
      <c r="AN59" s="132" t="n">
        <v>6603.33</v>
      </c>
      <c r="AO59" s="132" t="n">
        <v>28140</v>
      </c>
      <c r="AP59" s="132" t="n">
        <v>20463.33</v>
      </c>
      <c r="AQ59" s="132" t="n">
        <v>1715.67</v>
      </c>
      <c r="AR59" s="132" t="n">
        <v>22179</v>
      </c>
      <c r="AS59" s="132" t="n">
        <v>20463.33</v>
      </c>
      <c r="AT59" s="132" t="n">
        <v>1715.67</v>
      </c>
      <c r="AU59" s="132" t="n">
        <v>22179</v>
      </c>
      <c r="AV59" s="51" t="n">
        <v>88</v>
      </c>
      <c r="AW59" s="51"/>
      <c r="AX59" s="51"/>
      <c r="AY59" s="131"/>
      <c r="AZ59" s="51"/>
      <c r="BA59" s="51"/>
      <c r="BB59" s="51" t="s">
        <v>334</v>
      </c>
      <c r="BC59" s="51"/>
      <c r="BD59" s="131"/>
      <c r="BE59" s="51" t="n">
        <v>0</v>
      </c>
      <c r="BF59" s="92" t="s">
        <v>578</v>
      </c>
      <c r="BG59" s="51" t="s">
        <v>583</v>
      </c>
      <c r="BH59" s="133" t="s">
        <v>337</v>
      </c>
      <c r="BI59" s="92" t="s">
        <v>10</v>
      </c>
      <c r="BJ59" s="134" t="n">
        <v>45962</v>
      </c>
      <c r="BK59" s="51"/>
      <c r="BL59" s="92" t="s">
        <v>12</v>
      </c>
      <c r="BM59" s="135" t="s">
        <v>30</v>
      </c>
      <c r="BN59" s="136" t="s">
        <v>23</v>
      </c>
      <c r="BO59" s="51" t="s">
        <v>33</v>
      </c>
      <c r="BP59" s="51"/>
      <c r="BQ59" s="111"/>
      <c r="BR59" s="137" t="s">
        <v>373</v>
      </c>
    </row>
    <row r="60" s="138" customFormat="true" ht="15" hidden="true" customHeight="true" outlineLevel="0" collapsed="false">
      <c r="A60" s="51" t="n">
        <v>56</v>
      </c>
      <c r="B60" s="92" t="s">
        <v>321</v>
      </c>
      <c r="C60" s="92" t="s">
        <v>132</v>
      </c>
      <c r="D60" s="92" t="s">
        <v>126</v>
      </c>
      <c r="E60" s="92" t="s">
        <v>125</v>
      </c>
      <c r="F60" s="92" t="s">
        <v>124</v>
      </c>
      <c r="G60" s="51" t="s">
        <v>122</v>
      </c>
      <c r="H60" s="92" t="s">
        <v>123</v>
      </c>
      <c r="I60" s="51" t="n">
        <v>205383</v>
      </c>
      <c r="J60" s="92" t="s">
        <v>575</v>
      </c>
      <c r="K60" s="51" t="n">
        <v>205383</v>
      </c>
      <c r="L60" s="51" t="s">
        <v>176</v>
      </c>
      <c r="M60" s="92" t="s">
        <v>172</v>
      </c>
      <c r="N60" s="51" t="n">
        <v>490746</v>
      </c>
      <c r="O60" s="51" t="s">
        <v>576</v>
      </c>
      <c r="P60" s="51" t="n">
        <v>809205</v>
      </c>
      <c r="Q60" s="92" t="s">
        <v>577</v>
      </c>
      <c r="R60" s="92" t="s">
        <v>324</v>
      </c>
      <c r="S60" s="51" t="s">
        <v>584</v>
      </c>
      <c r="T60" s="51" t="s">
        <v>584</v>
      </c>
      <c r="U60" s="51" t="s">
        <v>325</v>
      </c>
      <c r="V60" s="51" t="s">
        <v>326</v>
      </c>
      <c r="W60" s="51" t="n">
        <v>541</v>
      </c>
      <c r="X60" s="92" t="s">
        <v>327</v>
      </c>
      <c r="Y60" s="51" t="n">
        <v>355265102</v>
      </c>
      <c r="Z60" s="92" t="s">
        <v>585</v>
      </c>
      <c r="AA60" s="131" t="s">
        <v>579</v>
      </c>
      <c r="AB60" s="51" t="n">
        <v>42000</v>
      </c>
      <c r="AC60" s="131"/>
      <c r="AD60" s="51" t="n">
        <v>75</v>
      </c>
      <c r="AE60" s="51" t="s">
        <v>328</v>
      </c>
      <c r="AF60" s="51" t="s">
        <v>580</v>
      </c>
      <c r="AG60" s="131" t="s">
        <v>581</v>
      </c>
      <c r="AH60" s="51" t="s">
        <v>331</v>
      </c>
      <c r="AI60" s="131" t="s">
        <v>459</v>
      </c>
      <c r="AJ60" s="51" t="n">
        <v>670</v>
      </c>
      <c r="AK60" s="51" t="n">
        <v>670</v>
      </c>
      <c r="AL60" s="131" t="s">
        <v>586</v>
      </c>
      <c r="AM60" s="51" t="n">
        <v>20401.07</v>
      </c>
      <c r="AN60" s="132" t="n">
        <v>6398.93</v>
      </c>
      <c r="AO60" s="132" t="n">
        <v>26800</v>
      </c>
      <c r="AP60" s="132" t="n">
        <v>21598.93</v>
      </c>
      <c r="AQ60" s="132" t="n">
        <v>1920.07</v>
      </c>
      <c r="AR60" s="132" t="n">
        <v>23519</v>
      </c>
      <c r="AS60" s="132" t="n">
        <v>21598.93</v>
      </c>
      <c r="AT60" s="132" t="n">
        <v>1920.07</v>
      </c>
      <c r="AU60" s="132" t="n">
        <v>23519</v>
      </c>
      <c r="AV60" s="51" t="n">
        <v>88</v>
      </c>
      <c r="AW60" s="51"/>
      <c r="AX60" s="51"/>
      <c r="AY60" s="131"/>
      <c r="AZ60" s="51"/>
      <c r="BA60" s="51"/>
      <c r="BB60" s="51" t="s">
        <v>334</v>
      </c>
      <c r="BC60" s="51"/>
      <c r="BD60" s="131"/>
      <c r="BE60" s="51" t="n">
        <v>0</v>
      </c>
      <c r="BF60" s="92" t="s">
        <v>584</v>
      </c>
      <c r="BG60" s="51" t="s">
        <v>587</v>
      </c>
      <c r="BH60" s="133" t="s">
        <v>337</v>
      </c>
      <c r="BI60" s="92" t="s">
        <v>10</v>
      </c>
      <c r="BJ60" s="134" t="n">
        <v>45962</v>
      </c>
      <c r="BK60" s="51"/>
      <c r="BL60" s="92" t="s">
        <v>12</v>
      </c>
      <c r="BM60" s="135" t="s">
        <v>30</v>
      </c>
      <c r="BN60" s="136" t="s">
        <v>23</v>
      </c>
      <c r="BO60" s="51" t="s">
        <v>33</v>
      </c>
      <c r="BP60" s="51"/>
      <c r="BQ60" s="111"/>
      <c r="BR60" s="137" t="s">
        <v>373</v>
      </c>
    </row>
    <row r="61" s="138" customFormat="true" ht="15" hidden="true" customHeight="true" outlineLevel="0" collapsed="false">
      <c r="A61" s="51" t="n">
        <v>57</v>
      </c>
      <c r="B61" s="92" t="s">
        <v>321</v>
      </c>
      <c r="C61" s="92" t="s">
        <v>132</v>
      </c>
      <c r="D61" s="92" t="s">
        <v>126</v>
      </c>
      <c r="E61" s="92" t="s">
        <v>125</v>
      </c>
      <c r="F61" s="92" t="s">
        <v>124</v>
      </c>
      <c r="G61" s="51" t="s">
        <v>122</v>
      </c>
      <c r="H61" s="92" t="s">
        <v>123</v>
      </c>
      <c r="I61" s="51" t="n">
        <v>205383</v>
      </c>
      <c r="J61" s="92" t="s">
        <v>575</v>
      </c>
      <c r="K61" s="51" t="n">
        <v>205383</v>
      </c>
      <c r="L61" s="51" t="s">
        <v>176</v>
      </c>
      <c r="M61" s="92" t="s">
        <v>172</v>
      </c>
      <c r="N61" s="51" t="n">
        <v>490746</v>
      </c>
      <c r="O61" s="51" t="s">
        <v>576</v>
      </c>
      <c r="P61" s="51" t="n">
        <v>809205</v>
      </c>
      <c r="Q61" s="92" t="s">
        <v>577</v>
      </c>
      <c r="R61" s="92" t="s">
        <v>324</v>
      </c>
      <c r="S61" s="51" t="s">
        <v>588</v>
      </c>
      <c r="T61" s="51" t="s">
        <v>588</v>
      </c>
      <c r="U61" s="51" t="s">
        <v>325</v>
      </c>
      <c r="V61" s="51" t="s">
        <v>471</v>
      </c>
      <c r="W61" s="51" t="n">
        <v>541</v>
      </c>
      <c r="X61" s="92" t="s">
        <v>327</v>
      </c>
      <c r="Y61" s="51" t="n">
        <v>355782359</v>
      </c>
      <c r="Z61" s="92" t="s">
        <v>445</v>
      </c>
      <c r="AA61" s="131" t="s">
        <v>589</v>
      </c>
      <c r="AB61" s="51" t="n">
        <v>42000</v>
      </c>
      <c r="AC61" s="131"/>
      <c r="AD61" s="51" t="n">
        <v>75</v>
      </c>
      <c r="AE61" s="51" t="s">
        <v>328</v>
      </c>
      <c r="AF61" s="51" t="s">
        <v>590</v>
      </c>
      <c r="AG61" s="131" t="s">
        <v>591</v>
      </c>
      <c r="AH61" s="51" t="s">
        <v>331</v>
      </c>
      <c r="AI61" s="131" t="s">
        <v>484</v>
      </c>
      <c r="AJ61" s="51" t="n">
        <v>670</v>
      </c>
      <c r="AK61" s="51" t="n">
        <v>670</v>
      </c>
      <c r="AL61" s="131" t="s">
        <v>592</v>
      </c>
      <c r="AM61" s="51" t="n">
        <v>18196.22</v>
      </c>
      <c r="AN61" s="132" t="n">
        <v>5923.78</v>
      </c>
      <c r="AO61" s="132" t="n">
        <v>24120</v>
      </c>
      <c r="AP61" s="132" t="n">
        <v>23803.78</v>
      </c>
      <c r="AQ61" s="132" t="n">
        <v>2354.22</v>
      </c>
      <c r="AR61" s="132" t="n">
        <v>26158</v>
      </c>
      <c r="AS61" s="132" t="n">
        <v>23803.78</v>
      </c>
      <c r="AT61" s="132" t="n">
        <v>2354.22</v>
      </c>
      <c r="AU61" s="132" t="n">
        <v>26158</v>
      </c>
      <c r="AV61" s="51" t="n">
        <v>84</v>
      </c>
      <c r="AW61" s="51"/>
      <c r="AX61" s="51"/>
      <c r="AY61" s="131"/>
      <c r="AZ61" s="51"/>
      <c r="BA61" s="51"/>
      <c r="BB61" s="51" t="s">
        <v>334</v>
      </c>
      <c r="BC61" s="51"/>
      <c r="BD61" s="131"/>
      <c r="BE61" s="51" t="n">
        <v>0</v>
      </c>
      <c r="BF61" s="92" t="s">
        <v>588</v>
      </c>
      <c r="BG61" s="51" t="s">
        <v>593</v>
      </c>
      <c r="BH61" s="133" t="s">
        <v>337</v>
      </c>
      <c r="BI61" s="92" t="s">
        <v>10</v>
      </c>
      <c r="BJ61" s="134" t="n">
        <v>45962</v>
      </c>
      <c r="BK61" s="51"/>
      <c r="BL61" s="92" t="s">
        <v>12</v>
      </c>
      <c r="BM61" s="135" t="s">
        <v>30</v>
      </c>
      <c r="BN61" s="136" t="s">
        <v>23</v>
      </c>
      <c r="BO61" s="51" t="s">
        <v>33</v>
      </c>
      <c r="BP61" s="51"/>
      <c r="BQ61" s="111"/>
      <c r="BR61" s="137" t="s">
        <v>373</v>
      </c>
    </row>
    <row r="62" s="138" customFormat="true" ht="15" hidden="true" customHeight="true" outlineLevel="0" collapsed="false">
      <c r="A62" s="51" t="n">
        <v>58</v>
      </c>
      <c r="B62" s="92" t="s">
        <v>321</v>
      </c>
      <c r="C62" s="92" t="s">
        <v>132</v>
      </c>
      <c r="D62" s="92" t="s">
        <v>126</v>
      </c>
      <c r="E62" s="92" t="s">
        <v>125</v>
      </c>
      <c r="F62" s="92" t="s">
        <v>124</v>
      </c>
      <c r="G62" s="51" t="s">
        <v>122</v>
      </c>
      <c r="H62" s="92" t="s">
        <v>123</v>
      </c>
      <c r="I62" s="51" t="n">
        <v>205383</v>
      </c>
      <c r="J62" s="92" t="s">
        <v>575</v>
      </c>
      <c r="K62" s="51" t="n">
        <v>205383</v>
      </c>
      <c r="L62" s="51" t="s">
        <v>176</v>
      </c>
      <c r="M62" s="92" t="s">
        <v>172</v>
      </c>
      <c r="N62" s="51" t="n">
        <v>490746</v>
      </c>
      <c r="O62" s="51" t="s">
        <v>576</v>
      </c>
      <c r="P62" s="51" t="n">
        <v>809205</v>
      </c>
      <c r="Q62" s="92" t="s">
        <v>577</v>
      </c>
      <c r="R62" s="92" t="s">
        <v>324</v>
      </c>
      <c r="S62" s="51" t="s">
        <v>594</v>
      </c>
      <c r="T62" s="51" t="s">
        <v>594</v>
      </c>
      <c r="U62" s="51" t="s">
        <v>325</v>
      </c>
      <c r="V62" s="51" t="s">
        <v>326</v>
      </c>
      <c r="W62" s="51" t="n">
        <v>541</v>
      </c>
      <c r="X62" s="92" t="s">
        <v>327</v>
      </c>
      <c r="Y62" s="51" t="n">
        <v>356414991</v>
      </c>
      <c r="Z62" s="92" t="s">
        <v>595</v>
      </c>
      <c r="AA62" s="131" t="s">
        <v>596</v>
      </c>
      <c r="AB62" s="51" t="n">
        <v>42000</v>
      </c>
      <c r="AC62" s="131"/>
      <c r="AD62" s="51" t="n">
        <v>75</v>
      </c>
      <c r="AE62" s="51" t="s">
        <v>328</v>
      </c>
      <c r="AF62" s="51" t="s">
        <v>597</v>
      </c>
      <c r="AG62" s="131" t="s">
        <v>598</v>
      </c>
      <c r="AH62" s="51" t="s">
        <v>331</v>
      </c>
      <c r="AI62" s="131" t="s">
        <v>599</v>
      </c>
      <c r="AJ62" s="51" t="n">
        <v>670</v>
      </c>
      <c r="AK62" s="51" t="n">
        <v>670</v>
      </c>
      <c r="AL62" s="131" t="s">
        <v>600</v>
      </c>
      <c r="AM62" s="51" t="n">
        <v>13567.32</v>
      </c>
      <c r="AN62" s="132" t="n">
        <v>4752.68</v>
      </c>
      <c r="AO62" s="132" t="n">
        <v>18320</v>
      </c>
      <c r="AP62" s="132" t="n">
        <v>28432.68</v>
      </c>
      <c r="AQ62" s="132" t="n">
        <v>3320.32</v>
      </c>
      <c r="AR62" s="132" t="n">
        <v>31753</v>
      </c>
      <c r="AS62" s="132" t="n">
        <v>28432.68</v>
      </c>
      <c r="AT62" s="132" t="n">
        <v>3320.32</v>
      </c>
      <c r="AU62" s="132" t="n">
        <v>31753</v>
      </c>
      <c r="AV62" s="51" t="n">
        <v>80</v>
      </c>
      <c r="AW62" s="51"/>
      <c r="AX62" s="51"/>
      <c r="AY62" s="131"/>
      <c r="AZ62" s="51"/>
      <c r="BA62" s="51"/>
      <c r="BB62" s="51" t="s">
        <v>334</v>
      </c>
      <c r="BC62" s="51"/>
      <c r="BD62" s="131"/>
      <c r="BE62" s="51" t="n">
        <v>0</v>
      </c>
      <c r="BF62" s="92" t="s">
        <v>594</v>
      </c>
      <c r="BG62" s="51" t="s">
        <v>601</v>
      </c>
      <c r="BH62" s="133" t="s">
        <v>337</v>
      </c>
      <c r="BI62" s="92" t="s">
        <v>10</v>
      </c>
      <c r="BJ62" s="134" t="n">
        <v>45962</v>
      </c>
      <c r="BK62" s="51"/>
      <c r="BL62" s="92" t="s">
        <v>12</v>
      </c>
      <c r="BM62" s="135" t="s">
        <v>30</v>
      </c>
      <c r="BN62" s="136" t="s">
        <v>23</v>
      </c>
      <c r="BO62" s="51" t="s">
        <v>33</v>
      </c>
      <c r="BP62" s="51"/>
      <c r="BQ62" s="111"/>
      <c r="BR62" s="137" t="s">
        <v>373</v>
      </c>
    </row>
    <row r="63" s="138" customFormat="true" ht="15" hidden="true" customHeight="true" outlineLevel="0" collapsed="false">
      <c r="A63" s="51" t="n">
        <v>59</v>
      </c>
      <c r="B63" s="92" t="s">
        <v>321</v>
      </c>
      <c r="C63" s="92" t="s">
        <v>132</v>
      </c>
      <c r="D63" s="92" t="s">
        <v>126</v>
      </c>
      <c r="E63" s="92" t="s">
        <v>125</v>
      </c>
      <c r="F63" s="92" t="s">
        <v>124</v>
      </c>
      <c r="G63" s="51" t="s">
        <v>122</v>
      </c>
      <c r="H63" s="92" t="s">
        <v>123</v>
      </c>
      <c r="I63" s="51" t="n">
        <v>205383</v>
      </c>
      <c r="J63" s="92" t="s">
        <v>575</v>
      </c>
      <c r="K63" s="51" t="n">
        <v>205383</v>
      </c>
      <c r="L63" s="51" t="s">
        <v>176</v>
      </c>
      <c r="M63" s="92" t="s">
        <v>172</v>
      </c>
      <c r="N63" s="51" t="n">
        <v>490746</v>
      </c>
      <c r="O63" s="51" t="s">
        <v>576</v>
      </c>
      <c r="P63" s="51" t="n">
        <v>809205</v>
      </c>
      <c r="Q63" s="92" t="s">
        <v>577</v>
      </c>
      <c r="R63" s="92" t="s">
        <v>524</v>
      </c>
      <c r="S63" s="51" t="s">
        <v>578</v>
      </c>
      <c r="T63" s="51" t="s">
        <v>578</v>
      </c>
      <c r="U63" s="51" t="s">
        <v>325</v>
      </c>
      <c r="V63" s="51" t="s">
        <v>326</v>
      </c>
      <c r="W63" s="51" t="n">
        <v>0</v>
      </c>
      <c r="X63" s="92" t="s">
        <v>327</v>
      </c>
      <c r="Y63" s="51" t="n">
        <v>357967473</v>
      </c>
      <c r="Z63" s="92" t="s">
        <v>572</v>
      </c>
      <c r="AA63" s="131" t="s">
        <v>602</v>
      </c>
      <c r="AB63" s="51" t="n">
        <v>35000</v>
      </c>
      <c r="AC63" s="131"/>
      <c r="AD63" s="51" t="n">
        <v>50</v>
      </c>
      <c r="AE63" s="51" t="s">
        <v>526</v>
      </c>
      <c r="AF63" s="51" t="s">
        <v>580</v>
      </c>
      <c r="AG63" s="131" t="s">
        <v>581</v>
      </c>
      <c r="AH63" s="51" t="s">
        <v>331</v>
      </c>
      <c r="AI63" s="131" t="s">
        <v>603</v>
      </c>
      <c r="AJ63" s="51" t="n">
        <v>790</v>
      </c>
      <c r="AK63" s="51" t="n">
        <v>790</v>
      </c>
      <c r="AL63" s="131" t="s">
        <v>582</v>
      </c>
      <c r="AM63" s="51" t="n">
        <v>9550.16</v>
      </c>
      <c r="AN63" s="132" t="n">
        <v>2299.84</v>
      </c>
      <c r="AO63" s="132" t="n">
        <v>11850</v>
      </c>
      <c r="AP63" s="132" t="n">
        <v>25449.84</v>
      </c>
      <c r="AQ63" s="132" t="n">
        <v>2261.16</v>
      </c>
      <c r="AR63" s="132" t="n">
        <v>27711</v>
      </c>
      <c r="AS63" s="132" t="n">
        <v>25449.84</v>
      </c>
      <c r="AT63" s="132" t="n">
        <v>2261.16</v>
      </c>
      <c r="AU63" s="132" t="n">
        <v>27711</v>
      </c>
      <c r="AV63" s="51" t="n">
        <v>62</v>
      </c>
      <c r="AW63" s="51"/>
      <c r="AX63" s="51"/>
      <c r="AY63" s="131"/>
      <c r="AZ63" s="51"/>
      <c r="BA63" s="51"/>
      <c r="BB63" s="51" t="s">
        <v>334</v>
      </c>
      <c r="BC63" s="51"/>
      <c r="BD63" s="131"/>
      <c r="BE63" s="51" t="n">
        <v>0</v>
      </c>
      <c r="BF63" s="92" t="s">
        <v>578</v>
      </c>
      <c r="BG63" s="51" t="s">
        <v>583</v>
      </c>
      <c r="BH63" s="133" t="s">
        <v>337</v>
      </c>
      <c r="BI63" s="92" t="s">
        <v>10</v>
      </c>
      <c r="BJ63" s="134" t="n">
        <v>45962</v>
      </c>
      <c r="BK63" s="51"/>
      <c r="BL63" s="92" t="s">
        <v>12</v>
      </c>
      <c r="BM63" s="135" t="s">
        <v>30</v>
      </c>
      <c r="BN63" s="136" t="s">
        <v>23</v>
      </c>
      <c r="BO63" s="51" t="s">
        <v>33</v>
      </c>
      <c r="BP63" s="51"/>
      <c r="BQ63" s="111"/>
      <c r="BR63" s="137" t="s">
        <v>373</v>
      </c>
    </row>
    <row r="64" s="138" customFormat="true" ht="15" hidden="true" customHeight="true" outlineLevel="0" collapsed="false">
      <c r="A64" s="51" t="n">
        <v>60</v>
      </c>
      <c r="B64" s="92" t="s">
        <v>321</v>
      </c>
      <c r="C64" s="92" t="s">
        <v>132</v>
      </c>
      <c r="D64" s="92" t="s">
        <v>126</v>
      </c>
      <c r="E64" s="92" t="s">
        <v>125</v>
      </c>
      <c r="F64" s="92" t="s">
        <v>124</v>
      </c>
      <c r="G64" s="51" t="s">
        <v>122</v>
      </c>
      <c r="H64" s="92" t="s">
        <v>123</v>
      </c>
      <c r="I64" s="51" t="n">
        <v>205383</v>
      </c>
      <c r="J64" s="92" t="s">
        <v>575</v>
      </c>
      <c r="K64" s="51" t="n">
        <v>205383</v>
      </c>
      <c r="L64" s="51" t="s">
        <v>176</v>
      </c>
      <c r="M64" s="92" t="s">
        <v>172</v>
      </c>
      <c r="N64" s="51" t="n">
        <v>490746</v>
      </c>
      <c r="O64" s="51" t="s">
        <v>576</v>
      </c>
      <c r="P64" s="51" t="n">
        <v>809205</v>
      </c>
      <c r="Q64" s="92" t="s">
        <v>577</v>
      </c>
      <c r="R64" s="92" t="s">
        <v>524</v>
      </c>
      <c r="S64" s="51" t="s">
        <v>604</v>
      </c>
      <c r="T64" s="51" t="s">
        <v>604</v>
      </c>
      <c r="U64" s="51" t="s">
        <v>325</v>
      </c>
      <c r="V64" s="51" t="s">
        <v>326</v>
      </c>
      <c r="W64" s="51" t="n">
        <v>0</v>
      </c>
      <c r="X64" s="92" t="s">
        <v>327</v>
      </c>
      <c r="Y64" s="51" t="n">
        <v>357967867</v>
      </c>
      <c r="Z64" s="92" t="s">
        <v>605</v>
      </c>
      <c r="AA64" s="131" t="s">
        <v>602</v>
      </c>
      <c r="AB64" s="51" t="n">
        <v>40000</v>
      </c>
      <c r="AC64" s="131"/>
      <c r="AD64" s="51" t="n">
        <v>50</v>
      </c>
      <c r="AE64" s="51" t="s">
        <v>526</v>
      </c>
      <c r="AF64" s="51" t="s">
        <v>580</v>
      </c>
      <c r="AG64" s="131" t="s">
        <v>581</v>
      </c>
      <c r="AH64" s="51" t="s">
        <v>331</v>
      </c>
      <c r="AI64" s="131" t="s">
        <v>603</v>
      </c>
      <c r="AJ64" s="51" t="n">
        <v>900</v>
      </c>
      <c r="AK64" s="51" t="n">
        <v>900</v>
      </c>
      <c r="AL64" s="131" t="s">
        <v>586</v>
      </c>
      <c r="AM64" s="51" t="n">
        <v>18639.67</v>
      </c>
      <c r="AN64" s="132" t="n">
        <v>3860.33</v>
      </c>
      <c r="AO64" s="132" t="n">
        <v>22500</v>
      </c>
      <c r="AP64" s="132" t="n">
        <v>21360.33</v>
      </c>
      <c r="AQ64" s="132" t="n">
        <v>1370.67</v>
      </c>
      <c r="AR64" s="132" t="n">
        <v>22731</v>
      </c>
      <c r="AS64" s="132" t="n">
        <v>21360.33</v>
      </c>
      <c r="AT64" s="132" t="n">
        <v>1370.67</v>
      </c>
      <c r="AU64" s="132" t="n">
        <v>22731</v>
      </c>
      <c r="AV64" s="51" t="n">
        <v>62</v>
      </c>
      <c r="AW64" s="51"/>
      <c r="AX64" s="51"/>
      <c r="AY64" s="131"/>
      <c r="AZ64" s="51"/>
      <c r="BA64" s="51"/>
      <c r="BB64" s="51" t="s">
        <v>334</v>
      </c>
      <c r="BC64" s="51"/>
      <c r="BD64" s="131"/>
      <c r="BE64" s="51" t="n">
        <v>0</v>
      </c>
      <c r="BF64" s="92" t="s">
        <v>604</v>
      </c>
      <c r="BG64" s="51" t="s">
        <v>606</v>
      </c>
      <c r="BH64" s="133" t="s">
        <v>337</v>
      </c>
      <c r="BI64" s="92" t="s">
        <v>10</v>
      </c>
      <c r="BJ64" s="134" t="n">
        <v>45962</v>
      </c>
      <c r="BK64" s="51"/>
      <c r="BL64" s="92" t="s">
        <v>12</v>
      </c>
      <c r="BM64" s="135" t="s">
        <v>30</v>
      </c>
      <c r="BN64" s="136" t="s">
        <v>23</v>
      </c>
      <c r="BO64" s="51" t="s">
        <v>33</v>
      </c>
      <c r="BP64" s="51"/>
      <c r="BQ64" s="111"/>
      <c r="BR64" s="137" t="s">
        <v>373</v>
      </c>
    </row>
    <row r="65" s="138" customFormat="true" ht="15" hidden="false" customHeight="true" outlineLevel="0" collapsed="false">
      <c r="A65" s="51" t="n">
        <v>61</v>
      </c>
      <c r="B65" s="92"/>
      <c r="C65" s="92"/>
      <c r="D65" s="92"/>
      <c r="E65" s="92"/>
      <c r="F65" s="92"/>
      <c r="G65" s="51"/>
      <c r="H65" s="92"/>
      <c r="I65" s="51"/>
      <c r="J65" s="92"/>
      <c r="K65" s="51"/>
      <c r="L65" s="51"/>
      <c r="M65" s="92"/>
      <c r="N65" s="51"/>
      <c r="O65" s="51"/>
      <c r="P65" s="51"/>
      <c r="Q65" s="92"/>
      <c r="R65" s="92"/>
      <c r="S65" s="51"/>
      <c r="T65" s="51"/>
      <c r="U65" s="51"/>
      <c r="V65" s="51"/>
      <c r="W65" s="51"/>
      <c r="X65" s="92"/>
      <c r="Y65" s="51"/>
      <c r="Z65" s="92"/>
      <c r="AA65" s="131"/>
      <c r="AB65" s="51"/>
      <c r="AC65" s="131"/>
      <c r="AD65" s="51"/>
      <c r="AE65" s="51"/>
      <c r="AF65" s="51"/>
      <c r="AG65" s="131"/>
      <c r="AH65" s="51"/>
      <c r="AI65" s="131"/>
      <c r="AJ65" s="51"/>
      <c r="AK65" s="51"/>
      <c r="AL65" s="131"/>
      <c r="AM65" s="51"/>
      <c r="AN65" s="132"/>
      <c r="AO65" s="132"/>
      <c r="AP65" s="132"/>
      <c r="AQ65" s="132"/>
      <c r="AR65" s="132"/>
      <c r="AS65" s="132"/>
      <c r="AT65" s="132"/>
      <c r="AU65" s="132"/>
      <c r="AV65" s="51"/>
      <c r="AW65" s="51"/>
      <c r="AX65" s="51"/>
      <c r="AY65" s="131"/>
      <c r="AZ65" s="51"/>
      <c r="BA65" s="51"/>
      <c r="BB65" s="51"/>
      <c r="BC65" s="51"/>
      <c r="BD65" s="131"/>
      <c r="BE65" s="51"/>
      <c r="BF65" s="92"/>
      <c r="BG65" s="51"/>
      <c r="BH65" s="133"/>
      <c r="BI65" s="92"/>
      <c r="BJ65" s="134"/>
      <c r="BK65" s="51"/>
      <c r="BL65" s="92"/>
      <c r="BM65" s="135"/>
      <c r="BN65" s="136"/>
      <c r="BO65" s="51"/>
      <c r="BP65" s="51"/>
      <c r="BQ65" s="111"/>
      <c r="BR65" s="137"/>
    </row>
    <row r="66" s="138" customFormat="true" ht="15" hidden="false" customHeight="true" outlineLevel="0" collapsed="false">
      <c r="A66" s="51" t="n">
        <v>62</v>
      </c>
      <c r="B66" s="92"/>
      <c r="C66" s="92"/>
      <c r="D66" s="92"/>
      <c r="E66" s="92"/>
      <c r="F66" s="92"/>
      <c r="G66" s="51"/>
      <c r="H66" s="92"/>
      <c r="I66" s="51"/>
      <c r="J66" s="92"/>
      <c r="K66" s="51"/>
      <c r="L66" s="51"/>
      <c r="M66" s="92"/>
      <c r="N66" s="51"/>
      <c r="O66" s="51"/>
      <c r="P66" s="51"/>
      <c r="Q66" s="92"/>
      <c r="R66" s="92"/>
      <c r="S66" s="51"/>
      <c r="T66" s="51"/>
      <c r="U66" s="51"/>
      <c r="V66" s="51"/>
      <c r="W66" s="51"/>
      <c r="X66" s="92"/>
      <c r="Y66" s="51"/>
      <c r="Z66" s="92"/>
      <c r="AA66" s="131"/>
      <c r="AB66" s="51"/>
      <c r="AC66" s="131"/>
      <c r="AD66" s="51"/>
      <c r="AE66" s="51"/>
      <c r="AF66" s="51"/>
      <c r="AG66" s="131"/>
      <c r="AH66" s="51"/>
      <c r="AI66" s="131"/>
      <c r="AJ66" s="51"/>
      <c r="AK66" s="51"/>
      <c r="AL66" s="131"/>
      <c r="AM66" s="51"/>
      <c r="AN66" s="132"/>
      <c r="AO66" s="132"/>
      <c r="AP66" s="132"/>
      <c r="AQ66" s="132"/>
      <c r="AR66" s="132"/>
      <c r="AS66" s="132"/>
      <c r="AT66" s="132"/>
      <c r="AU66" s="132"/>
      <c r="AV66" s="51"/>
      <c r="AW66" s="51"/>
      <c r="AX66" s="51"/>
      <c r="AY66" s="131"/>
      <c r="AZ66" s="51"/>
      <c r="BA66" s="51"/>
      <c r="BB66" s="51"/>
      <c r="BC66" s="51"/>
      <c r="BD66" s="131"/>
      <c r="BE66" s="51"/>
      <c r="BF66" s="92"/>
      <c r="BG66" s="51"/>
      <c r="BH66" s="133"/>
      <c r="BI66" s="92"/>
      <c r="BJ66" s="134"/>
      <c r="BK66" s="51"/>
      <c r="BL66" s="92"/>
      <c r="BM66" s="135"/>
      <c r="BN66" s="136"/>
      <c r="BO66" s="51"/>
      <c r="BP66" s="51"/>
      <c r="BQ66" s="111"/>
      <c r="BR66" s="137"/>
    </row>
    <row r="67" s="138" customFormat="true" ht="15" hidden="false" customHeight="true" outlineLevel="0" collapsed="false">
      <c r="A67" s="51" t="n">
        <v>63</v>
      </c>
      <c r="B67" s="92"/>
      <c r="C67" s="92"/>
      <c r="D67" s="92"/>
      <c r="E67" s="92"/>
      <c r="F67" s="92"/>
      <c r="G67" s="51"/>
      <c r="H67" s="92"/>
      <c r="I67" s="51"/>
      <c r="J67" s="92"/>
      <c r="K67" s="51"/>
      <c r="L67" s="51"/>
      <c r="M67" s="92"/>
      <c r="N67" s="51"/>
      <c r="O67" s="51"/>
      <c r="P67" s="51"/>
      <c r="Q67" s="92"/>
      <c r="R67" s="92"/>
      <c r="S67" s="51"/>
      <c r="T67" s="51"/>
      <c r="U67" s="51"/>
      <c r="V67" s="51"/>
      <c r="W67" s="51"/>
      <c r="X67" s="92"/>
      <c r="Y67" s="51"/>
      <c r="Z67" s="92"/>
      <c r="AA67" s="131"/>
      <c r="AB67" s="51"/>
      <c r="AC67" s="131"/>
      <c r="AD67" s="51"/>
      <c r="AE67" s="51"/>
      <c r="AF67" s="51"/>
      <c r="AG67" s="131"/>
      <c r="AH67" s="51"/>
      <c r="AI67" s="131"/>
      <c r="AJ67" s="51"/>
      <c r="AK67" s="51"/>
      <c r="AL67" s="131"/>
      <c r="AM67" s="51"/>
      <c r="AN67" s="132"/>
      <c r="AO67" s="132"/>
      <c r="AP67" s="132"/>
      <c r="AQ67" s="132"/>
      <c r="AR67" s="132"/>
      <c r="AS67" s="132"/>
      <c r="AT67" s="132"/>
      <c r="AU67" s="132"/>
      <c r="AV67" s="51"/>
      <c r="AW67" s="51"/>
      <c r="AX67" s="51"/>
      <c r="AY67" s="131"/>
      <c r="AZ67" s="51"/>
      <c r="BA67" s="51"/>
      <c r="BB67" s="51"/>
      <c r="BC67" s="51"/>
      <c r="BD67" s="131"/>
      <c r="BE67" s="51"/>
      <c r="BF67" s="92"/>
      <c r="BG67" s="51"/>
      <c r="BH67" s="133"/>
      <c r="BI67" s="92"/>
      <c r="BJ67" s="134"/>
      <c r="BK67" s="51"/>
      <c r="BL67" s="92"/>
      <c r="BM67" s="135"/>
      <c r="BN67" s="136"/>
      <c r="BO67" s="51"/>
      <c r="BP67" s="51"/>
      <c r="BQ67" s="111"/>
      <c r="BR67" s="137"/>
    </row>
    <row r="68" s="138" customFormat="true" ht="15" hidden="false" customHeight="true" outlineLevel="0" collapsed="false">
      <c r="A68" s="51" t="n">
        <v>64</v>
      </c>
      <c r="B68" s="92"/>
      <c r="C68" s="92"/>
      <c r="D68" s="92"/>
      <c r="E68" s="92"/>
      <c r="F68" s="92"/>
      <c r="G68" s="51"/>
      <c r="H68" s="92"/>
      <c r="I68" s="51"/>
      <c r="J68" s="92"/>
      <c r="K68" s="51"/>
      <c r="L68" s="51"/>
      <c r="M68" s="92"/>
      <c r="N68" s="51"/>
      <c r="O68" s="51"/>
      <c r="P68" s="51"/>
      <c r="Q68" s="92"/>
      <c r="R68" s="92"/>
      <c r="S68" s="51"/>
      <c r="T68" s="51"/>
      <c r="U68" s="51"/>
      <c r="V68" s="51"/>
      <c r="W68" s="51"/>
      <c r="X68" s="92"/>
      <c r="Y68" s="51"/>
      <c r="Z68" s="92"/>
      <c r="AA68" s="131"/>
      <c r="AB68" s="51"/>
      <c r="AC68" s="131"/>
      <c r="AD68" s="51"/>
      <c r="AE68" s="51"/>
      <c r="AF68" s="51"/>
      <c r="AG68" s="131"/>
      <c r="AH68" s="51"/>
      <c r="AI68" s="131"/>
      <c r="AJ68" s="51"/>
      <c r="AK68" s="51"/>
      <c r="AL68" s="131"/>
      <c r="AM68" s="51"/>
      <c r="AN68" s="132"/>
      <c r="AO68" s="132"/>
      <c r="AP68" s="132"/>
      <c r="AQ68" s="132"/>
      <c r="AR68" s="132"/>
      <c r="AS68" s="132"/>
      <c r="AT68" s="132"/>
      <c r="AU68" s="132"/>
      <c r="AV68" s="51"/>
      <c r="AW68" s="51"/>
      <c r="AX68" s="51"/>
      <c r="AY68" s="131"/>
      <c r="AZ68" s="51"/>
      <c r="BA68" s="51"/>
      <c r="BB68" s="51"/>
      <c r="BC68" s="51"/>
      <c r="BD68" s="131"/>
      <c r="BE68" s="51"/>
      <c r="BF68" s="92"/>
      <c r="BG68" s="51"/>
      <c r="BH68" s="133"/>
      <c r="BI68" s="92"/>
      <c r="BJ68" s="134"/>
      <c r="BK68" s="51"/>
      <c r="BL68" s="92"/>
      <c r="BM68" s="135"/>
      <c r="BN68" s="136"/>
      <c r="BO68" s="51"/>
      <c r="BP68" s="51"/>
      <c r="BQ68" s="111"/>
      <c r="BR68" s="137"/>
    </row>
    <row r="69" s="138" customFormat="true" ht="15" hidden="false" customHeight="true" outlineLevel="0" collapsed="false">
      <c r="A69" s="51" t="n">
        <v>65</v>
      </c>
      <c r="B69" s="92"/>
      <c r="C69" s="92"/>
      <c r="D69" s="92"/>
      <c r="E69" s="92"/>
      <c r="F69" s="92"/>
      <c r="G69" s="51"/>
      <c r="H69" s="92"/>
      <c r="I69" s="51"/>
      <c r="J69" s="92"/>
      <c r="K69" s="51"/>
      <c r="L69" s="51"/>
      <c r="M69" s="92"/>
      <c r="N69" s="51"/>
      <c r="O69" s="51"/>
      <c r="P69" s="51"/>
      <c r="Q69" s="92"/>
      <c r="R69" s="92"/>
      <c r="S69" s="51"/>
      <c r="T69" s="51"/>
      <c r="U69" s="51"/>
      <c r="V69" s="51"/>
      <c r="W69" s="51"/>
      <c r="X69" s="92"/>
      <c r="Y69" s="51"/>
      <c r="Z69" s="92"/>
      <c r="AA69" s="131"/>
      <c r="AB69" s="51"/>
      <c r="AC69" s="131"/>
      <c r="AD69" s="51"/>
      <c r="AE69" s="51"/>
      <c r="AF69" s="51"/>
      <c r="AG69" s="131"/>
      <c r="AH69" s="51"/>
      <c r="AI69" s="131"/>
      <c r="AJ69" s="51"/>
      <c r="AK69" s="51"/>
      <c r="AL69" s="131"/>
      <c r="AM69" s="51"/>
      <c r="AN69" s="132"/>
      <c r="AO69" s="132"/>
      <c r="AP69" s="132"/>
      <c r="AQ69" s="132"/>
      <c r="AR69" s="132"/>
      <c r="AS69" s="132"/>
      <c r="AT69" s="132"/>
      <c r="AU69" s="132"/>
      <c r="AV69" s="51"/>
      <c r="AW69" s="51"/>
      <c r="AX69" s="51"/>
      <c r="AY69" s="131"/>
      <c r="AZ69" s="51"/>
      <c r="BA69" s="51"/>
      <c r="BB69" s="51"/>
      <c r="BC69" s="51"/>
      <c r="BD69" s="131"/>
      <c r="BE69" s="51"/>
      <c r="BF69" s="92"/>
      <c r="BG69" s="51"/>
      <c r="BH69" s="133"/>
      <c r="BI69" s="92"/>
      <c r="BJ69" s="134"/>
      <c r="BK69" s="51"/>
      <c r="BL69" s="92"/>
      <c r="BM69" s="135"/>
      <c r="BN69" s="136"/>
      <c r="BO69" s="51"/>
      <c r="BP69" s="51"/>
      <c r="BQ69" s="111"/>
      <c r="BR69" s="137"/>
    </row>
    <row r="70" s="138" customFormat="true" ht="15" hidden="false" customHeight="true" outlineLevel="0" collapsed="false">
      <c r="A70" s="51" t="n">
        <v>66</v>
      </c>
      <c r="B70" s="92"/>
      <c r="C70" s="92"/>
      <c r="D70" s="92"/>
      <c r="E70" s="92"/>
      <c r="F70" s="92"/>
      <c r="G70" s="51"/>
      <c r="H70" s="92"/>
      <c r="I70" s="51"/>
      <c r="J70" s="92"/>
      <c r="K70" s="51"/>
      <c r="L70" s="51"/>
      <c r="M70" s="92"/>
      <c r="N70" s="51"/>
      <c r="O70" s="51"/>
      <c r="P70" s="51"/>
      <c r="Q70" s="92"/>
      <c r="R70" s="92"/>
      <c r="S70" s="51"/>
      <c r="T70" s="51"/>
      <c r="U70" s="51"/>
      <c r="V70" s="51"/>
      <c r="W70" s="51"/>
      <c r="X70" s="92"/>
      <c r="Y70" s="51"/>
      <c r="Z70" s="92"/>
      <c r="AA70" s="131"/>
      <c r="AB70" s="51"/>
      <c r="AC70" s="131"/>
      <c r="AD70" s="51"/>
      <c r="AE70" s="51"/>
      <c r="AF70" s="51"/>
      <c r="AG70" s="131"/>
      <c r="AH70" s="51"/>
      <c r="AI70" s="131"/>
      <c r="AJ70" s="51"/>
      <c r="AK70" s="51"/>
      <c r="AL70" s="131"/>
      <c r="AM70" s="51"/>
      <c r="AN70" s="132"/>
      <c r="AO70" s="132"/>
      <c r="AP70" s="132"/>
      <c r="AQ70" s="132"/>
      <c r="AR70" s="132"/>
      <c r="AS70" s="132"/>
      <c r="AT70" s="132"/>
      <c r="AU70" s="132"/>
      <c r="AV70" s="51"/>
      <c r="AW70" s="51"/>
      <c r="AX70" s="51"/>
      <c r="AY70" s="131"/>
      <c r="AZ70" s="51"/>
      <c r="BA70" s="51"/>
      <c r="BB70" s="51"/>
      <c r="BC70" s="51"/>
      <c r="BD70" s="131"/>
      <c r="BE70" s="51"/>
      <c r="BF70" s="92"/>
      <c r="BG70" s="51"/>
      <c r="BH70" s="133"/>
      <c r="BI70" s="92"/>
      <c r="BJ70" s="134"/>
      <c r="BK70" s="51"/>
      <c r="BL70" s="92"/>
      <c r="BM70" s="135"/>
      <c r="BN70" s="136"/>
      <c r="BO70" s="51"/>
      <c r="BP70" s="51"/>
      <c r="BQ70" s="111"/>
      <c r="BR70" s="137"/>
    </row>
    <row r="71" s="138" customFormat="true" ht="15" hidden="false" customHeight="true" outlineLevel="0" collapsed="false">
      <c r="A71" s="51" t="n">
        <v>67</v>
      </c>
      <c r="B71" s="92"/>
      <c r="C71" s="92"/>
      <c r="D71" s="92"/>
      <c r="E71" s="92"/>
      <c r="F71" s="92"/>
      <c r="G71" s="51"/>
      <c r="H71" s="92"/>
      <c r="I71" s="51"/>
      <c r="J71" s="92"/>
      <c r="K71" s="51"/>
      <c r="L71" s="51"/>
      <c r="M71" s="92"/>
      <c r="N71" s="51"/>
      <c r="O71" s="51"/>
      <c r="P71" s="51"/>
      <c r="Q71" s="92"/>
      <c r="R71" s="92"/>
      <c r="S71" s="51"/>
      <c r="T71" s="51"/>
      <c r="U71" s="51"/>
      <c r="V71" s="51"/>
      <c r="W71" s="51"/>
      <c r="X71" s="92"/>
      <c r="Y71" s="51"/>
      <c r="Z71" s="92"/>
      <c r="AA71" s="131"/>
      <c r="AB71" s="51"/>
      <c r="AC71" s="131"/>
      <c r="AD71" s="51"/>
      <c r="AE71" s="51"/>
      <c r="AF71" s="51"/>
      <c r="AG71" s="131"/>
      <c r="AH71" s="51"/>
      <c r="AI71" s="131"/>
      <c r="AJ71" s="51"/>
      <c r="AK71" s="51"/>
      <c r="AL71" s="131"/>
      <c r="AM71" s="51"/>
      <c r="AN71" s="132"/>
      <c r="AO71" s="132"/>
      <c r="AP71" s="132"/>
      <c r="AQ71" s="132"/>
      <c r="AR71" s="132"/>
      <c r="AS71" s="132"/>
      <c r="AT71" s="132"/>
      <c r="AU71" s="132"/>
      <c r="AV71" s="51"/>
      <c r="AW71" s="51"/>
      <c r="AX71" s="51"/>
      <c r="AY71" s="131"/>
      <c r="AZ71" s="51"/>
      <c r="BA71" s="51"/>
      <c r="BB71" s="51"/>
      <c r="BC71" s="51"/>
      <c r="BD71" s="131"/>
      <c r="BE71" s="51"/>
      <c r="BF71" s="92"/>
      <c r="BG71" s="51"/>
      <c r="BH71" s="133"/>
      <c r="BI71" s="92"/>
      <c r="BJ71" s="134"/>
      <c r="BK71" s="51"/>
      <c r="BL71" s="92"/>
      <c r="BM71" s="135"/>
      <c r="BN71" s="136"/>
      <c r="BO71" s="51"/>
      <c r="BP71" s="51"/>
      <c r="BQ71" s="111"/>
      <c r="BR71" s="137"/>
    </row>
    <row r="72" s="138" customFormat="true" ht="15" hidden="false" customHeight="true" outlineLevel="0" collapsed="false">
      <c r="A72" s="51" t="n">
        <v>68</v>
      </c>
      <c r="B72" s="92"/>
      <c r="C72" s="92"/>
      <c r="D72" s="92"/>
      <c r="E72" s="92"/>
      <c r="F72" s="92"/>
      <c r="G72" s="51"/>
      <c r="H72" s="92"/>
      <c r="I72" s="51"/>
      <c r="J72" s="92"/>
      <c r="K72" s="51"/>
      <c r="L72" s="51"/>
      <c r="M72" s="92"/>
      <c r="N72" s="51"/>
      <c r="O72" s="51"/>
      <c r="P72" s="51"/>
      <c r="Q72" s="92"/>
      <c r="R72" s="92"/>
      <c r="S72" s="51"/>
      <c r="T72" s="51"/>
      <c r="U72" s="51"/>
      <c r="V72" s="51"/>
      <c r="W72" s="51"/>
      <c r="X72" s="92"/>
      <c r="Y72" s="51"/>
      <c r="Z72" s="92"/>
      <c r="AA72" s="131"/>
      <c r="AB72" s="51"/>
      <c r="AC72" s="131"/>
      <c r="AD72" s="51"/>
      <c r="AE72" s="51"/>
      <c r="AF72" s="51"/>
      <c r="AG72" s="131"/>
      <c r="AH72" s="51"/>
      <c r="AI72" s="131"/>
      <c r="AJ72" s="51"/>
      <c r="AK72" s="51"/>
      <c r="AL72" s="131"/>
      <c r="AM72" s="51"/>
      <c r="AN72" s="132"/>
      <c r="AO72" s="132"/>
      <c r="AP72" s="132"/>
      <c r="AQ72" s="132"/>
      <c r="AR72" s="132"/>
      <c r="AS72" s="132"/>
      <c r="AT72" s="132"/>
      <c r="AU72" s="132"/>
      <c r="AV72" s="51"/>
      <c r="AW72" s="51"/>
      <c r="AX72" s="51"/>
      <c r="AY72" s="131"/>
      <c r="AZ72" s="51"/>
      <c r="BA72" s="51"/>
      <c r="BB72" s="51"/>
      <c r="BC72" s="51"/>
      <c r="BD72" s="131"/>
      <c r="BE72" s="51"/>
      <c r="BF72" s="92"/>
      <c r="BG72" s="51"/>
      <c r="BH72" s="133"/>
      <c r="BI72" s="92"/>
      <c r="BJ72" s="134"/>
      <c r="BK72" s="51"/>
      <c r="BL72" s="92"/>
      <c r="BM72" s="135"/>
      <c r="BN72" s="136"/>
      <c r="BO72" s="51"/>
      <c r="BP72" s="51"/>
      <c r="BQ72" s="111"/>
      <c r="BR72" s="137"/>
    </row>
    <row r="73" s="138" customFormat="true" ht="15" hidden="false" customHeight="true" outlineLevel="0" collapsed="false">
      <c r="A73" s="51" t="n">
        <v>69</v>
      </c>
      <c r="B73" s="92"/>
      <c r="C73" s="92"/>
      <c r="D73" s="92"/>
      <c r="E73" s="92"/>
      <c r="F73" s="92"/>
      <c r="G73" s="51"/>
      <c r="H73" s="92"/>
      <c r="I73" s="51"/>
      <c r="J73" s="92"/>
      <c r="K73" s="51"/>
      <c r="L73" s="51"/>
      <c r="M73" s="92"/>
      <c r="N73" s="51"/>
      <c r="O73" s="51"/>
      <c r="P73" s="51"/>
      <c r="Q73" s="92"/>
      <c r="R73" s="92"/>
      <c r="S73" s="51"/>
      <c r="T73" s="51"/>
      <c r="U73" s="51"/>
      <c r="V73" s="51"/>
      <c r="W73" s="51"/>
      <c r="X73" s="92"/>
      <c r="Y73" s="51"/>
      <c r="Z73" s="92"/>
      <c r="AA73" s="131"/>
      <c r="AB73" s="51"/>
      <c r="AC73" s="131"/>
      <c r="AD73" s="51"/>
      <c r="AE73" s="51"/>
      <c r="AF73" s="51"/>
      <c r="AG73" s="131"/>
      <c r="AH73" s="51"/>
      <c r="AI73" s="131"/>
      <c r="AJ73" s="51"/>
      <c r="AK73" s="51"/>
      <c r="AL73" s="131"/>
      <c r="AM73" s="51"/>
      <c r="AN73" s="132"/>
      <c r="AO73" s="132"/>
      <c r="AP73" s="132"/>
      <c r="AQ73" s="132"/>
      <c r="AR73" s="132"/>
      <c r="AS73" s="132"/>
      <c r="AT73" s="132"/>
      <c r="AU73" s="132"/>
      <c r="AV73" s="51"/>
      <c r="AW73" s="51"/>
      <c r="AX73" s="51"/>
      <c r="AY73" s="131"/>
      <c r="AZ73" s="51"/>
      <c r="BA73" s="51"/>
      <c r="BB73" s="51"/>
      <c r="BC73" s="51"/>
      <c r="BD73" s="131"/>
      <c r="BE73" s="51"/>
      <c r="BF73" s="92"/>
      <c r="BG73" s="51"/>
      <c r="BH73" s="133"/>
      <c r="BI73" s="92"/>
      <c r="BJ73" s="134"/>
      <c r="BK73" s="51"/>
      <c r="BL73" s="92"/>
      <c r="BM73" s="135"/>
      <c r="BN73" s="136"/>
      <c r="BO73" s="51"/>
      <c r="BP73" s="51"/>
      <c r="BQ73" s="111"/>
      <c r="BR73" s="137"/>
    </row>
    <row r="74" s="138" customFormat="true" ht="15" hidden="false" customHeight="true" outlineLevel="0" collapsed="false">
      <c r="A74" s="51" t="n">
        <v>70</v>
      </c>
      <c r="B74" s="92"/>
      <c r="C74" s="92"/>
      <c r="D74" s="92"/>
      <c r="E74" s="92"/>
      <c r="F74" s="92"/>
      <c r="G74" s="51"/>
      <c r="H74" s="92"/>
      <c r="I74" s="51"/>
      <c r="J74" s="92"/>
      <c r="K74" s="51"/>
      <c r="L74" s="51"/>
      <c r="M74" s="92"/>
      <c r="N74" s="51"/>
      <c r="O74" s="51"/>
      <c r="P74" s="51"/>
      <c r="Q74" s="92"/>
      <c r="R74" s="92"/>
      <c r="S74" s="51"/>
      <c r="T74" s="51"/>
      <c r="U74" s="51"/>
      <c r="V74" s="51"/>
      <c r="W74" s="51"/>
      <c r="X74" s="92"/>
      <c r="Y74" s="51"/>
      <c r="Z74" s="92"/>
      <c r="AA74" s="131"/>
      <c r="AB74" s="51"/>
      <c r="AC74" s="131"/>
      <c r="AD74" s="51"/>
      <c r="AE74" s="51"/>
      <c r="AF74" s="51"/>
      <c r="AG74" s="131"/>
      <c r="AH74" s="51"/>
      <c r="AI74" s="131"/>
      <c r="AJ74" s="51"/>
      <c r="AK74" s="51"/>
      <c r="AL74" s="131"/>
      <c r="AM74" s="51"/>
      <c r="AN74" s="132"/>
      <c r="AO74" s="132"/>
      <c r="AP74" s="132"/>
      <c r="AQ74" s="132"/>
      <c r="AR74" s="132"/>
      <c r="AS74" s="132"/>
      <c r="AT74" s="132"/>
      <c r="AU74" s="132"/>
      <c r="AV74" s="51"/>
      <c r="AW74" s="51"/>
      <c r="AX74" s="51"/>
      <c r="AY74" s="131"/>
      <c r="AZ74" s="51"/>
      <c r="BA74" s="51"/>
      <c r="BB74" s="51"/>
      <c r="BC74" s="51"/>
      <c r="BD74" s="131"/>
      <c r="BE74" s="51"/>
      <c r="BF74" s="92"/>
      <c r="BG74" s="51"/>
      <c r="BH74" s="133"/>
      <c r="BI74" s="92"/>
      <c r="BJ74" s="134"/>
      <c r="BK74" s="51"/>
      <c r="BL74" s="92"/>
      <c r="BM74" s="135"/>
      <c r="BN74" s="136"/>
      <c r="BO74" s="51"/>
      <c r="BP74" s="51"/>
      <c r="BQ74" s="111"/>
      <c r="BR74" s="137"/>
    </row>
    <row r="75" s="138" customFormat="true" ht="15" hidden="false" customHeight="true" outlineLevel="0" collapsed="false">
      <c r="A75" s="51" t="n">
        <v>71</v>
      </c>
      <c r="B75" s="92"/>
      <c r="C75" s="92"/>
      <c r="D75" s="92"/>
      <c r="E75" s="92"/>
      <c r="F75" s="92"/>
      <c r="G75" s="51"/>
      <c r="H75" s="92"/>
      <c r="I75" s="51"/>
      <c r="J75" s="92"/>
      <c r="K75" s="51"/>
      <c r="L75" s="51"/>
      <c r="M75" s="92"/>
      <c r="N75" s="51"/>
      <c r="O75" s="51"/>
      <c r="P75" s="51"/>
      <c r="Q75" s="92"/>
      <c r="R75" s="92"/>
      <c r="S75" s="51"/>
      <c r="T75" s="51"/>
      <c r="U75" s="51"/>
      <c r="V75" s="51"/>
      <c r="W75" s="51"/>
      <c r="X75" s="92"/>
      <c r="Y75" s="51"/>
      <c r="Z75" s="92"/>
      <c r="AA75" s="131"/>
      <c r="AB75" s="51"/>
      <c r="AC75" s="131"/>
      <c r="AD75" s="51"/>
      <c r="AE75" s="51"/>
      <c r="AF75" s="51"/>
      <c r="AG75" s="131"/>
      <c r="AH75" s="51"/>
      <c r="AI75" s="131"/>
      <c r="AJ75" s="51"/>
      <c r="AK75" s="51"/>
      <c r="AL75" s="131"/>
      <c r="AM75" s="51"/>
      <c r="AN75" s="132"/>
      <c r="AO75" s="132"/>
      <c r="AP75" s="132"/>
      <c r="AQ75" s="132"/>
      <c r="AR75" s="132"/>
      <c r="AS75" s="132"/>
      <c r="AT75" s="132"/>
      <c r="AU75" s="132"/>
      <c r="AV75" s="51"/>
      <c r="AW75" s="51"/>
      <c r="AX75" s="51"/>
      <c r="AY75" s="131"/>
      <c r="AZ75" s="51"/>
      <c r="BA75" s="51"/>
      <c r="BB75" s="51"/>
      <c r="BC75" s="51"/>
      <c r="BD75" s="131"/>
      <c r="BE75" s="51"/>
      <c r="BF75" s="92"/>
      <c r="BG75" s="51"/>
      <c r="BH75" s="133"/>
      <c r="BI75" s="92"/>
      <c r="BJ75" s="134"/>
      <c r="BK75" s="51"/>
      <c r="BL75" s="92"/>
      <c r="BM75" s="135"/>
      <c r="BN75" s="136"/>
      <c r="BO75" s="51"/>
      <c r="BP75" s="51"/>
      <c r="BQ75" s="111"/>
      <c r="BR75" s="137"/>
    </row>
    <row r="76" s="138" customFormat="true" ht="15" hidden="false" customHeight="true" outlineLevel="0" collapsed="false">
      <c r="A76" s="51" t="n">
        <v>72</v>
      </c>
      <c r="B76" s="92"/>
      <c r="C76" s="92"/>
      <c r="D76" s="92"/>
      <c r="E76" s="92"/>
      <c r="F76" s="92"/>
      <c r="G76" s="51"/>
      <c r="H76" s="92"/>
      <c r="I76" s="51"/>
      <c r="J76" s="92"/>
      <c r="K76" s="51"/>
      <c r="L76" s="51"/>
      <c r="M76" s="92"/>
      <c r="N76" s="51"/>
      <c r="O76" s="51"/>
      <c r="P76" s="51"/>
      <c r="Q76" s="92"/>
      <c r="R76" s="92"/>
      <c r="S76" s="51"/>
      <c r="T76" s="51"/>
      <c r="U76" s="51"/>
      <c r="V76" s="51"/>
      <c r="W76" s="51"/>
      <c r="X76" s="92"/>
      <c r="Y76" s="51"/>
      <c r="Z76" s="92"/>
      <c r="AA76" s="131"/>
      <c r="AB76" s="51"/>
      <c r="AC76" s="131"/>
      <c r="AD76" s="51"/>
      <c r="AE76" s="51"/>
      <c r="AF76" s="51"/>
      <c r="AG76" s="131"/>
      <c r="AH76" s="51"/>
      <c r="AI76" s="131"/>
      <c r="AJ76" s="51"/>
      <c r="AK76" s="51"/>
      <c r="AL76" s="131"/>
      <c r="AM76" s="51"/>
      <c r="AN76" s="132"/>
      <c r="AO76" s="132"/>
      <c r="AP76" s="132"/>
      <c r="AQ76" s="132"/>
      <c r="AR76" s="132"/>
      <c r="AS76" s="132"/>
      <c r="AT76" s="132"/>
      <c r="AU76" s="132"/>
      <c r="AV76" s="51"/>
      <c r="AW76" s="51"/>
      <c r="AX76" s="51"/>
      <c r="AY76" s="131"/>
      <c r="AZ76" s="51"/>
      <c r="BA76" s="51"/>
      <c r="BB76" s="51"/>
      <c r="BC76" s="51"/>
      <c r="BD76" s="131"/>
      <c r="BE76" s="51"/>
      <c r="BF76" s="92"/>
      <c r="BG76" s="51"/>
      <c r="BH76" s="133"/>
      <c r="BI76" s="92"/>
      <c r="BJ76" s="134"/>
      <c r="BK76" s="51"/>
      <c r="BL76" s="92"/>
      <c r="BM76" s="135"/>
      <c r="BN76" s="136"/>
      <c r="BO76" s="51"/>
      <c r="BP76" s="51"/>
      <c r="BQ76" s="111"/>
      <c r="BR76" s="137"/>
    </row>
    <row r="77" s="138" customFormat="true" ht="15" hidden="false" customHeight="true" outlineLevel="0" collapsed="false">
      <c r="A77" s="51" t="n">
        <v>73</v>
      </c>
      <c r="B77" s="92"/>
      <c r="C77" s="92"/>
      <c r="D77" s="92"/>
      <c r="E77" s="92"/>
      <c r="F77" s="92"/>
      <c r="G77" s="51"/>
      <c r="H77" s="92"/>
      <c r="I77" s="51"/>
      <c r="J77" s="92"/>
      <c r="K77" s="51"/>
      <c r="L77" s="51"/>
      <c r="M77" s="92"/>
      <c r="N77" s="51"/>
      <c r="O77" s="51"/>
      <c r="P77" s="51"/>
      <c r="Q77" s="92"/>
      <c r="R77" s="92"/>
      <c r="S77" s="51"/>
      <c r="T77" s="51"/>
      <c r="U77" s="51"/>
      <c r="V77" s="51"/>
      <c r="W77" s="51"/>
      <c r="X77" s="92"/>
      <c r="Y77" s="51"/>
      <c r="Z77" s="92"/>
      <c r="AA77" s="131"/>
      <c r="AB77" s="51"/>
      <c r="AC77" s="131"/>
      <c r="AD77" s="51"/>
      <c r="AE77" s="51"/>
      <c r="AF77" s="51"/>
      <c r="AG77" s="131"/>
      <c r="AH77" s="51"/>
      <c r="AI77" s="131"/>
      <c r="AJ77" s="51"/>
      <c r="AK77" s="51"/>
      <c r="AL77" s="131"/>
      <c r="AM77" s="51"/>
      <c r="AN77" s="132"/>
      <c r="AO77" s="132"/>
      <c r="AP77" s="132"/>
      <c r="AQ77" s="132"/>
      <c r="AR77" s="132"/>
      <c r="AS77" s="132"/>
      <c r="AT77" s="132"/>
      <c r="AU77" s="132"/>
      <c r="AV77" s="51"/>
      <c r="AW77" s="51"/>
      <c r="AX77" s="51"/>
      <c r="AY77" s="131"/>
      <c r="AZ77" s="51"/>
      <c r="BA77" s="51"/>
      <c r="BB77" s="51"/>
      <c r="BC77" s="51"/>
      <c r="BD77" s="131"/>
      <c r="BE77" s="51"/>
      <c r="BF77" s="92"/>
      <c r="BG77" s="51"/>
      <c r="BH77" s="133"/>
      <c r="BI77" s="92"/>
      <c r="BJ77" s="134"/>
      <c r="BK77" s="51"/>
      <c r="BL77" s="92"/>
      <c r="BM77" s="135"/>
      <c r="BN77" s="136"/>
      <c r="BO77" s="51"/>
      <c r="BP77" s="51"/>
      <c r="BQ77" s="111"/>
      <c r="BR77" s="137"/>
    </row>
    <row r="78" s="138" customFormat="true" ht="15" hidden="false" customHeight="true" outlineLevel="0" collapsed="false">
      <c r="A78" s="51" t="n">
        <v>74</v>
      </c>
      <c r="B78" s="92"/>
      <c r="C78" s="92"/>
      <c r="D78" s="92"/>
      <c r="E78" s="92"/>
      <c r="F78" s="92"/>
      <c r="G78" s="51"/>
      <c r="H78" s="92"/>
      <c r="I78" s="51"/>
      <c r="J78" s="92"/>
      <c r="K78" s="51"/>
      <c r="L78" s="51"/>
      <c r="M78" s="92"/>
      <c r="N78" s="51"/>
      <c r="O78" s="51"/>
      <c r="P78" s="51"/>
      <c r="Q78" s="92"/>
      <c r="R78" s="92"/>
      <c r="S78" s="51"/>
      <c r="T78" s="51"/>
      <c r="U78" s="51"/>
      <c r="V78" s="51"/>
      <c r="W78" s="51"/>
      <c r="X78" s="92"/>
      <c r="Y78" s="51"/>
      <c r="Z78" s="92"/>
      <c r="AA78" s="131"/>
      <c r="AB78" s="51"/>
      <c r="AC78" s="131"/>
      <c r="AD78" s="51"/>
      <c r="AE78" s="51"/>
      <c r="AF78" s="51"/>
      <c r="AG78" s="131"/>
      <c r="AH78" s="51"/>
      <c r="AI78" s="131"/>
      <c r="AJ78" s="51"/>
      <c r="AK78" s="51"/>
      <c r="AL78" s="131"/>
      <c r="AM78" s="51"/>
      <c r="AN78" s="132"/>
      <c r="AO78" s="132"/>
      <c r="AP78" s="132"/>
      <c r="AQ78" s="132"/>
      <c r="AR78" s="132"/>
      <c r="AS78" s="132"/>
      <c r="AT78" s="132"/>
      <c r="AU78" s="132"/>
      <c r="AV78" s="51"/>
      <c r="AW78" s="51"/>
      <c r="AX78" s="51"/>
      <c r="AY78" s="131"/>
      <c r="AZ78" s="51"/>
      <c r="BA78" s="51"/>
      <c r="BB78" s="51"/>
      <c r="BC78" s="51"/>
      <c r="BD78" s="131"/>
      <c r="BE78" s="51"/>
      <c r="BF78" s="92"/>
      <c r="BG78" s="51"/>
      <c r="BH78" s="133"/>
      <c r="BI78" s="92"/>
      <c r="BJ78" s="134"/>
      <c r="BK78" s="51"/>
      <c r="BL78" s="92"/>
      <c r="BM78" s="135"/>
      <c r="BN78" s="136"/>
      <c r="BO78" s="51"/>
      <c r="BP78" s="51"/>
      <c r="BQ78" s="111"/>
      <c r="BR78" s="137"/>
    </row>
    <row r="79" s="138" customFormat="true" ht="15" hidden="false" customHeight="true" outlineLevel="0" collapsed="false">
      <c r="A79" s="51" t="n">
        <v>75</v>
      </c>
      <c r="B79" s="92"/>
      <c r="C79" s="92"/>
      <c r="D79" s="92"/>
      <c r="E79" s="92"/>
      <c r="F79" s="92"/>
      <c r="G79" s="51"/>
      <c r="H79" s="92"/>
      <c r="I79" s="51"/>
      <c r="J79" s="92"/>
      <c r="K79" s="51"/>
      <c r="L79" s="51"/>
      <c r="M79" s="92"/>
      <c r="N79" s="51"/>
      <c r="O79" s="51"/>
      <c r="P79" s="51"/>
      <c r="Q79" s="92"/>
      <c r="R79" s="92"/>
      <c r="S79" s="51"/>
      <c r="T79" s="51"/>
      <c r="U79" s="51"/>
      <c r="V79" s="51"/>
      <c r="W79" s="51"/>
      <c r="X79" s="92"/>
      <c r="Y79" s="51"/>
      <c r="Z79" s="92"/>
      <c r="AA79" s="131"/>
      <c r="AB79" s="51"/>
      <c r="AC79" s="131"/>
      <c r="AD79" s="51"/>
      <c r="AE79" s="51"/>
      <c r="AF79" s="51"/>
      <c r="AG79" s="131"/>
      <c r="AH79" s="51"/>
      <c r="AI79" s="131"/>
      <c r="AJ79" s="51"/>
      <c r="AK79" s="51"/>
      <c r="AL79" s="131"/>
      <c r="AM79" s="51"/>
      <c r="AN79" s="132"/>
      <c r="AO79" s="132"/>
      <c r="AP79" s="132"/>
      <c r="AQ79" s="132"/>
      <c r="AR79" s="132"/>
      <c r="AS79" s="132"/>
      <c r="AT79" s="132"/>
      <c r="AU79" s="132"/>
      <c r="AV79" s="51"/>
      <c r="AW79" s="51"/>
      <c r="AX79" s="51"/>
      <c r="AY79" s="131"/>
      <c r="AZ79" s="51"/>
      <c r="BA79" s="51"/>
      <c r="BB79" s="51"/>
      <c r="BC79" s="51"/>
      <c r="BD79" s="131"/>
      <c r="BE79" s="51"/>
      <c r="BF79" s="92"/>
      <c r="BG79" s="51"/>
      <c r="BH79" s="133"/>
      <c r="BI79" s="92"/>
      <c r="BJ79" s="134"/>
      <c r="BK79" s="51"/>
      <c r="BL79" s="92"/>
      <c r="BM79" s="135"/>
      <c r="BN79" s="136"/>
      <c r="BO79" s="51"/>
      <c r="BP79" s="51"/>
      <c r="BQ79" s="111"/>
      <c r="BR79" s="137"/>
    </row>
    <row r="80" s="138" customFormat="true" ht="15" hidden="false" customHeight="true" outlineLevel="0" collapsed="false">
      <c r="A80" s="51" t="n">
        <v>76</v>
      </c>
      <c r="B80" s="92"/>
      <c r="C80" s="92"/>
      <c r="D80" s="92"/>
      <c r="E80" s="92"/>
      <c r="F80" s="92"/>
      <c r="G80" s="51"/>
      <c r="H80" s="92"/>
      <c r="I80" s="51"/>
      <c r="J80" s="92"/>
      <c r="K80" s="51"/>
      <c r="L80" s="51"/>
      <c r="M80" s="92"/>
      <c r="N80" s="51"/>
      <c r="O80" s="51"/>
      <c r="P80" s="51"/>
      <c r="Q80" s="92"/>
      <c r="R80" s="92"/>
      <c r="S80" s="51"/>
      <c r="T80" s="51"/>
      <c r="U80" s="51"/>
      <c r="V80" s="51"/>
      <c r="W80" s="51"/>
      <c r="X80" s="92"/>
      <c r="Y80" s="51"/>
      <c r="Z80" s="92"/>
      <c r="AA80" s="131"/>
      <c r="AB80" s="51"/>
      <c r="AC80" s="131"/>
      <c r="AD80" s="51"/>
      <c r="AE80" s="51"/>
      <c r="AF80" s="51"/>
      <c r="AG80" s="131"/>
      <c r="AH80" s="51"/>
      <c r="AI80" s="131"/>
      <c r="AJ80" s="51"/>
      <c r="AK80" s="51"/>
      <c r="AL80" s="131"/>
      <c r="AM80" s="51"/>
      <c r="AN80" s="132"/>
      <c r="AO80" s="132"/>
      <c r="AP80" s="132"/>
      <c r="AQ80" s="132"/>
      <c r="AR80" s="132"/>
      <c r="AS80" s="132"/>
      <c r="AT80" s="132"/>
      <c r="AU80" s="132"/>
      <c r="AV80" s="51"/>
      <c r="AW80" s="51"/>
      <c r="AX80" s="51"/>
      <c r="AY80" s="131"/>
      <c r="AZ80" s="51"/>
      <c r="BA80" s="51"/>
      <c r="BB80" s="51"/>
      <c r="BC80" s="51"/>
      <c r="BD80" s="131"/>
      <c r="BE80" s="51"/>
      <c r="BF80" s="92"/>
      <c r="BG80" s="51"/>
      <c r="BH80" s="133"/>
      <c r="BI80" s="92"/>
      <c r="BJ80" s="134"/>
      <c r="BK80" s="51"/>
      <c r="BL80" s="92"/>
      <c r="BM80" s="135"/>
      <c r="BN80" s="136"/>
      <c r="BO80" s="51"/>
      <c r="BP80" s="51"/>
      <c r="BQ80" s="111"/>
      <c r="BR80" s="137"/>
    </row>
    <row r="81" s="138" customFormat="true" ht="15" hidden="false" customHeight="true" outlineLevel="0" collapsed="false">
      <c r="A81" s="51" t="n">
        <v>77</v>
      </c>
      <c r="B81" s="92"/>
      <c r="C81" s="92"/>
      <c r="D81" s="92"/>
      <c r="E81" s="92"/>
      <c r="F81" s="92"/>
      <c r="G81" s="51"/>
      <c r="H81" s="92"/>
      <c r="I81" s="51"/>
      <c r="J81" s="92"/>
      <c r="K81" s="51"/>
      <c r="L81" s="51"/>
      <c r="M81" s="92"/>
      <c r="N81" s="51"/>
      <c r="O81" s="51"/>
      <c r="P81" s="51"/>
      <c r="Q81" s="92"/>
      <c r="R81" s="92"/>
      <c r="S81" s="51"/>
      <c r="T81" s="51"/>
      <c r="U81" s="51"/>
      <c r="V81" s="51"/>
      <c r="W81" s="51"/>
      <c r="X81" s="92"/>
      <c r="Y81" s="51"/>
      <c r="Z81" s="92"/>
      <c r="AA81" s="131"/>
      <c r="AB81" s="51"/>
      <c r="AC81" s="131"/>
      <c r="AD81" s="51"/>
      <c r="AE81" s="51"/>
      <c r="AF81" s="51"/>
      <c r="AG81" s="131"/>
      <c r="AH81" s="51"/>
      <c r="AI81" s="131"/>
      <c r="AJ81" s="51"/>
      <c r="AK81" s="51"/>
      <c r="AL81" s="131"/>
      <c r="AM81" s="51"/>
      <c r="AN81" s="132"/>
      <c r="AO81" s="132"/>
      <c r="AP81" s="132"/>
      <c r="AQ81" s="132"/>
      <c r="AR81" s="132"/>
      <c r="AS81" s="132"/>
      <c r="AT81" s="132"/>
      <c r="AU81" s="132"/>
      <c r="AV81" s="51"/>
      <c r="AW81" s="51"/>
      <c r="AX81" s="51"/>
      <c r="AY81" s="131"/>
      <c r="AZ81" s="51"/>
      <c r="BA81" s="51"/>
      <c r="BB81" s="51"/>
      <c r="BC81" s="51"/>
      <c r="BD81" s="131"/>
      <c r="BE81" s="51"/>
      <c r="BF81" s="92"/>
      <c r="BG81" s="51"/>
      <c r="BH81" s="133"/>
      <c r="BI81" s="92"/>
      <c r="BJ81" s="134"/>
      <c r="BK81" s="51"/>
      <c r="BL81" s="92"/>
      <c r="BM81" s="135"/>
      <c r="BN81" s="136"/>
      <c r="BO81" s="51"/>
      <c r="BP81" s="51"/>
      <c r="BQ81" s="111"/>
      <c r="BR81" s="137"/>
    </row>
    <row r="82" s="138" customFormat="true" ht="15" hidden="false" customHeight="true" outlineLevel="0" collapsed="false">
      <c r="A82" s="51" t="n">
        <v>78</v>
      </c>
      <c r="B82" s="92"/>
      <c r="C82" s="92"/>
      <c r="D82" s="92"/>
      <c r="E82" s="92"/>
      <c r="F82" s="92"/>
      <c r="G82" s="51"/>
      <c r="H82" s="92"/>
      <c r="I82" s="51"/>
      <c r="J82" s="92"/>
      <c r="K82" s="51"/>
      <c r="L82" s="51"/>
      <c r="M82" s="92"/>
      <c r="N82" s="51"/>
      <c r="O82" s="51"/>
      <c r="P82" s="51"/>
      <c r="Q82" s="92"/>
      <c r="R82" s="92"/>
      <c r="S82" s="51"/>
      <c r="T82" s="51"/>
      <c r="U82" s="51"/>
      <c r="V82" s="51"/>
      <c r="W82" s="51"/>
      <c r="X82" s="92"/>
      <c r="Y82" s="51"/>
      <c r="Z82" s="92"/>
      <c r="AA82" s="131"/>
      <c r="AB82" s="51"/>
      <c r="AC82" s="131"/>
      <c r="AD82" s="51"/>
      <c r="AE82" s="51"/>
      <c r="AF82" s="51"/>
      <c r="AG82" s="131"/>
      <c r="AH82" s="51"/>
      <c r="AI82" s="131"/>
      <c r="AJ82" s="51"/>
      <c r="AK82" s="51"/>
      <c r="AL82" s="131"/>
      <c r="AM82" s="51"/>
      <c r="AN82" s="132"/>
      <c r="AO82" s="132"/>
      <c r="AP82" s="132"/>
      <c r="AQ82" s="132"/>
      <c r="AR82" s="132"/>
      <c r="AS82" s="132"/>
      <c r="AT82" s="132"/>
      <c r="AU82" s="132"/>
      <c r="AV82" s="51"/>
      <c r="AW82" s="51"/>
      <c r="AX82" s="51"/>
      <c r="AY82" s="131"/>
      <c r="AZ82" s="51"/>
      <c r="BA82" s="51"/>
      <c r="BB82" s="51"/>
      <c r="BC82" s="51"/>
      <c r="BD82" s="131"/>
      <c r="BE82" s="51"/>
      <c r="BF82" s="92"/>
      <c r="BG82" s="51"/>
      <c r="BH82" s="133"/>
      <c r="BI82" s="92"/>
      <c r="BJ82" s="134"/>
      <c r="BK82" s="51"/>
      <c r="BL82" s="92"/>
      <c r="BM82" s="135"/>
      <c r="BN82" s="136"/>
      <c r="BO82" s="51"/>
      <c r="BP82" s="51"/>
      <c r="BQ82" s="111"/>
      <c r="BR82" s="137"/>
    </row>
    <row r="83" s="138" customFormat="true" ht="15" hidden="false" customHeight="true" outlineLevel="0" collapsed="false">
      <c r="A83" s="51" t="n">
        <v>79</v>
      </c>
      <c r="B83" s="92"/>
      <c r="C83" s="92"/>
      <c r="D83" s="92"/>
      <c r="E83" s="92"/>
      <c r="F83" s="92"/>
      <c r="G83" s="51"/>
      <c r="H83" s="92"/>
      <c r="I83" s="51"/>
      <c r="J83" s="92"/>
      <c r="K83" s="51"/>
      <c r="L83" s="51"/>
      <c r="M83" s="92"/>
      <c r="N83" s="51"/>
      <c r="O83" s="51"/>
      <c r="P83" s="51"/>
      <c r="Q83" s="92"/>
      <c r="R83" s="92"/>
      <c r="S83" s="51"/>
      <c r="T83" s="51"/>
      <c r="U83" s="51"/>
      <c r="V83" s="51"/>
      <c r="W83" s="51"/>
      <c r="X83" s="92"/>
      <c r="Y83" s="51"/>
      <c r="Z83" s="92"/>
      <c r="AA83" s="131"/>
      <c r="AB83" s="51"/>
      <c r="AC83" s="131"/>
      <c r="AD83" s="51"/>
      <c r="AE83" s="51"/>
      <c r="AF83" s="51"/>
      <c r="AG83" s="131"/>
      <c r="AH83" s="51"/>
      <c r="AI83" s="131"/>
      <c r="AJ83" s="51"/>
      <c r="AK83" s="51"/>
      <c r="AL83" s="131"/>
      <c r="AM83" s="51"/>
      <c r="AN83" s="132"/>
      <c r="AO83" s="132"/>
      <c r="AP83" s="132"/>
      <c r="AQ83" s="132"/>
      <c r="AR83" s="132"/>
      <c r="AS83" s="132"/>
      <c r="AT83" s="132"/>
      <c r="AU83" s="132"/>
      <c r="AV83" s="51"/>
      <c r="AW83" s="51"/>
      <c r="AX83" s="51"/>
      <c r="AY83" s="131"/>
      <c r="AZ83" s="51"/>
      <c r="BA83" s="51"/>
      <c r="BB83" s="51"/>
      <c r="BC83" s="51"/>
      <c r="BD83" s="131"/>
      <c r="BE83" s="51"/>
      <c r="BF83" s="92"/>
      <c r="BG83" s="51"/>
      <c r="BH83" s="133"/>
      <c r="BI83" s="92"/>
      <c r="BJ83" s="134"/>
      <c r="BK83" s="51"/>
      <c r="BL83" s="92"/>
      <c r="BM83" s="135"/>
      <c r="BN83" s="136"/>
      <c r="BO83" s="51"/>
      <c r="BP83" s="51"/>
      <c r="BQ83" s="111"/>
      <c r="BR83" s="137"/>
    </row>
    <row r="84" s="138" customFormat="true" ht="15" hidden="false" customHeight="true" outlineLevel="0" collapsed="false">
      <c r="A84" s="51" t="n">
        <v>80</v>
      </c>
      <c r="B84" s="92"/>
      <c r="C84" s="92"/>
      <c r="D84" s="92"/>
      <c r="E84" s="92"/>
      <c r="F84" s="92"/>
      <c r="G84" s="51"/>
      <c r="H84" s="92"/>
      <c r="I84" s="51"/>
      <c r="J84" s="92"/>
      <c r="K84" s="51"/>
      <c r="L84" s="51"/>
      <c r="M84" s="92"/>
      <c r="N84" s="51"/>
      <c r="O84" s="51"/>
      <c r="P84" s="51"/>
      <c r="Q84" s="92"/>
      <c r="R84" s="92"/>
      <c r="S84" s="51"/>
      <c r="T84" s="51"/>
      <c r="U84" s="51"/>
      <c r="V84" s="51"/>
      <c r="W84" s="51"/>
      <c r="X84" s="92"/>
      <c r="Y84" s="51"/>
      <c r="Z84" s="92"/>
      <c r="AA84" s="131"/>
      <c r="AB84" s="51"/>
      <c r="AC84" s="131"/>
      <c r="AD84" s="51"/>
      <c r="AE84" s="51"/>
      <c r="AF84" s="51"/>
      <c r="AG84" s="131"/>
      <c r="AH84" s="51"/>
      <c r="AI84" s="131"/>
      <c r="AJ84" s="51"/>
      <c r="AK84" s="51"/>
      <c r="AL84" s="131"/>
      <c r="AM84" s="51"/>
      <c r="AN84" s="132"/>
      <c r="AO84" s="132"/>
      <c r="AP84" s="132"/>
      <c r="AQ84" s="132"/>
      <c r="AR84" s="132"/>
      <c r="AS84" s="132"/>
      <c r="AT84" s="132"/>
      <c r="AU84" s="132"/>
      <c r="AV84" s="51"/>
      <c r="AW84" s="51"/>
      <c r="AX84" s="51"/>
      <c r="AY84" s="131"/>
      <c r="AZ84" s="51"/>
      <c r="BA84" s="51"/>
      <c r="BB84" s="51"/>
      <c r="BC84" s="51"/>
      <c r="BD84" s="131"/>
      <c r="BE84" s="51"/>
      <c r="BF84" s="92"/>
      <c r="BG84" s="51"/>
      <c r="BH84" s="133"/>
      <c r="BI84" s="92"/>
      <c r="BJ84" s="134"/>
      <c r="BK84" s="51"/>
      <c r="BL84" s="92"/>
      <c r="BM84" s="135"/>
      <c r="BN84" s="136"/>
      <c r="BO84" s="51"/>
      <c r="BP84" s="51"/>
      <c r="BQ84" s="111"/>
      <c r="BR84" s="137"/>
    </row>
    <row r="85" s="138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31"/>
      <c r="AB85" s="51"/>
      <c r="AC85" s="131"/>
      <c r="AD85" s="51"/>
      <c r="AE85" s="51"/>
      <c r="AF85" s="51"/>
      <c r="AG85" s="131"/>
      <c r="AH85" s="51"/>
      <c r="AI85" s="131"/>
      <c r="AJ85" s="51"/>
      <c r="AK85" s="51"/>
      <c r="AL85" s="131"/>
      <c r="AM85" s="51"/>
      <c r="AN85" s="132"/>
      <c r="AO85" s="132"/>
      <c r="AP85" s="132"/>
      <c r="AQ85" s="132"/>
      <c r="AR85" s="132"/>
      <c r="AS85" s="132"/>
      <c r="AT85" s="132"/>
      <c r="AU85" s="132"/>
      <c r="AV85" s="51"/>
      <c r="AW85" s="51"/>
      <c r="AX85" s="51"/>
      <c r="AY85" s="131"/>
      <c r="AZ85" s="51"/>
      <c r="BA85" s="51"/>
      <c r="BB85" s="51"/>
      <c r="BC85" s="51"/>
      <c r="BD85" s="131"/>
      <c r="BE85" s="51"/>
      <c r="BF85" s="92"/>
      <c r="BG85" s="51"/>
      <c r="BH85" s="133"/>
      <c r="BI85" s="92"/>
      <c r="BJ85" s="134"/>
      <c r="BK85" s="51"/>
      <c r="BL85" s="92"/>
      <c r="BM85" s="135"/>
      <c r="BN85" s="136"/>
      <c r="BO85" s="51"/>
      <c r="BP85" s="51"/>
      <c r="BQ85" s="111"/>
      <c r="BR85" s="137"/>
    </row>
    <row r="86" s="138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31"/>
      <c r="AB86" s="51"/>
      <c r="AC86" s="131"/>
      <c r="AD86" s="51"/>
      <c r="AE86" s="51"/>
      <c r="AF86" s="51"/>
      <c r="AG86" s="131"/>
      <c r="AH86" s="51"/>
      <c r="AI86" s="131"/>
      <c r="AJ86" s="51"/>
      <c r="AK86" s="51"/>
      <c r="AL86" s="131"/>
      <c r="AM86" s="51"/>
      <c r="AN86" s="132"/>
      <c r="AO86" s="132"/>
      <c r="AP86" s="132"/>
      <c r="AQ86" s="132"/>
      <c r="AR86" s="132"/>
      <c r="AS86" s="132"/>
      <c r="AT86" s="132"/>
      <c r="AU86" s="132"/>
      <c r="AV86" s="51"/>
      <c r="AW86" s="51"/>
      <c r="AX86" s="51"/>
      <c r="AY86" s="131"/>
      <c r="AZ86" s="51"/>
      <c r="BA86" s="51"/>
      <c r="BB86" s="51"/>
      <c r="BC86" s="51"/>
      <c r="BD86" s="131"/>
      <c r="BE86" s="51"/>
      <c r="BF86" s="92"/>
      <c r="BG86" s="51"/>
      <c r="BH86" s="133"/>
      <c r="BI86" s="92"/>
      <c r="BJ86" s="134"/>
      <c r="BK86" s="51"/>
      <c r="BL86" s="92"/>
      <c r="BM86" s="135"/>
      <c r="BN86" s="136"/>
      <c r="BO86" s="51"/>
      <c r="BP86" s="51"/>
      <c r="BQ86" s="111"/>
      <c r="BR86" s="137"/>
    </row>
    <row r="87" s="138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31"/>
      <c r="AB87" s="51"/>
      <c r="AC87" s="131"/>
      <c r="AD87" s="51"/>
      <c r="AE87" s="51"/>
      <c r="AF87" s="51"/>
      <c r="AG87" s="131"/>
      <c r="AH87" s="51"/>
      <c r="AI87" s="131"/>
      <c r="AJ87" s="51"/>
      <c r="AK87" s="51"/>
      <c r="AL87" s="131"/>
      <c r="AM87" s="51"/>
      <c r="AN87" s="132"/>
      <c r="AO87" s="132"/>
      <c r="AP87" s="132"/>
      <c r="AQ87" s="132"/>
      <c r="AR87" s="132"/>
      <c r="AS87" s="132"/>
      <c r="AT87" s="132"/>
      <c r="AU87" s="132"/>
      <c r="AV87" s="51"/>
      <c r="AW87" s="51"/>
      <c r="AX87" s="51"/>
      <c r="AY87" s="131"/>
      <c r="AZ87" s="51"/>
      <c r="BA87" s="51"/>
      <c r="BB87" s="51"/>
      <c r="BC87" s="51"/>
      <c r="BD87" s="131"/>
      <c r="BE87" s="51"/>
      <c r="BF87" s="92"/>
      <c r="BG87" s="51"/>
      <c r="BH87" s="133"/>
      <c r="BI87" s="92"/>
      <c r="BJ87" s="134"/>
      <c r="BK87" s="51"/>
      <c r="BL87" s="92"/>
      <c r="BM87" s="135"/>
      <c r="BN87" s="136"/>
      <c r="BO87" s="51"/>
      <c r="BP87" s="51"/>
      <c r="BQ87" s="111"/>
      <c r="BR87" s="137"/>
    </row>
    <row r="88" s="138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31"/>
      <c r="AB88" s="51"/>
      <c r="AC88" s="131"/>
      <c r="AD88" s="51"/>
      <c r="AE88" s="51"/>
      <c r="AF88" s="51"/>
      <c r="AG88" s="131"/>
      <c r="AH88" s="51"/>
      <c r="AI88" s="131"/>
      <c r="AJ88" s="51"/>
      <c r="AK88" s="51"/>
      <c r="AL88" s="131"/>
      <c r="AM88" s="51"/>
      <c r="AN88" s="132"/>
      <c r="AO88" s="132"/>
      <c r="AP88" s="132"/>
      <c r="AQ88" s="132"/>
      <c r="AR88" s="132"/>
      <c r="AS88" s="132"/>
      <c r="AT88" s="132"/>
      <c r="AU88" s="132"/>
      <c r="AV88" s="51"/>
      <c r="AW88" s="51"/>
      <c r="AX88" s="51"/>
      <c r="AY88" s="131"/>
      <c r="AZ88" s="51"/>
      <c r="BA88" s="51"/>
      <c r="BB88" s="51"/>
      <c r="BC88" s="51"/>
      <c r="BD88" s="131"/>
      <c r="BE88" s="51"/>
      <c r="BF88" s="92"/>
      <c r="BG88" s="51"/>
      <c r="BH88" s="133"/>
      <c r="BI88" s="92"/>
      <c r="BJ88" s="134"/>
      <c r="BK88" s="51"/>
      <c r="BL88" s="92"/>
      <c r="BM88" s="135"/>
      <c r="BN88" s="136"/>
      <c r="BO88" s="51"/>
      <c r="BP88" s="51"/>
      <c r="BQ88" s="111"/>
      <c r="BR88" s="137"/>
    </row>
    <row r="89" s="138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31"/>
      <c r="AB89" s="51"/>
      <c r="AC89" s="131"/>
      <c r="AD89" s="51"/>
      <c r="AE89" s="51"/>
      <c r="AF89" s="51"/>
      <c r="AG89" s="131"/>
      <c r="AH89" s="51"/>
      <c r="AI89" s="131"/>
      <c r="AJ89" s="51"/>
      <c r="AK89" s="51"/>
      <c r="AL89" s="131"/>
      <c r="AM89" s="51"/>
      <c r="AN89" s="132"/>
      <c r="AO89" s="132"/>
      <c r="AP89" s="132"/>
      <c r="AQ89" s="132"/>
      <c r="AR89" s="132"/>
      <c r="AS89" s="132"/>
      <c r="AT89" s="132"/>
      <c r="AU89" s="132"/>
      <c r="AV89" s="51"/>
      <c r="AW89" s="51"/>
      <c r="AX89" s="51"/>
      <c r="AY89" s="131"/>
      <c r="AZ89" s="51"/>
      <c r="BA89" s="51"/>
      <c r="BB89" s="51"/>
      <c r="BC89" s="51"/>
      <c r="BD89" s="131"/>
      <c r="BE89" s="51"/>
      <c r="BF89" s="92"/>
      <c r="BG89" s="51"/>
      <c r="BH89" s="133"/>
      <c r="BI89" s="92"/>
      <c r="BJ89" s="134"/>
      <c r="BK89" s="51"/>
      <c r="BL89" s="92"/>
      <c r="BM89" s="135"/>
      <c r="BN89" s="136"/>
      <c r="BO89" s="51"/>
      <c r="BP89" s="51"/>
      <c r="BQ89" s="111"/>
      <c r="BR89" s="137"/>
    </row>
    <row r="90" s="138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31"/>
      <c r="AB90" s="51"/>
      <c r="AC90" s="131"/>
      <c r="AD90" s="51"/>
      <c r="AE90" s="51"/>
      <c r="AF90" s="51"/>
      <c r="AG90" s="131"/>
      <c r="AH90" s="51"/>
      <c r="AI90" s="131"/>
      <c r="AJ90" s="51"/>
      <c r="AK90" s="51"/>
      <c r="AL90" s="131"/>
      <c r="AM90" s="51"/>
      <c r="AN90" s="132"/>
      <c r="AO90" s="132"/>
      <c r="AP90" s="132"/>
      <c r="AQ90" s="132"/>
      <c r="AR90" s="132"/>
      <c r="AS90" s="132"/>
      <c r="AT90" s="132"/>
      <c r="AU90" s="132"/>
      <c r="AV90" s="51"/>
      <c r="AW90" s="51"/>
      <c r="AX90" s="51"/>
      <c r="AY90" s="131"/>
      <c r="AZ90" s="51"/>
      <c r="BA90" s="51"/>
      <c r="BB90" s="51"/>
      <c r="BC90" s="51"/>
      <c r="BD90" s="131"/>
      <c r="BE90" s="51"/>
      <c r="BF90" s="92"/>
      <c r="BG90" s="51"/>
      <c r="BH90" s="133"/>
      <c r="BI90" s="92"/>
      <c r="BJ90" s="134"/>
      <c r="BK90" s="51"/>
      <c r="BL90" s="92"/>
      <c r="BM90" s="135"/>
      <c r="BN90" s="136"/>
      <c r="BO90" s="51"/>
      <c r="BP90" s="51"/>
      <c r="BQ90" s="111"/>
      <c r="BR90" s="137"/>
    </row>
    <row r="91" s="138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31"/>
      <c r="AB91" s="51"/>
      <c r="AC91" s="131"/>
      <c r="AD91" s="51"/>
      <c r="AE91" s="51"/>
      <c r="AF91" s="51"/>
      <c r="AG91" s="131"/>
      <c r="AH91" s="51"/>
      <c r="AI91" s="131"/>
      <c r="AJ91" s="51"/>
      <c r="AK91" s="51"/>
      <c r="AL91" s="131"/>
      <c r="AM91" s="51"/>
      <c r="AN91" s="132"/>
      <c r="AO91" s="132"/>
      <c r="AP91" s="132"/>
      <c r="AQ91" s="132"/>
      <c r="AR91" s="132"/>
      <c r="AS91" s="132"/>
      <c r="AT91" s="132"/>
      <c r="AU91" s="132"/>
      <c r="AV91" s="51"/>
      <c r="AW91" s="51"/>
      <c r="AX91" s="51"/>
      <c r="AY91" s="131"/>
      <c r="AZ91" s="51"/>
      <c r="BA91" s="51"/>
      <c r="BB91" s="51"/>
      <c r="BC91" s="51"/>
      <c r="BD91" s="131"/>
      <c r="BE91" s="51"/>
      <c r="BF91" s="92"/>
      <c r="BG91" s="51"/>
      <c r="BH91" s="133"/>
      <c r="BI91" s="92"/>
      <c r="BJ91" s="134"/>
      <c r="BK91" s="51"/>
      <c r="BL91" s="92"/>
      <c r="BM91" s="135"/>
      <c r="BN91" s="136"/>
      <c r="BO91" s="51"/>
      <c r="BP91" s="51"/>
      <c r="BQ91" s="111"/>
      <c r="BR91" s="137"/>
    </row>
    <row r="92" s="138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31"/>
      <c r="AB92" s="51"/>
      <c r="AC92" s="131"/>
      <c r="AD92" s="51"/>
      <c r="AE92" s="51"/>
      <c r="AF92" s="51"/>
      <c r="AG92" s="131"/>
      <c r="AH92" s="51"/>
      <c r="AI92" s="131"/>
      <c r="AJ92" s="51"/>
      <c r="AK92" s="51"/>
      <c r="AL92" s="131"/>
      <c r="AM92" s="51"/>
      <c r="AN92" s="132"/>
      <c r="AO92" s="132"/>
      <c r="AP92" s="132"/>
      <c r="AQ92" s="132"/>
      <c r="AR92" s="132"/>
      <c r="AS92" s="132"/>
      <c r="AT92" s="132"/>
      <c r="AU92" s="132"/>
      <c r="AV92" s="51"/>
      <c r="AW92" s="51"/>
      <c r="AX92" s="51"/>
      <c r="AY92" s="131"/>
      <c r="AZ92" s="51"/>
      <c r="BA92" s="51"/>
      <c r="BB92" s="51"/>
      <c r="BC92" s="51"/>
      <c r="BD92" s="131"/>
      <c r="BE92" s="51"/>
      <c r="BF92" s="92"/>
      <c r="BG92" s="51"/>
      <c r="BH92" s="133"/>
      <c r="BI92" s="92"/>
      <c r="BJ92" s="134"/>
      <c r="BK92" s="51"/>
      <c r="BL92" s="92"/>
      <c r="BM92" s="135"/>
      <c r="BN92" s="136"/>
      <c r="BO92" s="51"/>
      <c r="BP92" s="51"/>
      <c r="BQ92" s="111"/>
      <c r="BR92" s="137"/>
    </row>
    <row r="93" s="138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31"/>
      <c r="AB93" s="51"/>
      <c r="AC93" s="131"/>
      <c r="AD93" s="51"/>
      <c r="AE93" s="51"/>
      <c r="AF93" s="51"/>
      <c r="AG93" s="131"/>
      <c r="AH93" s="51"/>
      <c r="AI93" s="131"/>
      <c r="AJ93" s="51"/>
      <c r="AK93" s="51"/>
      <c r="AL93" s="131"/>
      <c r="AM93" s="51"/>
      <c r="AN93" s="132"/>
      <c r="AO93" s="132"/>
      <c r="AP93" s="132"/>
      <c r="AQ93" s="132"/>
      <c r="AR93" s="132"/>
      <c r="AS93" s="132"/>
      <c r="AT93" s="132"/>
      <c r="AU93" s="132"/>
      <c r="AV93" s="51"/>
      <c r="AW93" s="51"/>
      <c r="AX93" s="51"/>
      <c r="AY93" s="131"/>
      <c r="AZ93" s="51"/>
      <c r="BA93" s="51"/>
      <c r="BB93" s="51"/>
      <c r="BC93" s="51"/>
      <c r="BD93" s="131"/>
      <c r="BE93" s="51"/>
      <c r="BF93" s="92"/>
      <c r="BG93" s="51"/>
      <c r="BH93" s="133"/>
      <c r="BI93" s="92"/>
      <c r="BJ93" s="134"/>
      <c r="BK93" s="51"/>
      <c r="BL93" s="92"/>
      <c r="BM93" s="135"/>
      <c r="BN93" s="136"/>
      <c r="BO93" s="51"/>
      <c r="BP93" s="51"/>
      <c r="BQ93" s="111"/>
      <c r="BR93" s="137"/>
    </row>
    <row r="94" s="138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31"/>
      <c r="AB94" s="51"/>
      <c r="AC94" s="131"/>
      <c r="AD94" s="51"/>
      <c r="AE94" s="51"/>
      <c r="AF94" s="51"/>
      <c r="AG94" s="131"/>
      <c r="AH94" s="51"/>
      <c r="AI94" s="131"/>
      <c r="AJ94" s="51"/>
      <c r="AK94" s="51"/>
      <c r="AL94" s="131"/>
      <c r="AM94" s="51"/>
      <c r="AN94" s="132"/>
      <c r="AO94" s="132"/>
      <c r="AP94" s="132"/>
      <c r="AQ94" s="132"/>
      <c r="AR94" s="132"/>
      <c r="AS94" s="132"/>
      <c r="AT94" s="132"/>
      <c r="AU94" s="132"/>
      <c r="AV94" s="51"/>
      <c r="AW94" s="51"/>
      <c r="AX94" s="51"/>
      <c r="AY94" s="131"/>
      <c r="AZ94" s="51"/>
      <c r="BA94" s="51"/>
      <c r="BB94" s="51"/>
      <c r="BC94" s="51"/>
      <c r="BD94" s="131"/>
      <c r="BE94" s="51"/>
      <c r="BF94" s="92"/>
      <c r="BG94" s="51"/>
      <c r="BH94" s="133"/>
      <c r="BI94" s="92"/>
      <c r="BJ94" s="134"/>
      <c r="BK94" s="51"/>
      <c r="BL94" s="92"/>
      <c r="BM94" s="135"/>
      <c r="BN94" s="136"/>
      <c r="BO94" s="51"/>
      <c r="BP94" s="51"/>
      <c r="BQ94" s="111"/>
      <c r="BR94" s="137"/>
    </row>
    <row r="95" s="138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31"/>
      <c r="AB95" s="51"/>
      <c r="AC95" s="131"/>
      <c r="AD95" s="51"/>
      <c r="AE95" s="51"/>
      <c r="AF95" s="51"/>
      <c r="AG95" s="131"/>
      <c r="AH95" s="51"/>
      <c r="AI95" s="131"/>
      <c r="AJ95" s="51"/>
      <c r="AK95" s="51"/>
      <c r="AL95" s="131"/>
      <c r="AM95" s="51"/>
      <c r="AN95" s="132"/>
      <c r="AO95" s="132"/>
      <c r="AP95" s="132"/>
      <c r="AQ95" s="132"/>
      <c r="AR95" s="132"/>
      <c r="AS95" s="132"/>
      <c r="AT95" s="132"/>
      <c r="AU95" s="132"/>
      <c r="AV95" s="51"/>
      <c r="AW95" s="51"/>
      <c r="AX95" s="51"/>
      <c r="AY95" s="131"/>
      <c r="AZ95" s="51"/>
      <c r="BA95" s="51"/>
      <c r="BB95" s="51"/>
      <c r="BC95" s="51"/>
      <c r="BD95" s="131"/>
      <c r="BE95" s="51"/>
      <c r="BF95" s="92"/>
      <c r="BG95" s="51"/>
      <c r="BH95" s="133"/>
      <c r="BI95" s="92"/>
      <c r="BJ95" s="134"/>
      <c r="BK95" s="51"/>
      <c r="BL95" s="92"/>
      <c r="BM95" s="135"/>
      <c r="BN95" s="136"/>
      <c r="BO95" s="51"/>
      <c r="BP95" s="51"/>
      <c r="BQ95" s="111"/>
      <c r="BR95" s="137"/>
    </row>
    <row r="96" s="138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31"/>
      <c r="AB96" s="51"/>
      <c r="AC96" s="131"/>
      <c r="AD96" s="51"/>
      <c r="AE96" s="51"/>
      <c r="AF96" s="51"/>
      <c r="AG96" s="131"/>
      <c r="AH96" s="51"/>
      <c r="AI96" s="131"/>
      <c r="AJ96" s="51"/>
      <c r="AK96" s="51"/>
      <c r="AL96" s="131"/>
      <c r="AM96" s="51"/>
      <c r="AN96" s="132"/>
      <c r="AO96" s="132"/>
      <c r="AP96" s="132"/>
      <c r="AQ96" s="132"/>
      <c r="AR96" s="132"/>
      <c r="AS96" s="132"/>
      <c r="AT96" s="132"/>
      <c r="AU96" s="132"/>
      <c r="AV96" s="51"/>
      <c r="AW96" s="51"/>
      <c r="AX96" s="51"/>
      <c r="AY96" s="131"/>
      <c r="AZ96" s="51"/>
      <c r="BA96" s="51"/>
      <c r="BB96" s="51"/>
      <c r="BC96" s="51"/>
      <c r="BD96" s="131"/>
      <c r="BE96" s="51"/>
      <c r="BF96" s="92"/>
      <c r="BG96" s="51"/>
      <c r="BH96" s="133"/>
      <c r="BI96" s="92"/>
      <c r="BJ96" s="134"/>
      <c r="BK96" s="51"/>
      <c r="BL96" s="92"/>
      <c r="BM96" s="135"/>
      <c r="BN96" s="136"/>
      <c r="BO96" s="51"/>
      <c r="BP96" s="51"/>
      <c r="BQ96" s="111"/>
      <c r="BR96" s="137"/>
    </row>
    <row r="97" s="138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31"/>
      <c r="AB97" s="51"/>
      <c r="AC97" s="131"/>
      <c r="AD97" s="51"/>
      <c r="AE97" s="51"/>
      <c r="AF97" s="51"/>
      <c r="AG97" s="131"/>
      <c r="AH97" s="51"/>
      <c r="AI97" s="131"/>
      <c r="AJ97" s="51"/>
      <c r="AK97" s="51"/>
      <c r="AL97" s="131"/>
      <c r="AM97" s="51"/>
      <c r="AN97" s="132"/>
      <c r="AO97" s="132"/>
      <c r="AP97" s="132"/>
      <c r="AQ97" s="132"/>
      <c r="AR97" s="132"/>
      <c r="AS97" s="132"/>
      <c r="AT97" s="132"/>
      <c r="AU97" s="132"/>
      <c r="AV97" s="51"/>
      <c r="AW97" s="51"/>
      <c r="AX97" s="51"/>
      <c r="AY97" s="131"/>
      <c r="AZ97" s="51"/>
      <c r="BA97" s="51"/>
      <c r="BB97" s="51"/>
      <c r="BC97" s="51"/>
      <c r="BD97" s="131"/>
      <c r="BE97" s="51"/>
      <c r="BF97" s="92"/>
      <c r="BG97" s="51"/>
      <c r="BH97" s="133"/>
      <c r="BI97" s="92"/>
      <c r="BJ97" s="134"/>
      <c r="BK97" s="51"/>
      <c r="BL97" s="92"/>
      <c r="BM97" s="135"/>
      <c r="BN97" s="136"/>
      <c r="BO97" s="51"/>
      <c r="BP97" s="51"/>
      <c r="BQ97" s="111"/>
      <c r="BR97" s="137"/>
    </row>
    <row r="98" s="138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31"/>
      <c r="AB98" s="51"/>
      <c r="AC98" s="131"/>
      <c r="AD98" s="51"/>
      <c r="AE98" s="51"/>
      <c r="AF98" s="51"/>
      <c r="AG98" s="131"/>
      <c r="AH98" s="51"/>
      <c r="AI98" s="131"/>
      <c r="AJ98" s="51"/>
      <c r="AK98" s="51"/>
      <c r="AL98" s="131"/>
      <c r="AM98" s="51"/>
      <c r="AN98" s="132"/>
      <c r="AO98" s="132"/>
      <c r="AP98" s="132"/>
      <c r="AQ98" s="132"/>
      <c r="AR98" s="132"/>
      <c r="AS98" s="132"/>
      <c r="AT98" s="132"/>
      <c r="AU98" s="132"/>
      <c r="AV98" s="51"/>
      <c r="AW98" s="51"/>
      <c r="AX98" s="51"/>
      <c r="AY98" s="131"/>
      <c r="AZ98" s="51"/>
      <c r="BA98" s="51"/>
      <c r="BB98" s="51"/>
      <c r="BC98" s="51"/>
      <c r="BD98" s="131"/>
      <c r="BE98" s="51"/>
      <c r="BF98" s="92"/>
      <c r="BG98" s="51"/>
      <c r="BH98" s="133"/>
      <c r="BI98" s="92"/>
      <c r="BJ98" s="134"/>
      <c r="BK98" s="51"/>
      <c r="BL98" s="92"/>
      <c r="BM98" s="135"/>
      <c r="BN98" s="136"/>
      <c r="BO98" s="51"/>
      <c r="BP98" s="51"/>
      <c r="BQ98" s="111"/>
      <c r="BR98" s="137"/>
    </row>
    <row r="99" s="138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31"/>
      <c r="AB99" s="51"/>
      <c r="AC99" s="131"/>
      <c r="AD99" s="51"/>
      <c r="AE99" s="51"/>
      <c r="AF99" s="51"/>
      <c r="AG99" s="131"/>
      <c r="AH99" s="51"/>
      <c r="AI99" s="131"/>
      <c r="AJ99" s="51"/>
      <c r="AK99" s="51"/>
      <c r="AL99" s="131"/>
      <c r="AM99" s="51"/>
      <c r="AN99" s="132"/>
      <c r="AO99" s="132"/>
      <c r="AP99" s="132"/>
      <c r="AQ99" s="132"/>
      <c r="AR99" s="132"/>
      <c r="AS99" s="132"/>
      <c r="AT99" s="132"/>
      <c r="AU99" s="132"/>
      <c r="AV99" s="51"/>
      <c r="AW99" s="51"/>
      <c r="AX99" s="51"/>
      <c r="AY99" s="131"/>
      <c r="AZ99" s="51"/>
      <c r="BA99" s="51"/>
      <c r="BB99" s="51"/>
      <c r="BC99" s="51"/>
      <c r="BD99" s="131"/>
      <c r="BE99" s="51"/>
      <c r="BF99" s="92"/>
      <c r="BG99" s="51"/>
      <c r="BH99" s="133"/>
      <c r="BI99" s="92"/>
      <c r="BJ99" s="134"/>
      <c r="BK99" s="51"/>
      <c r="BL99" s="92"/>
      <c r="BM99" s="135"/>
      <c r="BN99" s="136"/>
      <c r="BO99" s="51"/>
      <c r="BP99" s="51"/>
      <c r="BQ99" s="111"/>
      <c r="BR99" s="137"/>
    </row>
    <row r="100" s="138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31"/>
      <c r="AB100" s="51"/>
      <c r="AC100" s="131"/>
      <c r="AD100" s="51"/>
      <c r="AE100" s="51"/>
      <c r="AF100" s="51"/>
      <c r="AG100" s="131"/>
      <c r="AH100" s="51"/>
      <c r="AI100" s="131"/>
      <c r="AJ100" s="51"/>
      <c r="AK100" s="51"/>
      <c r="AL100" s="131"/>
      <c r="AM100" s="51"/>
      <c r="AN100" s="132"/>
      <c r="AO100" s="132"/>
      <c r="AP100" s="132"/>
      <c r="AQ100" s="132"/>
      <c r="AR100" s="132"/>
      <c r="AS100" s="132"/>
      <c r="AT100" s="132"/>
      <c r="AU100" s="132"/>
      <c r="AV100" s="51"/>
      <c r="AW100" s="51"/>
      <c r="AX100" s="51"/>
      <c r="AY100" s="131"/>
      <c r="AZ100" s="51"/>
      <c r="BA100" s="51"/>
      <c r="BB100" s="51"/>
      <c r="BC100" s="51"/>
      <c r="BD100" s="131"/>
      <c r="BE100" s="51"/>
      <c r="BF100" s="92"/>
      <c r="BG100" s="51"/>
      <c r="BH100" s="133"/>
      <c r="BI100" s="92"/>
      <c r="BJ100" s="134"/>
      <c r="BK100" s="51"/>
      <c r="BL100" s="92"/>
      <c r="BM100" s="135"/>
      <c r="BN100" s="136"/>
      <c r="BO100" s="51"/>
      <c r="BP100" s="51"/>
      <c r="BQ100" s="111"/>
      <c r="BR100" s="137"/>
    </row>
    <row r="101" s="138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31"/>
      <c r="AB101" s="51"/>
      <c r="AC101" s="131"/>
      <c r="AD101" s="51"/>
      <c r="AE101" s="51"/>
      <c r="AF101" s="51"/>
      <c r="AG101" s="131"/>
      <c r="AH101" s="51"/>
      <c r="AI101" s="131"/>
      <c r="AJ101" s="51"/>
      <c r="AK101" s="51"/>
      <c r="AL101" s="131"/>
      <c r="AM101" s="51"/>
      <c r="AN101" s="132"/>
      <c r="AO101" s="132"/>
      <c r="AP101" s="132"/>
      <c r="AQ101" s="132"/>
      <c r="AR101" s="132"/>
      <c r="AS101" s="132"/>
      <c r="AT101" s="132"/>
      <c r="AU101" s="132"/>
      <c r="AV101" s="51"/>
      <c r="AW101" s="51"/>
      <c r="AX101" s="51"/>
      <c r="AY101" s="131"/>
      <c r="AZ101" s="51"/>
      <c r="BA101" s="51"/>
      <c r="BB101" s="51"/>
      <c r="BC101" s="51"/>
      <c r="BD101" s="131"/>
      <c r="BE101" s="51"/>
      <c r="BF101" s="92"/>
      <c r="BG101" s="51"/>
      <c r="BH101" s="133"/>
      <c r="BI101" s="92"/>
      <c r="BJ101" s="134"/>
      <c r="BK101" s="51"/>
      <c r="BL101" s="92"/>
      <c r="BM101" s="135"/>
      <c r="BN101" s="136"/>
      <c r="BO101" s="51"/>
      <c r="BP101" s="51"/>
      <c r="BQ101" s="111"/>
      <c r="BR101" s="137"/>
    </row>
    <row r="102" s="138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31"/>
      <c r="AB102" s="51"/>
      <c r="AC102" s="131"/>
      <c r="AD102" s="51"/>
      <c r="AE102" s="51"/>
      <c r="AF102" s="51"/>
      <c r="AG102" s="131"/>
      <c r="AH102" s="51"/>
      <c r="AI102" s="131"/>
      <c r="AJ102" s="51"/>
      <c r="AK102" s="51"/>
      <c r="AL102" s="131"/>
      <c r="AM102" s="51"/>
      <c r="AN102" s="132"/>
      <c r="AO102" s="132"/>
      <c r="AP102" s="132"/>
      <c r="AQ102" s="132"/>
      <c r="AR102" s="132"/>
      <c r="AS102" s="132"/>
      <c r="AT102" s="132"/>
      <c r="AU102" s="132"/>
      <c r="AV102" s="51"/>
      <c r="AW102" s="51"/>
      <c r="AX102" s="51"/>
      <c r="AY102" s="131"/>
      <c r="AZ102" s="51"/>
      <c r="BA102" s="51"/>
      <c r="BB102" s="51"/>
      <c r="BC102" s="51"/>
      <c r="BD102" s="131"/>
      <c r="BE102" s="51"/>
      <c r="BF102" s="92"/>
      <c r="BG102" s="51"/>
      <c r="BH102" s="133"/>
      <c r="BI102" s="92"/>
      <c r="BJ102" s="134"/>
      <c r="BK102" s="51"/>
      <c r="BL102" s="92"/>
      <c r="BM102" s="135"/>
      <c r="BN102" s="136"/>
      <c r="BO102" s="51"/>
      <c r="BP102" s="51"/>
      <c r="BQ102" s="111"/>
      <c r="BR102" s="137"/>
    </row>
    <row r="103" s="138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31"/>
      <c r="AB103" s="51"/>
      <c r="AC103" s="131"/>
      <c r="AD103" s="51"/>
      <c r="AE103" s="51"/>
      <c r="AF103" s="51"/>
      <c r="AG103" s="131"/>
      <c r="AH103" s="51"/>
      <c r="AI103" s="131"/>
      <c r="AJ103" s="51"/>
      <c r="AK103" s="51"/>
      <c r="AL103" s="131"/>
      <c r="AM103" s="51"/>
      <c r="AN103" s="132"/>
      <c r="AO103" s="132"/>
      <c r="AP103" s="132"/>
      <c r="AQ103" s="132"/>
      <c r="AR103" s="132"/>
      <c r="AS103" s="132"/>
      <c r="AT103" s="132"/>
      <c r="AU103" s="132"/>
      <c r="AV103" s="51"/>
      <c r="AW103" s="51"/>
      <c r="AX103" s="51"/>
      <c r="AY103" s="131"/>
      <c r="AZ103" s="51"/>
      <c r="BA103" s="51"/>
      <c r="BB103" s="51"/>
      <c r="BC103" s="51"/>
      <c r="BD103" s="131"/>
      <c r="BE103" s="51"/>
      <c r="BF103" s="92"/>
      <c r="BG103" s="51"/>
      <c r="BH103" s="133"/>
      <c r="BI103" s="92"/>
      <c r="BJ103" s="134"/>
      <c r="BK103" s="51"/>
      <c r="BL103" s="92"/>
      <c r="BM103" s="135"/>
      <c r="BN103" s="136"/>
      <c r="BO103" s="51"/>
      <c r="BP103" s="51"/>
      <c r="BQ103" s="111"/>
      <c r="BR103" s="137"/>
    </row>
    <row r="104" s="138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31"/>
      <c r="AB104" s="51"/>
      <c r="AC104" s="131"/>
      <c r="AD104" s="51"/>
      <c r="AE104" s="51"/>
      <c r="AF104" s="51"/>
      <c r="AG104" s="131"/>
      <c r="AH104" s="51"/>
      <c r="AI104" s="131"/>
      <c r="AJ104" s="51"/>
      <c r="AK104" s="51"/>
      <c r="AL104" s="131"/>
      <c r="AM104" s="51"/>
      <c r="AN104" s="132"/>
      <c r="AO104" s="132"/>
      <c r="AP104" s="132"/>
      <c r="AQ104" s="132"/>
      <c r="AR104" s="132"/>
      <c r="AS104" s="132"/>
      <c r="AT104" s="132"/>
      <c r="AU104" s="132"/>
      <c r="AV104" s="51"/>
      <c r="AW104" s="51"/>
      <c r="AX104" s="51"/>
      <c r="AY104" s="131"/>
      <c r="AZ104" s="51"/>
      <c r="BA104" s="51"/>
      <c r="BB104" s="51"/>
      <c r="BC104" s="51"/>
      <c r="BD104" s="131"/>
      <c r="BE104" s="51"/>
      <c r="BF104" s="92"/>
      <c r="BG104" s="51"/>
      <c r="BH104" s="133"/>
      <c r="BI104" s="92"/>
      <c r="BJ104" s="134"/>
      <c r="BK104" s="51"/>
      <c r="BL104" s="92"/>
      <c r="BM104" s="135"/>
      <c r="BN104" s="136"/>
      <c r="BO104" s="51"/>
      <c r="BP104" s="51"/>
      <c r="BQ104" s="111"/>
      <c r="BR104" s="137"/>
    </row>
    <row r="105" s="138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31"/>
      <c r="AB105" s="51"/>
      <c r="AC105" s="131"/>
      <c r="AD105" s="51"/>
      <c r="AE105" s="51"/>
      <c r="AF105" s="51"/>
      <c r="AG105" s="131"/>
      <c r="AH105" s="51"/>
      <c r="AI105" s="131"/>
      <c r="AJ105" s="51"/>
      <c r="AK105" s="51"/>
      <c r="AL105" s="131"/>
      <c r="AM105" s="51"/>
      <c r="AN105" s="132"/>
      <c r="AO105" s="132"/>
      <c r="AP105" s="132"/>
      <c r="AQ105" s="132"/>
      <c r="AR105" s="132"/>
      <c r="AS105" s="132"/>
      <c r="AT105" s="132"/>
      <c r="AU105" s="132"/>
      <c r="AV105" s="51"/>
      <c r="AW105" s="51"/>
      <c r="AX105" s="51"/>
      <c r="AY105" s="131"/>
      <c r="AZ105" s="51"/>
      <c r="BA105" s="51"/>
      <c r="BB105" s="51"/>
      <c r="BC105" s="51"/>
      <c r="BD105" s="131"/>
      <c r="BE105" s="51"/>
      <c r="BF105" s="92"/>
      <c r="BG105" s="51"/>
      <c r="BH105" s="133"/>
      <c r="BI105" s="92"/>
      <c r="BJ105" s="134"/>
      <c r="BK105" s="51"/>
      <c r="BL105" s="92"/>
      <c r="BM105" s="135"/>
      <c r="BN105" s="136"/>
      <c r="BO105" s="51"/>
      <c r="BP105" s="51"/>
      <c r="BQ105" s="111"/>
      <c r="BR105" s="137"/>
    </row>
    <row r="106" s="138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31"/>
      <c r="AB106" s="51"/>
      <c r="AC106" s="131"/>
      <c r="AD106" s="51"/>
      <c r="AE106" s="51"/>
      <c r="AF106" s="51"/>
      <c r="AG106" s="131"/>
      <c r="AH106" s="51"/>
      <c r="AI106" s="131"/>
      <c r="AJ106" s="51"/>
      <c r="AK106" s="51"/>
      <c r="AL106" s="131"/>
      <c r="AM106" s="51"/>
      <c r="AN106" s="132"/>
      <c r="AO106" s="132"/>
      <c r="AP106" s="132"/>
      <c r="AQ106" s="132"/>
      <c r="AR106" s="132"/>
      <c r="AS106" s="132"/>
      <c r="AT106" s="132"/>
      <c r="AU106" s="132"/>
      <c r="AV106" s="51"/>
      <c r="AW106" s="51"/>
      <c r="AX106" s="51"/>
      <c r="AY106" s="131"/>
      <c r="AZ106" s="51"/>
      <c r="BA106" s="51"/>
      <c r="BB106" s="51"/>
      <c r="BC106" s="51"/>
      <c r="BD106" s="131"/>
      <c r="BE106" s="51"/>
      <c r="BF106" s="92"/>
      <c r="BG106" s="51"/>
      <c r="BH106" s="133"/>
      <c r="BI106" s="92"/>
      <c r="BJ106" s="134"/>
      <c r="BK106" s="51"/>
      <c r="BL106" s="92"/>
      <c r="BM106" s="135"/>
      <c r="BN106" s="136"/>
      <c r="BO106" s="51"/>
      <c r="BP106" s="51"/>
      <c r="BQ106" s="111"/>
      <c r="BR106" s="137"/>
    </row>
    <row r="107" s="138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31"/>
      <c r="AB107" s="51"/>
      <c r="AC107" s="131"/>
      <c r="AD107" s="51"/>
      <c r="AE107" s="51"/>
      <c r="AF107" s="51"/>
      <c r="AG107" s="131"/>
      <c r="AH107" s="51"/>
      <c r="AI107" s="131"/>
      <c r="AJ107" s="51"/>
      <c r="AK107" s="51"/>
      <c r="AL107" s="131"/>
      <c r="AM107" s="51"/>
      <c r="AN107" s="132"/>
      <c r="AO107" s="132"/>
      <c r="AP107" s="132"/>
      <c r="AQ107" s="132"/>
      <c r="AR107" s="132"/>
      <c r="AS107" s="132"/>
      <c r="AT107" s="132"/>
      <c r="AU107" s="132"/>
      <c r="AV107" s="51"/>
      <c r="AW107" s="51"/>
      <c r="AX107" s="51"/>
      <c r="AY107" s="131"/>
      <c r="AZ107" s="51"/>
      <c r="BA107" s="51"/>
      <c r="BB107" s="51"/>
      <c r="BC107" s="51"/>
      <c r="BD107" s="131"/>
      <c r="BE107" s="51"/>
      <c r="BF107" s="92"/>
      <c r="BG107" s="51"/>
      <c r="BH107" s="133"/>
      <c r="BI107" s="92"/>
      <c r="BJ107" s="134"/>
      <c r="BK107" s="51"/>
      <c r="BL107" s="92"/>
      <c r="BM107" s="135"/>
      <c r="BN107" s="136"/>
      <c r="BO107" s="51"/>
      <c r="BP107" s="51"/>
      <c r="BQ107" s="111"/>
      <c r="BR107" s="137"/>
    </row>
    <row r="108" s="138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31"/>
      <c r="AB108" s="51"/>
      <c r="AC108" s="131"/>
      <c r="AD108" s="51"/>
      <c r="AE108" s="51"/>
      <c r="AF108" s="51"/>
      <c r="AG108" s="131"/>
      <c r="AH108" s="51"/>
      <c r="AI108" s="131"/>
      <c r="AJ108" s="51"/>
      <c r="AK108" s="51"/>
      <c r="AL108" s="131"/>
      <c r="AM108" s="51"/>
      <c r="AN108" s="132"/>
      <c r="AO108" s="132"/>
      <c r="AP108" s="132"/>
      <c r="AQ108" s="132"/>
      <c r="AR108" s="132"/>
      <c r="AS108" s="132"/>
      <c r="AT108" s="132"/>
      <c r="AU108" s="132"/>
      <c r="AV108" s="51"/>
      <c r="AW108" s="51"/>
      <c r="AX108" s="51"/>
      <c r="AY108" s="131"/>
      <c r="AZ108" s="51"/>
      <c r="BA108" s="51"/>
      <c r="BB108" s="51"/>
      <c r="BC108" s="51"/>
      <c r="BD108" s="131"/>
      <c r="BE108" s="51"/>
      <c r="BF108" s="92"/>
      <c r="BG108" s="51"/>
      <c r="BH108" s="133"/>
      <c r="BI108" s="92"/>
      <c r="BJ108" s="134"/>
      <c r="BK108" s="51"/>
      <c r="BL108" s="92"/>
      <c r="BM108" s="135"/>
      <c r="BN108" s="136"/>
      <c r="BO108" s="51"/>
      <c r="BP108" s="51"/>
      <c r="BQ108" s="111"/>
      <c r="BR108" s="137"/>
    </row>
    <row r="109" s="138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31"/>
      <c r="AB109" s="51"/>
      <c r="AC109" s="131"/>
      <c r="AD109" s="51"/>
      <c r="AE109" s="51"/>
      <c r="AF109" s="51"/>
      <c r="AG109" s="131"/>
      <c r="AH109" s="51"/>
      <c r="AI109" s="131"/>
      <c r="AJ109" s="51"/>
      <c r="AK109" s="51"/>
      <c r="AL109" s="131"/>
      <c r="AM109" s="51"/>
      <c r="AN109" s="132"/>
      <c r="AO109" s="132"/>
      <c r="AP109" s="132"/>
      <c r="AQ109" s="132"/>
      <c r="AR109" s="132"/>
      <c r="AS109" s="132"/>
      <c r="AT109" s="132"/>
      <c r="AU109" s="132"/>
      <c r="AV109" s="51"/>
      <c r="AW109" s="51"/>
      <c r="AX109" s="51"/>
      <c r="AY109" s="131"/>
      <c r="AZ109" s="51"/>
      <c r="BA109" s="51"/>
      <c r="BB109" s="51"/>
      <c r="BC109" s="51"/>
      <c r="BD109" s="131"/>
      <c r="BE109" s="51"/>
      <c r="BF109" s="92"/>
      <c r="BG109" s="51"/>
      <c r="BH109" s="133"/>
      <c r="BI109" s="92"/>
      <c r="BJ109" s="134"/>
      <c r="BK109" s="51"/>
      <c r="BL109" s="92"/>
      <c r="BM109" s="135"/>
      <c r="BN109" s="136"/>
      <c r="BO109" s="51"/>
      <c r="BP109" s="51"/>
      <c r="BQ109" s="111"/>
      <c r="BR109" s="137"/>
    </row>
    <row r="110" s="138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31"/>
      <c r="AB110" s="51"/>
      <c r="AC110" s="131"/>
      <c r="AD110" s="51"/>
      <c r="AE110" s="51"/>
      <c r="AF110" s="51"/>
      <c r="AG110" s="131"/>
      <c r="AH110" s="51"/>
      <c r="AI110" s="131"/>
      <c r="AJ110" s="51"/>
      <c r="AK110" s="51"/>
      <c r="AL110" s="131"/>
      <c r="AM110" s="51"/>
      <c r="AN110" s="132"/>
      <c r="AO110" s="132"/>
      <c r="AP110" s="132"/>
      <c r="AQ110" s="132"/>
      <c r="AR110" s="132"/>
      <c r="AS110" s="132"/>
      <c r="AT110" s="132"/>
      <c r="AU110" s="132"/>
      <c r="AV110" s="51"/>
      <c r="AW110" s="51"/>
      <c r="AX110" s="51"/>
      <c r="AY110" s="131"/>
      <c r="AZ110" s="51"/>
      <c r="BA110" s="51"/>
      <c r="BB110" s="51"/>
      <c r="BC110" s="51"/>
      <c r="BD110" s="131"/>
      <c r="BE110" s="51"/>
      <c r="BF110" s="92"/>
      <c r="BG110" s="51"/>
      <c r="BH110" s="133"/>
      <c r="BI110" s="92"/>
      <c r="BJ110" s="134"/>
      <c r="BK110" s="51"/>
      <c r="BL110" s="92"/>
      <c r="BM110" s="135"/>
      <c r="BN110" s="136"/>
      <c r="BO110" s="51"/>
      <c r="BP110" s="51"/>
      <c r="BQ110" s="111"/>
      <c r="BR110" s="137"/>
    </row>
    <row r="111" s="138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31"/>
      <c r="AB111" s="51"/>
      <c r="AC111" s="131"/>
      <c r="AD111" s="51"/>
      <c r="AE111" s="51"/>
      <c r="AF111" s="51"/>
      <c r="AG111" s="131"/>
      <c r="AH111" s="51"/>
      <c r="AI111" s="131"/>
      <c r="AJ111" s="51"/>
      <c r="AK111" s="51"/>
      <c r="AL111" s="131"/>
      <c r="AM111" s="51"/>
      <c r="AN111" s="132"/>
      <c r="AO111" s="132"/>
      <c r="AP111" s="132"/>
      <c r="AQ111" s="132"/>
      <c r="AR111" s="132"/>
      <c r="AS111" s="132"/>
      <c r="AT111" s="132"/>
      <c r="AU111" s="132"/>
      <c r="AV111" s="51"/>
      <c r="AW111" s="51"/>
      <c r="AX111" s="51"/>
      <c r="AY111" s="131"/>
      <c r="AZ111" s="51"/>
      <c r="BA111" s="51"/>
      <c r="BB111" s="51"/>
      <c r="BC111" s="51"/>
      <c r="BD111" s="131"/>
      <c r="BE111" s="51"/>
      <c r="BF111" s="92"/>
      <c r="BG111" s="51"/>
      <c r="BH111" s="133"/>
      <c r="BI111" s="92"/>
      <c r="BJ111" s="134"/>
      <c r="BK111" s="51"/>
      <c r="BL111" s="92"/>
      <c r="BM111" s="135"/>
      <c r="BN111" s="136"/>
      <c r="BO111" s="51"/>
      <c r="BP111" s="51"/>
      <c r="BQ111" s="111"/>
      <c r="BR111" s="137"/>
    </row>
    <row r="112" s="138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31"/>
      <c r="AB112" s="51"/>
      <c r="AC112" s="131"/>
      <c r="AD112" s="51"/>
      <c r="AE112" s="51"/>
      <c r="AF112" s="51"/>
      <c r="AG112" s="131"/>
      <c r="AH112" s="51"/>
      <c r="AI112" s="131"/>
      <c r="AJ112" s="51"/>
      <c r="AK112" s="51"/>
      <c r="AL112" s="131"/>
      <c r="AM112" s="51"/>
      <c r="AN112" s="132"/>
      <c r="AO112" s="132"/>
      <c r="AP112" s="132"/>
      <c r="AQ112" s="132"/>
      <c r="AR112" s="132"/>
      <c r="AS112" s="132"/>
      <c r="AT112" s="132"/>
      <c r="AU112" s="132"/>
      <c r="AV112" s="51"/>
      <c r="AW112" s="51"/>
      <c r="AX112" s="51"/>
      <c r="AY112" s="131"/>
      <c r="AZ112" s="51"/>
      <c r="BA112" s="51"/>
      <c r="BB112" s="51"/>
      <c r="BC112" s="51"/>
      <c r="BD112" s="131"/>
      <c r="BE112" s="51"/>
      <c r="BF112" s="92"/>
      <c r="BG112" s="51"/>
      <c r="BH112" s="133"/>
      <c r="BI112" s="92"/>
      <c r="BJ112" s="134"/>
      <c r="BK112" s="51"/>
      <c r="BL112" s="92"/>
      <c r="BM112" s="135"/>
      <c r="BN112" s="136"/>
      <c r="BO112" s="51"/>
      <c r="BP112" s="51"/>
      <c r="BQ112" s="111"/>
      <c r="BR112" s="137"/>
    </row>
    <row r="113" s="138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31"/>
      <c r="AB113" s="51"/>
      <c r="AC113" s="131"/>
      <c r="AD113" s="51"/>
      <c r="AE113" s="51"/>
      <c r="AF113" s="51"/>
      <c r="AG113" s="131"/>
      <c r="AH113" s="51"/>
      <c r="AI113" s="131"/>
      <c r="AJ113" s="51"/>
      <c r="AK113" s="51"/>
      <c r="AL113" s="131"/>
      <c r="AM113" s="51"/>
      <c r="AN113" s="132"/>
      <c r="AO113" s="132"/>
      <c r="AP113" s="132"/>
      <c r="AQ113" s="132"/>
      <c r="AR113" s="132"/>
      <c r="AS113" s="132"/>
      <c r="AT113" s="132"/>
      <c r="AU113" s="132"/>
      <c r="AV113" s="51"/>
      <c r="AW113" s="51"/>
      <c r="AX113" s="51"/>
      <c r="AY113" s="131"/>
      <c r="AZ113" s="51"/>
      <c r="BA113" s="51"/>
      <c r="BB113" s="51"/>
      <c r="BC113" s="51"/>
      <c r="BD113" s="131"/>
      <c r="BE113" s="51"/>
      <c r="BF113" s="92"/>
      <c r="BG113" s="51"/>
      <c r="BH113" s="133"/>
      <c r="BI113" s="92"/>
      <c r="BJ113" s="134"/>
      <c r="BK113" s="51"/>
      <c r="BL113" s="92"/>
      <c r="BM113" s="135"/>
      <c r="BN113" s="136"/>
      <c r="BO113" s="51"/>
      <c r="BP113" s="51"/>
      <c r="BQ113" s="111"/>
      <c r="BR113" s="137"/>
    </row>
    <row r="114" s="138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31"/>
      <c r="AB114" s="51"/>
      <c r="AC114" s="131"/>
      <c r="AD114" s="51"/>
      <c r="AE114" s="51"/>
      <c r="AF114" s="51"/>
      <c r="AG114" s="131"/>
      <c r="AH114" s="51"/>
      <c r="AI114" s="131"/>
      <c r="AJ114" s="51"/>
      <c r="AK114" s="51"/>
      <c r="AL114" s="131"/>
      <c r="AM114" s="51"/>
      <c r="AN114" s="132"/>
      <c r="AO114" s="132"/>
      <c r="AP114" s="132"/>
      <c r="AQ114" s="132"/>
      <c r="AR114" s="132"/>
      <c r="AS114" s="132"/>
      <c r="AT114" s="132"/>
      <c r="AU114" s="132"/>
      <c r="AV114" s="51"/>
      <c r="AW114" s="51"/>
      <c r="AX114" s="51"/>
      <c r="AY114" s="131"/>
      <c r="AZ114" s="51"/>
      <c r="BA114" s="51"/>
      <c r="BB114" s="51"/>
      <c r="BC114" s="51"/>
      <c r="BD114" s="131"/>
      <c r="BE114" s="51"/>
      <c r="BF114" s="92"/>
      <c r="BG114" s="51"/>
      <c r="BH114" s="133"/>
      <c r="BI114" s="92"/>
      <c r="BJ114" s="134"/>
      <c r="BK114" s="51"/>
      <c r="BL114" s="92"/>
      <c r="BM114" s="135"/>
      <c r="BN114" s="136"/>
      <c r="BO114" s="51"/>
      <c r="BP114" s="51"/>
      <c r="BQ114" s="111"/>
      <c r="BR114" s="137"/>
    </row>
    <row r="115" s="138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31"/>
      <c r="AB115" s="51"/>
      <c r="AC115" s="131"/>
      <c r="AD115" s="51"/>
      <c r="AE115" s="51"/>
      <c r="AF115" s="51"/>
      <c r="AG115" s="131"/>
      <c r="AH115" s="51"/>
      <c r="AI115" s="131"/>
      <c r="AJ115" s="51"/>
      <c r="AK115" s="51"/>
      <c r="AL115" s="131"/>
      <c r="AM115" s="51"/>
      <c r="AN115" s="132"/>
      <c r="AO115" s="132"/>
      <c r="AP115" s="132"/>
      <c r="AQ115" s="132"/>
      <c r="AR115" s="132"/>
      <c r="AS115" s="132"/>
      <c r="AT115" s="132"/>
      <c r="AU115" s="132"/>
      <c r="AV115" s="51"/>
      <c r="AW115" s="51"/>
      <c r="AX115" s="51"/>
      <c r="AY115" s="131"/>
      <c r="AZ115" s="51"/>
      <c r="BA115" s="51"/>
      <c r="BB115" s="51"/>
      <c r="BC115" s="51"/>
      <c r="BD115" s="131"/>
      <c r="BE115" s="51"/>
      <c r="BF115" s="92"/>
      <c r="BG115" s="51"/>
      <c r="BH115" s="133"/>
      <c r="BI115" s="92"/>
      <c r="BJ115" s="134"/>
      <c r="BK115" s="51"/>
      <c r="BL115" s="92"/>
      <c r="BM115" s="135"/>
      <c r="BN115" s="136"/>
      <c r="BO115" s="51"/>
      <c r="BP115" s="51"/>
      <c r="BQ115" s="111"/>
      <c r="BR115" s="137"/>
    </row>
    <row r="116" s="138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31"/>
      <c r="AB116" s="51"/>
      <c r="AC116" s="131"/>
      <c r="AD116" s="51"/>
      <c r="AE116" s="51"/>
      <c r="AF116" s="51"/>
      <c r="AG116" s="131"/>
      <c r="AH116" s="51"/>
      <c r="AI116" s="131"/>
      <c r="AJ116" s="51"/>
      <c r="AK116" s="51"/>
      <c r="AL116" s="131"/>
      <c r="AM116" s="51"/>
      <c r="AN116" s="132"/>
      <c r="AO116" s="132"/>
      <c r="AP116" s="132"/>
      <c r="AQ116" s="132"/>
      <c r="AR116" s="132"/>
      <c r="AS116" s="132"/>
      <c r="AT116" s="132"/>
      <c r="AU116" s="132"/>
      <c r="AV116" s="51"/>
      <c r="AW116" s="51"/>
      <c r="AX116" s="51"/>
      <c r="AY116" s="131"/>
      <c r="AZ116" s="51"/>
      <c r="BA116" s="51"/>
      <c r="BB116" s="51"/>
      <c r="BC116" s="51"/>
      <c r="BD116" s="131"/>
      <c r="BE116" s="51"/>
      <c r="BF116" s="92"/>
      <c r="BG116" s="51"/>
      <c r="BH116" s="133"/>
      <c r="BI116" s="92"/>
      <c r="BJ116" s="134"/>
      <c r="BK116" s="51"/>
      <c r="BL116" s="92"/>
      <c r="BM116" s="135"/>
      <c r="BN116" s="136"/>
      <c r="BO116" s="51"/>
      <c r="BP116" s="51"/>
      <c r="BQ116" s="111"/>
      <c r="BR116" s="137"/>
    </row>
    <row r="117" s="138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31"/>
      <c r="AB117" s="51"/>
      <c r="AC117" s="131"/>
      <c r="AD117" s="51"/>
      <c r="AE117" s="51"/>
      <c r="AF117" s="51"/>
      <c r="AG117" s="131"/>
      <c r="AH117" s="51"/>
      <c r="AI117" s="131"/>
      <c r="AJ117" s="51"/>
      <c r="AK117" s="51"/>
      <c r="AL117" s="131"/>
      <c r="AM117" s="51"/>
      <c r="AN117" s="132"/>
      <c r="AO117" s="132"/>
      <c r="AP117" s="132"/>
      <c r="AQ117" s="132"/>
      <c r="AR117" s="132"/>
      <c r="AS117" s="132"/>
      <c r="AT117" s="132"/>
      <c r="AU117" s="132"/>
      <c r="AV117" s="51"/>
      <c r="AW117" s="51"/>
      <c r="AX117" s="51"/>
      <c r="AY117" s="131"/>
      <c r="AZ117" s="51"/>
      <c r="BA117" s="51"/>
      <c r="BB117" s="51"/>
      <c r="BC117" s="51"/>
      <c r="BD117" s="131"/>
      <c r="BE117" s="51"/>
      <c r="BF117" s="92"/>
      <c r="BG117" s="51"/>
      <c r="BH117" s="133"/>
      <c r="BI117" s="92"/>
      <c r="BJ117" s="134"/>
      <c r="BK117" s="51"/>
      <c r="BL117" s="92"/>
      <c r="BM117" s="135"/>
      <c r="BN117" s="136"/>
      <c r="BO117" s="51"/>
      <c r="BP117" s="51"/>
      <c r="BQ117" s="111"/>
      <c r="BR117" s="137"/>
    </row>
    <row r="118" s="138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31"/>
      <c r="AB118" s="51"/>
      <c r="AC118" s="131"/>
      <c r="AD118" s="51"/>
      <c r="AE118" s="51"/>
      <c r="AF118" s="51"/>
      <c r="AG118" s="131"/>
      <c r="AH118" s="51"/>
      <c r="AI118" s="131"/>
      <c r="AJ118" s="51"/>
      <c r="AK118" s="51"/>
      <c r="AL118" s="131"/>
      <c r="AM118" s="51"/>
      <c r="AN118" s="132"/>
      <c r="AO118" s="132"/>
      <c r="AP118" s="132"/>
      <c r="AQ118" s="132"/>
      <c r="AR118" s="132"/>
      <c r="AS118" s="132"/>
      <c r="AT118" s="132"/>
      <c r="AU118" s="132"/>
      <c r="AV118" s="51"/>
      <c r="AW118" s="51"/>
      <c r="AX118" s="51"/>
      <c r="AY118" s="131"/>
      <c r="AZ118" s="51"/>
      <c r="BA118" s="51"/>
      <c r="BB118" s="51"/>
      <c r="BC118" s="51"/>
      <c r="BD118" s="131"/>
      <c r="BE118" s="51"/>
      <c r="BF118" s="92"/>
      <c r="BG118" s="51"/>
      <c r="BH118" s="133"/>
      <c r="BI118" s="92"/>
      <c r="BJ118" s="134"/>
      <c r="BK118" s="51"/>
      <c r="BL118" s="92"/>
      <c r="BM118" s="135"/>
      <c r="BN118" s="136"/>
      <c r="BO118" s="51"/>
      <c r="BP118" s="51"/>
      <c r="BQ118" s="111"/>
      <c r="BR118" s="137"/>
    </row>
    <row r="119" s="138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31"/>
      <c r="AB119" s="51"/>
      <c r="AC119" s="131"/>
      <c r="AD119" s="51"/>
      <c r="AE119" s="51"/>
      <c r="AF119" s="51"/>
      <c r="AG119" s="131"/>
      <c r="AH119" s="51"/>
      <c r="AI119" s="131"/>
      <c r="AJ119" s="51"/>
      <c r="AK119" s="51"/>
      <c r="AL119" s="131"/>
      <c r="AM119" s="51"/>
      <c r="AN119" s="132"/>
      <c r="AO119" s="132"/>
      <c r="AP119" s="132"/>
      <c r="AQ119" s="132"/>
      <c r="AR119" s="132"/>
      <c r="AS119" s="132"/>
      <c r="AT119" s="132"/>
      <c r="AU119" s="132"/>
      <c r="AV119" s="51"/>
      <c r="AW119" s="51"/>
      <c r="AX119" s="51"/>
      <c r="AY119" s="131"/>
      <c r="AZ119" s="51"/>
      <c r="BA119" s="51"/>
      <c r="BB119" s="51"/>
      <c r="BC119" s="51"/>
      <c r="BD119" s="131"/>
      <c r="BE119" s="51"/>
      <c r="BF119" s="92"/>
      <c r="BG119" s="51"/>
      <c r="BH119" s="133"/>
      <c r="BI119" s="92"/>
      <c r="BJ119" s="134"/>
      <c r="BK119" s="51"/>
      <c r="BL119" s="92"/>
      <c r="BM119" s="135"/>
      <c r="BN119" s="136"/>
      <c r="BO119" s="51"/>
      <c r="BP119" s="51"/>
      <c r="BQ119" s="111"/>
      <c r="BR119" s="137"/>
    </row>
    <row r="120" s="138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31"/>
      <c r="AB120" s="51"/>
      <c r="AC120" s="131"/>
      <c r="AD120" s="51"/>
      <c r="AE120" s="51"/>
      <c r="AF120" s="51"/>
      <c r="AG120" s="131"/>
      <c r="AH120" s="51"/>
      <c r="AI120" s="131"/>
      <c r="AJ120" s="51"/>
      <c r="AK120" s="51"/>
      <c r="AL120" s="131"/>
      <c r="AM120" s="51"/>
      <c r="AN120" s="132"/>
      <c r="AO120" s="132"/>
      <c r="AP120" s="132"/>
      <c r="AQ120" s="132"/>
      <c r="AR120" s="132"/>
      <c r="AS120" s="132"/>
      <c r="AT120" s="132"/>
      <c r="AU120" s="132"/>
      <c r="AV120" s="51"/>
      <c r="AW120" s="51"/>
      <c r="AX120" s="51"/>
      <c r="AY120" s="131"/>
      <c r="AZ120" s="51"/>
      <c r="BA120" s="51"/>
      <c r="BB120" s="51"/>
      <c r="BC120" s="51"/>
      <c r="BD120" s="131"/>
      <c r="BE120" s="51"/>
      <c r="BF120" s="92"/>
      <c r="BG120" s="51"/>
      <c r="BH120" s="133"/>
      <c r="BI120" s="92"/>
      <c r="BJ120" s="134"/>
      <c r="BK120" s="51"/>
      <c r="BL120" s="92"/>
      <c r="BM120" s="135"/>
      <c r="BN120" s="136"/>
      <c r="BO120" s="51"/>
      <c r="BP120" s="51"/>
      <c r="BQ120" s="111"/>
      <c r="BR120" s="137"/>
    </row>
    <row r="121" s="138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31"/>
      <c r="AB121" s="51"/>
      <c r="AC121" s="131"/>
      <c r="AD121" s="51"/>
      <c r="AE121" s="51"/>
      <c r="AF121" s="51"/>
      <c r="AG121" s="131"/>
      <c r="AH121" s="51"/>
      <c r="AI121" s="131"/>
      <c r="AJ121" s="51"/>
      <c r="AK121" s="51"/>
      <c r="AL121" s="131"/>
      <c r="AM121" s="51"/>
      <c r="AN121" s="132"/>
      <c r="AO121" s="132"/>
      <c r="AP121" s="132"/>
      <c r="AQ121" s="132"/>
      <c r="AR121" s="132"/>
      <c r="AS121" s="132"/>
      <c r="AT121" s="132"/>
      <c r="AU121" s="132"/>
      <c r="AV121" s="51"/>
      <c r="AW121" s="51"/>
      <c r="AX121" s="51"/>
      <c r="AY121" s="131"/>
      <c r="AZ121" s="51"/>
      <c r="BA121" s="51"/>
      <c r="BB121" s="51"/>
      <c r="BC121" s="51"/>
      <c r="BD121" s="131"/>
      <c r="BE121" s="51"/>
      <c r="BF121" s="92"/>
      <c r="BG121" s="51"/>
      <c r="BH121" s="133"/>
      <c r="BI121" s="92"/>
      <c r="BJ121" s="134"/>
      <c r="BK121" s="51"/>
      <c r="BL121" s="92"/>
      <c r="BM121" s="135"/>
      <c r="BN121" s="136"/>
      <c r="BO121" s="51"/>
      <c r="BP121" s="51"/>
      <c r="BQ121" s="111"/>
      <c r="BR121" s="137"/>
    </row>
    <row r="122" s="138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1"/>
      <c r="AB122" s="51"/>
      <c r="AC122" s="131"/>
      <c r="AD122" s="51"/>
      <c r="AE122" s="51"/>
      <c r="AF122" s="51"/>
      <c r="AG122" s="131"/>
      <c r="AH122" s="51"/>
      <c r="AI122" s="131"/>
      <c r="AJ122" s="51"/>
      <c r="AK122" s="51"/>
      <c r="AL122" s="131"/>
      <c r="AM122" s="51"/>
      <c r="AN122" s="132"/>
      <c r="AO122" s="132"/>
      <c r="AP122" s="132"/>
      <c r="AQ122" s="132"/>
      <c r="AR122" s="132"/>
      <c r="AS122" s="132"/>
      <c r="AT122" s="132"/>
      <c r="AU122" s="132"/>
      <c r="AV122" s="51"/>
      <c r="AW122" s="51"/>
      <c r="AX122" s="51"/>
      <c r="AY122" s="131"/>
      <c r="AZ122" s="51"/>
      <c r="BA122" s="51"/>
      <c r="BB122" s="51"/>
      <c r="BC122" s="51"/>
      <c r="BD122" s="131"/>
      <c r="BE122" s="51"/>
      <c r="BF122" s="92"/>
      <c r="BG122" s="51"/>
      <c r="BH122" s="133"/>
      <c r="BI122" s="92"/>
      <c r="BJ122" s="134"/>
      <c r="BK122" s="51"/>
      <c r="BL122" s="92"/>
      <c r="BM122" s="135"/>
      <c r="BN122" s="136"/>
      <c r="BO122" s="51"/>
      <c r="BP122" s="51"/>
      <c r="BQ122" s="111"/>
      <c r="BR122" s="137"/>
    </row>
    <row r="123" s="138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1"/>
      <c r="AB123" s="51"/>
      <c r="AC123" s="131"/>
      <c r="AD123" s="51"/>
      <c r="AE123" s="51"/>
      <c r="AF123" s="51"/>
      <c r="AG123" s="131"/>
      <c r="AH123" s="51"/>
      <c r="AI123" s="131"/>
      <c r="AJ123" s="51"/>
      <c r="AK123" s="51"/>
      <c r="AL123" s="131"/>
      <c r="AM123" s="51"/>
      <c r="AN123" s="132"/>
      <c r="AO123" s="132"/>
      <c r="AP123" s="132"/>
      <c r="AQ123" s="132"/>
      <c r="AR123" s="132"/>
      <c r="AS123" s="132"/>
      <c r="AT123" s="132"/>
      <c r="AU123" s="132"/>
      <c r="AV123" s="51"/>
      <c r="AW123" s="51"/>
      <c r="AX123" s="51"/>
      <c r="AY123" s="131"/>
      <c r="AZ123" s="51"/>
      <c r="BA123" s="51"/>
      <c r="BB123" s="51"/>
      <c r="BC123" s="51"/>
      <c r="BD123" s="131"/>
      <c r="BE123" s="51"/>
      <c r="BF123" s="92"/>
      <c r="BG123" s="51"/>
      <c r="BH123" s="133"/>
      <c r="BI123" s="92"/>
      <c r="BJ123" s="134"/>
      <c r="BK123" s="51"/>
      <c r="BL123" s="92"/>
      <c r="BM123" s="135"/>
      <c r="BN123" s="136"/>
      <c r="BO123" s="51"/>
      <c r="BP123" s="51"/>
      <c r="BQ123" s="111"/>
      <c r="BR123" s="137"/>
    </row>
    <row r="124" s="138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1"/>
      <c r="AB124" s="51"/>
      <c r="AC124" s="131"/>
      <c r="AD124" s="51"/>
      <c r="AE124" s="51"/>
      <c r="AF124" s="51"/>
      <c r="AG124" s="131"/>
      <c r="AH124" s="51"/>
      <c r="AI124" s="131"/>
      <c r="AJ124" s="51"/>
      <c r="AK124" s="51"/>
      <c r="AL124" s="131"/>
      <c r="AM124" s="51"/>
      <c r="AN124" s="132"/>
      <c r="AO124" s="132"/>
      <c r="AP124" s="132"/>
      <c r="AQ124" s="132"/>
      <c r="AR124" s="132"/>
      <c r="AS124" s="132"/>
      <c r="AT124" s="132"/>
      <c r="AU124" s="132"/>
      <c r="AV124" s="51"/>
      <c r="AW124" s="51"/>
      <c r="AX124" s="51"/>
      <c r="AY124" s="131"/>
      <c r="AZ124" s="51"/>
      <c r="BA124" s="51"/>
      <c r="BB124" s="51"/>
      <c r="BC124" s="51"/>
      <c r="BD124" s="131"/>
      <c r="BE124" s="51"/>
      <c r="BF124" s="92"/>
      <c r="BG124" s="51"/>
      <c r="BH124" s="133"/>
      <c r="BI124" s="92"/>
      <c r="BJ124" s="134"/>
      <c r="BK124" s="51"/>
      <c r="BL124" s="92"/>
      <c r="BM124" s="135"/>
      <c r="BN124" s="136"/>
      <c r="BO124" s="51"/>
      <c r="BP124" s="51"/>
      <c r="BQ124" s="111"/>
      <c r="BR124" s="137"/>
    </row>
    <row r="125" s="138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1"/>
      <c r="AB125" s="51"/>
      <c r="AC125" s="131"/>
      <c r="AD125" s="51"/>
      <c r="AE125" s="51"/>
      <c r="AF125" s="51"/>
      <c r="AG125" s="131"/>
      <c r="AH125" s="51"/>
      <c r="AI125" s="131"/>
      <c r="AJ125" s="51"/>
      <c r="AK125" s="51"/>
      <c r="AL125" s="131"/>
      <c r="AM125" s="51"/>
      <c r="AN125" s="132"/>
      <c r="AO125" s="132"/>
      <c r="AP125" s="132"/>
      <c r="AQ125" s="132"/>
      <c r="AR125" s="132"/>
      <c r="AS125" s="132"/>
      <c r="AT125" s="132"/>
      <c r="AU125" s="132"/>
      <c r="AV125" s="51"/>
      <c r="AW125" s="51"/>
      <c r="AX125" s="51"/>
      <c r="AY125" s="131"/>
      <c r="AZ125" s="51"/>
      <c r="BA125" s="51"/>
      <c r="BB125" s="51"/>
      <c r="BC125" s="51"/>
      <c r="BD125" s="131"/>
      <c r="BE125" s="51"/>
      <c r="BF125" s="92"/>
      <c r="BG125" s="51"/>
      <c r="BH125" s="133"/>
      <c r="BI125" s="92"/>
      <c r="BJ125" s="134"/>
      <c r="BK125" s="51"/>
      <c r="BL125" s="92"/>
      <c r="BM125" s="135"/>
      <c r="BN125" s="136"/>
      <c r="BO125" s="51"/>
      <c r="BP125" s="51"/>
      <c r="BQ125" s="111"/>
      <c r="BR125" s="137"/>
    </row>
    <row r="126" s="138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1"/>
      <c r="AB126" s="51"/>
      <c r="AC126" s="131"/>
      <c r="AD126" s="51"/>
      <c r="AE126" s="51"/>
      <c r="AF126" s="51"/>
      <c r="AG126" s="131"/>
      <c r="AH126" s="51"/>
      <c r="AI126" s="131"/>
      <c r="AJ126" s="51"/>
      <c r="AK126" s="51"/>
      <c r="AL126" s="131"/>
      <c r="AM126" s="51"/>
      <c r="AN126" s="132"/>
      <c r="AO126" s="132"/>
      <c r="AP126" s="132"/>
      <c r="AQ126" s="132"/>
      <c r="AR126" s="132"/>
      <c r="AS126" s="132"/>
      <c r="AT126" s="132"/>
      <c r="AU126" s="132"/>
      <c r="AV126" s="51"/>
      <c r="AW126" s="51"/>
      <c r="AX126" s="51"/>
      <c r="AY126" s="131"/>
      <c r="AZ126" s="51"/>
      <c r="BA126" s="51"/>
      <c r="BB126" s="51"/>
      <c r="BC126" s="51"/>
      <c r="BD126" s="131"/>
      <c r="BE126" s="51"/>
      <c r="BF126" s="92"/>
      <c r="BG126" s="51"/>
      <c r="BH126" s="133"/>
      <c r="BI126" s="92"/>
      <c r="BJ126" s="134"/>
      <c r="BK126" s="51"/>
      <c r="BL126" s="92"/>
      <c r="BM126" s="135"/>
      <c r="BN126" s="136"/>
      <c r="BO126" s="51"/>
      <c r="BP126" s="51"/>
      <c r="BQ126" s="111"/>
      <c r="BR126" s="137"/>
    </row>
    <row r="127" s="138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2"/>
      <c r="BG127" s="51"/>
      <c r="BH127" s="133"/>
      <c r="BI127" s="92"/>
      <c r="BJ127" s="134"/>
      <c r="BK127" s="51"/>
      <c r="BL127" s="92"/>
      <c r="BM127" s="135"/>
      <c r="BN127" s="136"/>
      <c r="BO127" s="51"/>
      <c r="BP127" s="51"/>
      <c r="BQ127" s="111"/>
      <c r="BR127" s="137"/>
    </row>
    <row r="128" s="138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2"/>
      <c r="BG128" s="51"/>
      <c r="BH128" s="133"/>
      <c r="BI128" s="92"/>
      <c r="BJ128" s="134"/>
      <c r="BK128" s="51"/>
      <c r="BL128" s="92"/>
      <c r="BM128" s="135"/>
      <c r="BN128" s="136"/>
      <c r="BO128" s="51"/>
      <c r="BP128" s="51"/>
      <c r="BQ128" s="111"/>
      <c r="BR128" s="137"/>
    </row>
    <row r="129" s="138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2"/>
      <c r="BG129" s="51"/>
      <c r="BH129" s="133"/>
      <c r="BI129" s="92"/>
      <c r="BJ129" s="134"/>
      <c r="BK129" s="51"/>
      <c r="BL129" s="92"/>
      <c r="BM129" s="135"/>
      <c r="BN129" s="136"/>
      <c r="BO129" s="51"/>
      <c r="BP129" s="51"/>
      <c r="BQ129" s="111"/>
      <c r="BR129" s="137"/>
    </row>
    <row r="130" s="138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2"/>
      <c r="BG130" s="51"/>
      <c r="BH130" s="133"/>
      <c r="BI130" s="92"/>
      <c r="BJ130" s="134"/>
      <c r="BK130" s="51"/>
      <c r="BL130" s="92"/>
      <c r="BM130" s="135"/>
      <c r="BN130" s="136"/>
      <c r="BO130" s="51"/>
      <c r="BP130" s="51"/>
      <c r="BQ130" s="111"/>
      <c r="BR130" s="137"/>
    </row>
    <row r="131" s="138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2"/>
      <c r="BG131" s="51"/>
      <c r="BH131" s="133"/>
      <c r="BI131" s="92"/>
      <c r="BJ131" s="134"/>
      <c r="BK131" s="51"/>
      <c r="BL131" s="92"/>
      <c r="BM131" s="135"/>
      <c r="BN131" s="136"/>
      <c r="BO131" s="51"/>
      <c r="BP131" s="51"/>
      <c r="BQ131" s="111"/>
      <c r="BR131" s="137"/>
    </row>
    <row r="132" s="138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2"/>
      <c r="BG132" s="51"/>
      <c r="BH132" s="133"/>
      <c r="BI132" s="92"/>
      <c r="BJ132" s="134"/>
      <c r="BK132" s="51"/>
      <c r="BL132" s="92"/>
      <c r="BM132" s="135"/>
      <c r="BN132" s="136"/>
      <c r="BO132" s="51"/>
      <c r="BP132" s="51"/>
      <c r="BQ132" s="111"/>
      <c r="BR132" s="137"/>
    </row>
    <row r="133" s="138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2"/>
      <c r="BG133" s="51"/>
      <c r="BH133" s="133"/>
      <c r="BI133" s="92"/>
      <c r="BJ133" s="134"/>
      <c r="BK133" s="51"/>
      <c r="BL133" s="92"/>
      <c r="BM133" s="135"/>
      <c r="BN133" s="136"/>
      <c r="BO133" s="51"/>
      <c r="BP133" s="51"/>
      <c r="BQ133" s="111"/>
      <c r="BR133" s="137"/>
    </row>
    <row r="134" s="138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2"/>
      <c r="BG134" s="51"/>
      <c r="BH134" s="133"/>
      <c r="BI134" s="92"/>
      <c r="BJ134" s="134"/>
      <c r="BK134" s="51"/>
      <c r="BL134" s="92"/>
      <c r="BM134" s="135"/>
      <c r="BN134" s="136"/>
      <c r="BO134" s="51"/>
      <c r="BP134" s="51"/>
      <c r="BQ134" s="111"/>
      <c r="BR134" s="137"/>
    </row>
    <row r="135" s="138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2"/>
      <c r="BG135" s="51"/>
      <c r="BH135" s="133"/>
      <c r="BI135" s="92"/>
      <c r="BJ135" s="134"/>
      <c r="BK135" s="51"/>
      <c r="BL135" s="92"/>
      <c r="BM135" s="135"/>
      <c r="BN135" s="136"/>
      <c r="BO135" s="51"/>
      <c r="BP135" s="51"/>
      <c r="BQ135" s="111"/>
      <c r="BR135" s="137"/>
    </row>
    <row r="136" s="138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2"/>
      <c r="BG136" s="51"/>
      <c r="BH136" s="133"/>
      <c r="BI136" s="92"/>
      <c r="BJ136" s="134"/>
      <c r="BK136" s="51"/>
      <c r="BL136" s="92"/>
      <c r="BM136" s="135"/>
      <c r="BN136" s="136"/>
      <c r="BO136" s="51"/>
      <c r="BP136" s="51"/>
      <c r="BQ136" s="111"/>
      <c r="BR136" s="137"/>
    </row>
    <row r="137" s="138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2"/>
      <c r="BG137" s="51"/>
      <c r="BH137" s="133"/>
      <c r="BI137" s="92"/>
      <c r="BJ137" s="134"/>
      <c r="BK137" s="51"/>
      <c r="BL137" s="92"/>
      <c r="BM137" s="135"/>
      <c r="BN137" s="136"/>
      <c r="BO137" s="51"/>
      <c r="BP137" s="51"/>
      <c r="BQ137" s="111"/>
      <c r="BR137" s="137"/>
    </row>
    <row r="138" s="138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2"/>
      <c r="BG138" s="51"/>
      <c r="BH138" s="133"/>
      <c r="BI138" s="92"/>
      <c r="BJ138" s="134"/>
      <c r="BK138" s="51"/>
      <c r="BL138" s="92"/>
      <c r="BM138" s="135"/>
      <c r="BN138" s="136"/>
      <c r="BO138" s="51"/>
      <c r="BP138" s="51"/>
      <c r="BQ138" s="111"/>
      <c r="BR138" s="137"/>
    </row>
    <row r="139" s="138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2"/>
      <c r="BG139" s="51"/>
      <c r="BH139" s="133"/>
      <c r="BI139" s="92"/>
      <c r="BJ139" s="134"/>
      <c r="BK139" s="51"/>
      <c r="BL139" s="92"/>
      <c r="BM139" s="135"/>
      <c r="BN139" s="136"/>
      <c r="BO139" s="51"/>
      <c r="BP139" s="51"/>
      <c r="BQ139" s="111"/>
      <c r="BR139" s="137"/>
    </row>
    <row r="140" s="138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2"/>
      <c r="BG140" s="51"/>
      <c r="BH140" s="133"/>
      <c r="BI140" s="92"/>
      <c r="BJ140" s="134"/>
      <c r="BK140" s="51"/>
      <c r="BL140" s="92"/>
      <c r="BM140" s="135"/>
      <c r="BN140" s="136"/>
      <c r="BO140" s="51"/>
      <c r="BP140" s="51"/>
      <c r="BQ140" s="111"/>
      <c r="BR140" s="137"/>
    </row>
    <row r="141" s="138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2"/>
      <c r="BG141" s="51"/>
      <c r="BH141" s="133"/>
      <c r="BI141" s="92"/>
      <c r="BJ141" s="134"/>
      <c r="BK141" s="51"/>
      <c r="BL141" s="92"/>
      <c r="BM141" s="135"/>
      <c r="BN141" s="136"/>
      <c r="BO141" s="51"/>
      <c r="BP141" s="51"/>
      <c r="BQ141" s="111"/>
      <c r="BR141" s="137"/>
    </row>
    <row r="142" s="138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2"/>
      <c r="BG142" s="51"/>
      <c r="BH142" s="133"/>
      <c r="BI142" s="92"/>
      <c r="BJ142" s="134"/>
      <c r="BK142" s="51"/>
      <c r="BL142" s="92"/>
      <c r="BM142" s="135"/>
      <c r="BN142" s="136"/>
      <c r="BO142" s="51"/>
      <c r="BP142" s="51"/>
      <c r="BQ142" s="111"/>
      <c r="BR142" s="137"/>
    </row>
    <row r="143" s="138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2"/>
      <c r="BG143" s="51"/>
      <c r="BH143" s="133"/>
      <c r="BI143" s="92"/>
      <c r="BJ143" s="134"/>
      <c r="BK143" s="51"/>
      <c r="BL143" s="92"/>
      <c r="BM143" s="135"/>
      <c r="BN143" s="136"/>
      <c r="BO143" s="51"/>
      <c r="BP143" s="51"/>
      <c r="BQ143" s="111"/>
      <c r="BR143" s="137"/>
    </row>
    <row r="144" s="138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2"/>
      <c r="BG144" s="51"/>
      <c r="BH144" s="133"/>
      <c r="BI144" s="92"/>
      <c r="BJ144" s="134"/>
      <c r="BK144" s="51"/>
      <c r="BL144" s="92"/>
      <c r="BM144" s="135"/>
      <c r="BN144" s="136"/>
      <c r="BO144" s="51"/>
      <c r="BP144" s="51"/>
      <c r="BQ144" s="111"/>
      <c r="BR144" s="137"/>
    </row>
    <row r="145" s="138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2"/>
      <c r="BG145" s="51"/>
      <c r="BH145" s="133"/>
      <c r="BI145" s="92"/>
      <c r="BJ145" s="134"/>
      <c r="BK145" s="51"/>
      <c r="BL145" s="92"/>
      <c r="BM145" s="135"/>
      <c r="BN145" s="136"/>
      <c r="BO145" s="51"/>
      <c r="BP145" s="51"/>
      <c r="BQ145" s="111"/>
      <c r="BR145" s="137"/>
    </row>
    <row r="146" s="138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2"/>
      <c r="BG146" s="51"/>
      <c r="BH146" s="133"/>
      <c r="BI146" s="92"/>
      <c r="BJ146" s="134"/>
      <c r="BK146" s="51"/>
      <c r="BL146" s="92"/>
      <c r="BM146" s="135"/>
      <c r="BN146" s="136"/>
      <c r="BO146" s="51"/>
      <c r="BP146" s="51"/>
      <c r="BQ146" s="111"/>
      <c r="BR146" s="137"/>
    </row>
    <row r="147" s="138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2"/>
      <c r="BG147" s="51"/>
      <c r="BH147" s="133"/>
      <c r="BI147" s="92"/>
      <c r="BJ147" s="134"/>
      <c r="BK147" s="51"/>
      <c r="BL147" s="92"/>
      <c r="BM147" s="135"/>
      <c r="BN147" s="136"/>
      <c r="BO147" s="51"/>
      <c r="BP147" s="51"/>
      <c r="BQ147" s="111"/>
      <c r="BR147" s="137"/>
    </row>
    <row r="148" s="138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2"/>
      <c r="BG148" s="51"/>
      <c r="BH148" s="133"/>
      <c r="BI148" s="92"/>
      <c r="BJ148" s="134"/>
      <c r="BK148" s="51"/>
      <c r="BL148" s="92"/>
      <c r="BM148" s="135"/>
      <c r="BN148" s="136"/>
      <c r="BO148" s="51"/>
      <c r="BP148" s="51"/>
      <c r="BQ148" s="111"/>
      <c r="BR148" s="137"/>
    </row>
    <row r="149" s="138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2"/>
      <c r="BG149" s="51"/>
      <c r="BH149" s="133"/>
      <c r="BI149" s="92"/>
      <c r="BJ149" s="134"/>
      <c r="BK149" s="51"/>
      <c r="BL149" s="92"/>
      <c r="BM149" s="135"/>
      <c r="BN149" s="136"/>
      <c r="BO149" s="51"/>
      <c r="BP149" s="51"/>
      <c r="BQ149" s="111"/>
      <c r="BR149" s="137"/>
    </row>
    <row r="150" s="138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2"/>
      <c r="BG150" s="51"/>
      <c r="BH150" s="133"/>
      <c r="BI150" s="92"/>
      <c r="BJ150" s="134"/>
      <c r="BK150" s="51"/>
      <c r="BL150" s="92"/>
      <c r="BM150" s="135"/>
      <c r="BN150" s="136"/>
      <c r="BO150" s="51"/>
      <c r="BP150" s="51"/>
      <c r="BQ150" s="111"/>
      <c r="BR150" s="137"/>
    </row>
    <row r="151" s="138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2"/>
      <c r="BG151" s="51"/>
      <c r="BH151" s="133"/>
      <c r="BI151" s="92"/>
      <c r="BJ151" s="134"/>
      <c r="BK151" s="51"/>
      <c r="BL151" s="92"/>
      <c r="BM151" s="135"/>
      <c r="BN151" s="136"/>
      <c r="BO151" s="51"/>
      <c r="BP151" s="51"/>
      <c r="BQ151" s="111"/>
      <c r="BR151" s="137"/>
    </row>
    <row r="152" s="138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2"/>
      <c r="BG152" s="51"/>
      <c r="BH152" s="133"/>
      <c r="BI152" s="92"/>
      <c r="BJ152" s="134"/>
      <c r="BK152" s="51"/>
      <c r="BL152" s="92"/>
      <c r="BM152" s="135"/>
      <c r="BN152" s="136"/>
      <c r="BO152" s="51"/>
      <c r="BP152" s="51"/>
      <c r="BQ152" s="111"/>
      <c r="BR152" s="137"/>
    </row>
    <row r="153" s="138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2"/>
      <c r="BG153" s="51"/>
      <c r="BH153" s="133"/>
      <c r="BI153" s="92"/>
      <c r="BJ153" s="134"/>
      <c r="BK153" s="51"/>
      <c r="BL153" s="92"/>
      <c r="BM153" s="135"/>
      <c r="BN153" s="136"/>
      <c r="BO153" s="51"/>
      <c r="BP153" s="51"/>
      <c r="BQ153" s="111"/>
      <c r="BR153" s="137"/>
    </row>
    <row r="154" s="138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2"/>
      <c r="BG154" s="51"/>
      <c r="BH154" s="133"/>
      <c r="BI154" s="92"/>
      <c r="BJ154" s="134"/>
      <c r="BK154" s="51"/>
      <c r="BL154" s="92"/>
      <c r="BM154" s="135"/>
      <c r="BN154" s="136"/>
      <c r="BO154" s="51"/>
      <c r="BP154" s="51"/>
      <c r="BQ154" s="111"/>
      <c r="BR154" s="137"/>
    </row>
    <row r="155" s="138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2"/>
      <c r="BG155" s="51"/>
      <c r="BH155" s="133"/>
      <c r="BI155" s="92"/>
      <c r="BJ155" s="134"/>
      <c r="BK155" s="51"/>
      <c r="BL155" s="92"/>
      <c r="BM155" s="135"/>
      <c r="BN155" s="136"/>
      <c r="BO155" s="51"/>
      <c r="BP155" s="51"/>
      <c r="BQ155" s="111"/>
      <c r="BR155" s="137"/>
    </row>
    <row r="156" s="138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2"/>
      <c r="BG156" s="51"/>
      <c r="BH156" s="133"/>
      <c r="BI156" s="92"/>
      <c r="BJ156" s="134"/>
      <c r="BK156" s="51"/>
      <c r="BL156" s="92"/>
      <c r="BM156" s="135"/>
      <c r="BN156" s="136"/>
      <c r="BO156" s="51"/>
      <c r="BP156" s="51"/>
      <c r="BQ156" s="111"/>
      <c r="BR156" s="137"/>
    </row>
    <row r="157" s="138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2"/>
      <c r="BG157" s="51"/>
      <c r="BH157" s="133"/>
      <c r="BI157" s="92"/>
      <c r="BJ157" s="134"/>
      <c r="BK157" s="51"/>
      <c r="BL157" s="92"/>
      <c r="BM157" s="135"/>
      <c r="BN157" s="136"/>
      <c r="BO157" s="51"/>
      <c r="BP157" s="51"/>
      <c r="BQ157" s="111"/>
      <c r="BR157" s="137"/>
    </row>
    <row r="158" s="138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2"/>
      <c r="BG158" s="51"/>
      <c r="BH158" s="133"/>
      <c r="BI158" s="92"/>
      <c r="BJ158" s="134"/>
      <c r="BK158" s="51"/>
      <c r="BL158" s="92"/>
      <c r="BM158" s="135"/>
      <c r="BN158" s="136"/>
      <c r="BO158" s="51"/>
      <c r="BP158" s="51"/>
      <c r="BQ158" s="111"/>
      <c r="BR158" s="137"/>
    </row>
    <row r="159" s="138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2"/>
      <c r="BG159" s="51"/>
      <c r="BH159" s="133"/>
      <c r="BI159" s="92"/>
      <c r="BJ159" s="134"/>
      <c r="BK159" s="51"/>
      <c r="BL159" s="92"/>
      <c r="BM159" s="135"/>
      <c r="BN159" s="136"/>
      <c r="BO159" s="51"/>
      <c r="BP159" s="51"/>
      <c r="BQ159" s="111"/>
      <c r="BR159" s="137"/>
    </row>
    <row r="160" s="138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2"/>
      <c r="BG160" s="51"/>
      <c r="BH160" s="133"/>
      <c r="BI160" s="92"/>
      <c r="BJ160" s="134"/>
      <c r="BK160" s="51"/>
      <c r="BL160" s="92"/>
      <c r="BM160" s="135"/>
      <c r="BN160" s="136"/>
      <c r="BO160" s="51"/>
      <c r="BP160" s="51"/>
      <c r="BQ160" s="111"/>
      <c r="BR160" s="137"/>
    </row>
    <row r="161" s="138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2"/>
      <c r="BG161" s="51"/>
      <c r="BH161" s="133"/>
      <c r="BI161" s="92"/>
      <c r="BJ161" s="134"/>
      <c r="BK161" s="51"/>
      <c r="BL161" s="92"/>
      <c r="BM161" s="135"/>
      <c r="BN161" s="136"/>
      <c r="BO161" s="51"/>
      <c r="BP161" s="51"/>
      <c r="BQ161" s="111"/>
      <c r="BR161" s="137"/>
    </row>
    <row r="162" s="138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2"/>
      <c r="BG162" s="51"/>
      <c r="BH162" s="133"/>
      <c r="BI162" s="92"/>
      <c r="BJ162" s="134"/>
      <c r="BK162" s="51"/>
      <c r="BL162" s="92"/>
      <c r="BM162" s="135"/>
      <c r="BN162" s="136"/>
      <c r="BO162" s="51"/>
      <c r="BP162" s="51"/>
      <c r="BQ162" s="111"/>
      <c r="BR162" s="137"/>
    </row>
    <row r="163" s="138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2"/>
      <c r="BG163" s="51"/>
      <c r="BH163" s="133"/>
      <c r="BI163" s="92"/>
      <c r="BJ163" s="134"/>
      <c r="BK163" s="51"/>
      <c r="BL163" s="92"/>
      <c r="BM163" s="135"/>
      <c r="BN163" s="136"/>
      <c r="BO163" s="51"/>
      <c r="BP163" s="51"/>
      <c r="BQ163" s="111"/>
      <c r="BR163" s="137"/>
    </row>
    <row r="164" s="138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2"/>
      <c r="BG164" s="51"/>
      <c r="BH164" s="133"/>
      <c r="BI164" s="92"/>
      <c r="BJ164" s="134"/>
      <c r="BK164" s="51"/>
      <c r="BL164" s="92"/>
      <c r="BM164" s="135"/>
      <c r="BN164" s="136"/>
      <c r="BO164" s="51"/>
      <c r="BP164" s="51"/>
      <c r="BQ164" s="111"/>
      <c r="BR164" s="137"/>
    </row>
    <row r="165" s="138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2"/>
      <c r="BG165" s="51"/>
      <c r="BH165" s="133"/>
      <c r="BI165" s="92"/>
      <c r="BJ165" s="134"/>
      <c r="BK165" s="51"/>
      <c r="BL165" s="92"/>
      <c r="BM165" s="135"/>
      <c r="BN165" s="136"/>
      <c r="BO165" s="51"/>
      <c r="BP165" s="51"/>
      <c r="BQ165" s="111"/>
      <c r="BR165" s="137"/>
    </row>
    <row r="166" s="138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2"/>
      <c r="BG166" s="51"/>
      <c r="BH166" s="133"/>
      <c r="BI166" s="92"/>
      <c r="BJ166" s="134"/>
      <c r="BK166" s="51"/>
      <c r="BL166" s="92"/>
      <c r="BM166" s="135"/>
      <c r="BN166" s="136"/>
      <c r="BO166" s="51"/>
      <c r="BP166" s="51"/>
      <c r="BQ166" s="111"/>
      <c r="BR166" s="137"/>
    </row>
    <row r="167" s="138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2"/>
      <c r="BG167" s="51"/>
      <c r="BH167" s="133"/>
      <c r="BI167" s="92"/>
      <c r="BJ167" s="134"/>
      <c r="BK167" s="51"/>
      <c r="BL167" s="92"/>
      <c r="BM167" s="135"/>
      <c r="BN167" s="136"/>
      <c r="BO167" s="51"/>
      <c r="BP167" s="51"/>
      <c r="BQ167" s="111"/>
      <c r="BR167" s="137"/>
    </row>
    <row r="168" s="138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2"/>
      <c r="BG168" s="51"/>
      <c r="BH168" s="133"/>
      <c r="BI168" s="92"/>
      <c r="BJ168" s="134"/>
      <c r="BK168" s="51"/>
      <c r="BL168" s="92"/>
      <c r="BM168" s="135"/>
      <c r="BN168" s="136"/>
      <c r="BO168" s="51"/>
      <c r="BP168" s="51"/>
      <c r="BQ168" s="111"/>
      <c r="BR168" s="137"/>
    </row>
    <row r="169" s="138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2"/>
      <c r="BG169" s="51"/>
      <c r="BH169" s="133"/>
      <c r="BI169" s="92"/>
      <c r="BJ169" s="134"/>
      <c r="BK169" s="51"/>
      <c r="BL169" s="92"/>
      <c r="BM169" s="135"/>
      <c r="BN169" s="136"/>
      <c r="BO169" s="51"/>
      <c r="BP169" s="51"/>
      <c r="BQ169" s="111"/>
      <c r="BR169" s="137"/>
    </row>
    <row r="170" s="138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2"/>
      <c r="BG170" s="51"/>
      <c r="BH170" s="133"/>
      <c r="BI170" s="92"/>
      <c r="BJ170" s="134"/>
      <c r="BK170" s="51"/>
      <c r="BL170" s="92"/>
      <c r="BM170" s="135"/>
      <c r="BN170" s="136"/>
      <c r="BO170" s="51"/>
      <c r="BP170" s="51"/>
      <c r="BQ170" s="111"/>
      <c r="BR170" s="137"/>
    </row>
    <row r="171" s="138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2"/>
      <c r="BG171" s="51"/>
      <c r="BH171" s="133"/>
      <c r="BI171" s="92"/>
      <c r="BJ171" s="134"/>
      <c r="BK171" s="51"/>
      <c r="BL171" s="92"/>
      <c r="BM171" s="135"/>
      <c r="BN171" s="136"/>
      <c r="BO171" s="51"/>
      <c r="BP171" s="51"/>
      <c r="BQ171" s="111"/>
      <c r="BR171" s="137"/>
    </row>
    <row r="172" s="138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2"/>
      <c r="BG172" s="51"/>
      <c r="BH172" s="133"/>
      <c r="BI172" s="92"/>
      <c r="BJ172" s="134"/>
      <c r="BK172" s="51"/>
      <c r="BL172" s="92"/>
      <c r="BM172" s="135"/>
      <c r="BN172" s="136"/>
      <c r="BO172" s="51"/>
      <c r="BP172" s="51"/>
      <c r="BQ172" s="111"/>
      <c r="BR172" s="137"/>
    </row>
    <row r="173" s="138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2"/>
      <c r="BG173" s="51"/>
      <c r="BH173" s="133"/>
      <c r="BI173" s="92"/>
      <c r="BJ173" s="134"/>
      <c r="BK173" s="51"/>
      <c r="BL173" s="92"/>
      <c r="BM173" s="135"/>
      <c r="BN173" s="136"/>
      <c r="BO173" s="51"/>
      <c r="BP173" s="51"/>
      <c r="BQ173" s="111"/>
      <c r="BR173" s="137"/>
    </row>
    <row r="174" s="138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2"/>
      <c r="BG174" s="51"/>
      <c r="BH174" s="133"/>
      <c r="BI174" s="92"/>
      <c r="BJ174" s="134"/>
      <c r="BK174" s="51"/>
      <c r="BL174" s="92"/>
      <c r="BM174" s="135"/>
      <c r="BN174" s="136"/>
      <c r="BO174" s="51"/>
      <c r="BP174" s="51"/>
      <c r="BQ174" s="111"/>
      <c r="BR174" s="137"/>
    </row>
    <row r="175" s="138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2"/>
      <c r="BG175" s="51"/>
      <c r="BH175" s="133"/>
      <c r="BI175" s="92"/>
      <c r="BJ175" s="134"/>
      <c r="BK175" s="51"/>
      <c r="BL175" s="92"/>
      <c r="BM175" s="135"/>
      <c r="BN175" s="136"/>
      <c r="BO175" s="51"/>
      <c r="BP175" s="51"/>
      <c r="BQ175" s="111"/>
      <c r="BR175" s="137"/>
    </row>
    <row r="176" s="138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2"/>
      <c r="BG176" s="51"/>
      <c r="BH176" s="133"/>
      <c r="BI176" s="92"/>
      <c r="BJ176" s="134"/>
      <c r="BK176" s="51"/>
      <c r="BL176" s="92"/>
      <c r="BM176" s="135"/>
      <c r="BN176" s="136"/>
      <c r="BO176" s="51"/>
      <c r="BP176" s="51"/>
      <c r="BQ176" s="111"/>
      <c r="BR176" s="137"/>
    </row>
    <row r="177" s="138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2"/>
      <c r="BG177" s="51"/>
      <c r="BH177" s="133"/>
      <c r="BI177" s="92"/>
      <c r="BJ177" s="134"/>
      <c r="BK177" s="51"/>
      <c r="BL177" s="92"/>
      <c r="BM177" s="135"/>
      <c r="BN177" s="136"/>
      <c r="BO177" s="51"/>
      <c r="BP177" s="51"/>
      <c r="BQ177" s="111"/>
      <c r="BR177" s="137"/>
    </row>
    <row r="178" s="138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2"/>
      <c r="BG178" s="51"/>
      <c r="BH178" s="133"/>
      <c r="BI178" s="92"/>
      <c r="BJ178" s="134"/>
      <c r="BK178" s="51"/>
      <c r="BL178" s="92"/>
      <c r="BM178" s="135"/>
      <c r="BN178" s="136"/>
      <c r="BO178" s="51"/>
      <c r="BP178" s="51"/>
      <c r="BQ178" s="111"/>
      <c r="BR178" s="137"/>
    </row>
    <row r="179" s="138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2"/>
      <c r="BG179" s="51"/>
      <c r="BH179" s="133"/>
      <c r="BI179" s="92"/>
      <c r="BJ179" s="134"/>
      <c r="BK179" s="51"/>
      <c r="BL179" s="92"/>
      <c r="BM179" s="135"/>
      <c r="BN179" s="136"/>
      <c r="BO179" s="51"/>
      <c r="BP179" s="51"/>
      <c r="BQ179" s="111"/>
      <c r="BR179" s="137"/>
    </row>
    <row r="180" s="138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2"/>
      <c r="BG180" s="51"/>
      <c r="BH180" s="133"/>
      <c r="BI180" s="92"/>
      <c r="BJ180" s="134"/>
      <c r="BK180" s="51"/>
      <c r="BL180" s="92"/>
      <c r="BM180" s="135"/>
      <c r="BN180" s="136"/>
      <c r="BO180" s="51"/>
      <c r="BP180" s="51"/>
      <c r="BQ180" s="111"/>
      <c r="BR180" s="137"/>
    </row>
    <row r="181" s="138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2"/>
      <c r="BG181" s="51"/>
      <c r="BH181" s="133"/>
      <c r="BI181" s="92"/>
      <c r="BJ181" s="134"/>
      <c r="BK181" s="51"/>
      <c r="BL181" s="92"/>
      <c r="BM181" s="135"/>
      <c r="BN181" s="136"/>
      <c r="BO181" s="51"/>
      <c r="BP181" s="51"/>
      <c r="BQ181" s="111"/>
      <c r="BR181" s="137"/>
    </row>
    <row r="182" s="138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2"/>
      <c r="BG182" s="51"/>
      <c r="BH182" s="133"/>
      <c r="BI182" s="92"/>
      <c r="BJ182" s="134"/>
      <c r="BK182" s="51"/>
      <c r="BL182" s="92"/>
      <c r="BM182" s="135"/>
      <c r="BN182" s="136"/>
      <c r="BO182" s="51"/>
      <c r="BP182" s="51"/>
      <c r="BQ182" s="111"/>
      <c r="BR182" s="137"/>
    </row>
    <row r="183" s="138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2"/>
      <c r="BG183" s="51"/>
      <c r="BH183" s="133"/>
      <c r="BI183" s="92"/>
      <c r="BJ183" s="134"/>
      <c r="BK183" s="51"/>
      <c r="BL183" s="92"/>
      <c r="BM183" s="135"/>
      <c r="BN183" s="136"/>
      <c r="BO183" s="51"/>
      <c r="BP183" s="51"/>
      <c r="BQ183" s="111"/>
      <c r="BR183" s="137"/>
    </row>
    <row r="184" s="138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2"/>
      <c r="BG184" s="51"/>
      <c r="BH184" s="133"/>
      <c r="BI184" s="92"/>
      <c r="BJ184" s="134"/>
      <c r="BK184" s="51"/>
      <c r="BL184" s="92"/>
      <c r="BM184" s="135"/>
      <c r="BN184" s="136"/>
      <c r="BO184" s="51"/>
      <c r="BP184" s="51"/>
      <c r="BQ184" s="111"/>
      <c r="BR184" s="137"/>
    </row>
    <row r="185" s="138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2"/>
      <c r="BG185" s="51"/>
      <c r="BH185" s="133"/>
      <c r="BI185" s="92"/>
      <c r="BJ185" s="134"/>
      <c r="BK185" s="51"/>
      <c r="BL185" s="92"/>
      <c r="BM185" s="135"/>
      <c r="BN185" s="136"/>
      <c r="BO185" s="51"/>
      <c r="BP185" s="51"/>
      <c r="BQ185" s="111"/>
      <c r="BR185" s="137"/>
    </row>
    <row r="186" s="138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2"/>
      <c r="BG186" s="51"/>
      <c r="BH186" s="133"/>
      <c r="BI186" s="92"/>
      <c r="BJ186" s="134"/>
      <c r="BK186" s="51"/>
      <c r="BL186" s="92"/>
      <c r="BM186" s="135"/>
      <c r="BN186" s="136"/>
      <c r="BO186" s="51"/>
      <c r="BP186" s="51"/>
      <c r="BQ186" s="111"/>
      <c r="BR186" s="137"/>
    </row>
    <row r="187" s="138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2"/>
      <c r="BG187" s="51"/>
      <c r="BH187" s="133"/>
      <c r="BI187" s="92"/>
      <c r="BJ187" s="134"/>
      <c r="BK187" s="51"/>
      <c r="BL187" s="92"/>
      <c r="BM187" s="135"/>
      <c r="BN187" s="136"/>
      <c r="BO187" s="51"/>
      <c r="BP187" s="51"/>
      <c r="BQ187" s="111"/>
      <c r="BR187" s="137"/>
    </row>
    <row r="188" s="138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2"/>
      <c r="BG188" s="51"/>
      <c r="BH188" s="133"/>
      <c r="BI188" s="92"/>
      <c r="BJ188" s="134"/>
      <c r="BK188" s="51"/>
      <c r="BL188" s="92"/>
      <c r="BM188" s="135"/>
      <c r="BN188" s="136"/>
      <c r="BO188" s="51"/>
      <c r="BP188" s="51"/>
      <c r="BQ188" s="111"/>
      <c r="BR188" s="137"/>
    </row>
    <row r="189" s="138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2"/>
      <c r="BG189" s="51"/>
      <c r="BH189" s="133"/>
      <c r="BI189" s="92"/>
      <c r="BJ189" s="134"/>
      <c r="BK189" s="51"/>
      <c r="BL189" s="92"/>
      <c r="BM189" s="135"/>
      <c r="BN189" s="136"/>
      <c r="BO189" s="51"/>
      <c r="BP189" s="51"/>
      <c r="BQ189" s="111"/>
      <c r="BR189" s="137"/>
    </row>
    <row r="190" s="138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2"/>
      <c r="BG190" s="51"/>
      <c r="BH190" s="133"/>
      <c r="BI190" s="92"/>
      <c r="BJ190" s="134"/>
      <c r="BK190" s="51"/>
      <c r="BL190" s="92"/>
      <c r="BM190" s="135"/>
      <c r="BN190" s="136"/>
      <c r="BO190" s="51"/>
      <c r="BP190" s="51"/>
      <c r="BQ190" s="111"/>
      <c r="BR190" s="137"/>
    </row>
    <row r="191" s="138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2"/>
      <c r="BG191" s="51"/>
      <c r="BH191" s="133"/>
      <c r="BI191" s="92"/>
      <c r="BJ191" s="134"/>
      <c r="BK191" s="51"/>
      <c r="BL191" s="92"/>
      <c r="BM191" s="135"/>
      <c r="BN191" s="136"/>
      <c r="BO191" s="51"/>
      <c r="BP191" s="51"/>
      <c r="BQ191" s="111"/>
      <c r="BR191" s="137"/>
    </row>
    <row r="192" s="138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2"/>
      <c r="BG192" s="51"/>
      <c r="BH192" s="133"/>
      <c r="BI192" s="92"/>
      <c r="BJ192" s="134"/>
      <c r="BK192" s="51"/>
      <c r="BL192" s="92"/>
      <c r="BM192" s="135"/>
      <c r="BN192" s="136"/>
      <c r="BO192" s="51"/>
      <c r="BP192" s="51"/>
      <c r="BQ192" s="111"/>
      <c r="BR192" s="137"/>
    </row>
    <row r="193" s="138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2"/>
      <c r="BG193" s="51"/>
      <c r="BH193" s="133"/>
      <c r="BI193" s="92"/>
      <c r="BJ193" s="134"/>
      <c r="BK193" s="51"/>
      <c r="BL193" s="92"/>
      <c r="BM193" s="135"/>
      <c r="BN193" s="136"/>
      <c r="BO193" s="51"/>
      <c r="BP193" s="51"/>
      <c r="BQ193" s="111"/>
      <c r="BR193" s="137"/>
    </row>
    <row r="194" s="138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2"/>
      <c r="BG194" s="51"/>
      <c r="BH194" s="133"/>
      <c r="BI194" s="92"/>
      <c r="BJ194" s="134"/>
      <c r="BK194" s="51"/>
      <c r="BL194" s="92"/>
      <c r="BM194" s="135"/>
      <c r="BN194" s="136"/>
      <c r="BO194" s="51"/>
      <c r="BP194" s="51"/>
      <c r="BQ194" s="111"/>
      <c r="BR194" s="137"/>
    </row>
    <row r="195" s="138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2"/>
      <c r="BG195" s="51"/>
      <c r="BH195" s="133"/>
      <c r="BI195" s="92"/>
      <c r="BJ195" s="134"/>
      <c r="BK195" s="51"/>
      <c r="BL195" s="92"/>
      <c r="BM195" s="135"/>
      <c r="BN195" s="136"/>
      <c r="BO195" s="51"/>
      <c r="BP195" s="51"/>
      <c r="BQ195" s="111"/>
      <c r="BR195" s="137"/>
    </row>
    <row r="196" s="138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2"/>
      <c r="BG196" s="51"/>
      <c r="BH196" s="133"/>
      <c r="BI196" s="92"/>
      <c r="BJ196" s="134"/>
      <c r="BK196" s="51"/>
      <c r="BL196" s="92"/>
      <c r="BM196" s="135"/>
      <c r="BN196" s="136"/>
      <c r="BO196" s="51"/>
      <c r="BP196" s="51"/>
      <c r="BQ196" s="111"/>
      <c r="BR196" s="137"/>
    </row>
    <row r="197" s="138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2"/>
      <c r="BG197" s="51"/>
      <c r="BH197" s="133"/>
      <c r="BI197" s="92"/>
      <c r="BJ197" s="134"/>
      <c r="BK197" s="51"/>
      <c r="BL197" s="92"/>
      <c r="BM197" s="135"/>
      <c r="BN197" s="136"/>
      <c r="BO197" s="51"/>
      <c r="BP197" s="51"/>
      <c r="BQ197" s="111"/>
      <c r="BR197" s="137"/>
    </row>
    <row r="198" s="138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2"/>
      <c r="BG198" s="51"/>
      <c r="BH198" s="133"/>
      <c r="BI198" s="92"/>
      <c r="BJ198" s="134"/>
      <c r="BK198" s="51"/>
      <c r="BL198" s="92"/>
      <c r="BM198" s="135"/>
      <c r="BN198" s="136"/>
      <c r="BO198" s="51"/>
      <c r="BP198" s="51"/>
      <c r="BQ198" s="111"/>
      <c r="BR198" s="137"/>
    </row>
    <row r="199" s="138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2"/>
      <c r="BG199" s="51"/>
      <c r="BH199" s="133"/>
      <c r="BI199" s="92"/>
      <c r="BJ199" s="134"/>
      <c r="BK199" s="51"/>
      <c r="BL199" s="92"/>
      <c r="BM199" s="135"/>
      <c r="BN199" s="136"/>
      <c r="BO199" s="51"/>
      <c r="BP199" s="51"/>
      <c r="BQ199" s="111"/>
      <c r="BR199" s="137"/>
    </row>
    <row r="200" s="138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2"/>
      <c r="BG200" s="51"/>
      <c r="BH200" s="133"/>
      <c r="BI200" s="92"/>
      <c r="BJ200" s="134"/>
      <c r="BK200" s="51"/>
      <c r="BL200" s="92"/>
      <c r="BM200" s="135"/>
      <c r="BN200" s="136"/>
      <c r="BO200" s="51"/>
      <c r="BP200" s="51"/>
      <c r="BQ200" s="111"/>
      <c r="BR200" s="137"/>
    </row>
    <row r="201" s="138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2"/>
      <c r="BG201" s="51"/>
      <c r="BH201" s="133"/>
      <c r="BI201" s="92"/>
      <c r="BJ201" s="134"/>
      <c r="BK201" s="51"/>
      <c r="BL201" s="92"/>
      <c r="BM201" s="135"/>
      <c r="BN201" s="136"/>
      <c r="BO201" s="51"/>
      <c r="BP201" s="51"/>
      <c r="BQ201" s="111"/>
      <c r="BR201" s="137"/>
    </row>
    <row r="202" s="138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2"/>
      <c r="BG202" s="51"/>
      <c r="BH202" s="133"/>
      <c r="BI202" s="92"/>
      <c r="BJ202" s="134"/>
      <c r="BK202" s="51"/>
      <c r="BL202" s="92"/>
      <c r="BM202" s="135"/>
      <c r="BN202" s="136"/>
      <c r="BO202" s="51"/>
      <c r="BP202" s="51"/>
      <c r="BQ202" s="111"/>
      <c r="BR202" s="137"/>
    </row>
    <row r="203" s="138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2"/>
      <c r="BG203" s="51"/>
      <c r="BH203" s="133"/>
      <c r="BI203" s="92"/>
      <c r="BJ203" s="134"/>
      <c r="BK203" s="51"/>
      <c r="BL203" s="92"/>
      <c r="BM203" s="135"/>
      <c r="BN203" s="136"/>
      <c r="BO203" s="51"/>
      <c r="BP203" s="51"/>
      <c r="BQ203" s="111"/>
      <c r="BR203" s="137"/>
    </row>
    <row r="204" s="138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2"/>
      <c r="BG204" s="51"/>
      <c r="BH204" s="133"/>
      <c r="BI204" s="92"/>
      <c r="BJ204" s="134"/>
      <c r="BK204" s="51"/>
      <c r="BL204" s="92"/>
      <c r="BM204" s="135"/>
      <c r="BN204" s="136"/>
      <c r="BO204" s="51"/>
      <c r="BP204" s="51"/>
      <c r="BQ204" s="111"/>
      <c r="BR204" s="137"/>
    </row>
    <row r="205" s="138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2"/>
      <c r="BG205" s="51"/>
      <c r="BH205" s="133"/>
      <c r="BI205" s="92"/>
      <c r="BJ205" s="134"/>
      <c r="BK205" s="51"/>
      <c r="BL205" s="92"/>
      <c r="BM205" s="135"/>
      <c r="BN205" s="136"/>
      <c r="BO205" s="51"/>
      <c r="BP205" s="51"/>
      <c r="BQ205" s="111"/>
      <c r="BR205" s="137"/>
    </row>
    <row r="206" s="138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2"/>
      <c r="BG206" s="51"/>
      <c r="BH206" s="133"/>
      <c r="BI206" s="92"/>
      <c r="BJ206" s="134"/>
      <c r="BK206" s="51"/>
      <c r="BL206" s="92"/>
      <c r="BM206" s="135"/>
      <c r="BN206" s="136"/>
      <c r="BO206" s="51"/>
      <c r="BP206" s="51"/>
      <c r="BQ206" s="111"/>
      <c r="BR206" s="137"/>
    </row>
    <row r="207" s="138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2"/>
      <c r="BG207" s="51"/>
      <c r="BH207" s="133"/>
      <c r="BI207" s="92"/>
      <c r="BJ207" s="134"/>
      <c r="BK207" s="51"/>
      <c r="BL207" s="92"/>
      <c r="BM207" s="135"/>
      <c r="BN207" s="136"/>
      <c r="BO207" s="51"/>
      <c r="BP207" s="51"/>
      <c r="BQ207" s="111"/>
      <c r="BR207" s="137"/>
    </row>
    <row r="208" s="138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2"/>
      <c r="BG208" s="51"/>
      <c r="BH208" s="133"/>
      <c r="BI208" s="92"/>
      <c r="BJ208" s="134"/>
      <c r="BK208" s="51"/>
      <c r="BL208" s="92"/>
      <c r="BM208" s="135"/>
      <c r="BN208" s="136"/>
      <c r="BO208" s="51"/>
      <c r="BP208" s="51"/>
      <c r="BQ208" s="111"/>
      <c r="BR208" s="137"/>
    </row>
    <row r="209" s="138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2"/>
      <c r="BG209" s="51"/>
      <c r="BH209" s="133"/>
      <c r="BI209" s="92"/>
      <c r="BJ209" s="134"/>
      <c r="BK209" s="51"/>
      <c r="BL209" s="92"/>
      <c r="BM209" s="135"/>
      <c r="BN209" s="136"/>
      <c r="BO209" s="51"/>
      <c r="BP209" s="51"/>
      <c r="BQ209" s="111"/>
      <c r="BR209" s="137"/>
    </row>
    <row r="210" s="138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2"/>
      <c r="BG210" s="51"/>
      <c r="BH210" s="133"/>
      <c r="BI210" s="92"/>
      <c r="BJ210" s="134"/>
      <c r="BK210" s="51"/>
      <c r="BL210" s="92"/>
      <c r="BM210" s="135"/>
      <c r="BN210" s="136"/>
      <c r="BO210" s="51"/>
      <c r="BP210" s="51"/>
      <c r="BQ210" s="111"/>
      <c r="BR210" s="137"/>
    </row>
    <row r="211" s="138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2"/>
      <c r="BG211" s="51"/>
      <c r="BH211" s="133"/>
      <c r="BI211" s="92"/>
      <c r="BJ211" s="134"/>
      <c r="BK211" s="51"/>
      <c r="BL211" s="92"/>
      <c r="BM211" s="135"/>
      <c r="BN211" s="136"/>
      <c r="BO211" s="51"/>
      <c r="BP211" s="51"/>
      <c r="BQ211" s="111"/>
      <c r="BR211" s="137"/>
    </row>
    <row r="212" s="138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2"/>
      <c r="BG212" s="51"/>
      <c r="BH212" s="133"/>
      <c r="BI212" s="92"/>
      <c r="BJ212" s="134"/>
      <c r="BK212" s="51"/>
      <c r="BL212" s="92"/>
      <c r="BM212" s="135"/>
      <c r="BN212" s="136"/>
      <c r="BO212" s="51"/>
      <c r="BP212" s="51"/>
      <c r="BQ212" s="111"/>
      <c r="BR212" s="137"/>
    </row>
    <row r="213" s="138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2"/>
      <c r="BG213" s="51"/>
      <c r="BH213" s="133"/>
      <c r="BI213" s="92"/>
      <c r="BJ213" s="134"/>
      <c r="BK213" s="51"/>
      <c r="BL213" s="92"/>
      <c r="BM213" s="135"/>
      <c r="BN213" s="136"/>
      <c r="BO213" s="51"/>
      <c r="BP213" s="51"/>
      <c r="BQ213" s="111"/>
      <c r="BR213" s="137"/>
    </row>
    <row r="214" s="138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2"/>
      <c r="BG214" s="51"/>
      <c r="BH214" s="133"/>
      <c r="BI214" s="92"/>
      <c r="BJ214" s="134"/>
      <c r="BK214" s="51"/>
      <c r="BL214" s="92"/>
      <c r="BM214" s="135"/>
      <c r="BN214" s="136"/>
      <c r="BO214" s="51"/>
      <c r="BP214" s="51"/>
      <c r="BQ214" s="111"/>
      <c r="BR214" s="137"/>
    </row>
    <row r="215" s="138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2"/>
      <c r="BG215" s="51"/>
      <c r="BH215" s="133"/>
      <c r="BI215" s="92"/>
      <c r="BJ215" s="134"/>
      <c r="BK215" s="51"/>
      <c r="BL215" s="92"/>
      <c r="BM215" s="135"/>
      <c r="BN215" s="136"/>
      <c r="BO215" s="51"/>
      <c r="BP215" s="51"/>
      <c r="BQ215" s="111"/>
      <c r="BR215" s="137"/>
    </row>
    <row r="216" s="138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2"/>
      <c r="BG216" s="51"/>
      <c r="BH216" s="133"/>
      <c r="BI216" s="92"/>
      <c r="BJ216" s="134"/>
      <c r="BK216" s="51"/>
      <c r="BL216" s="92"/>
      <c r="BM216" s="135"/>
      <c r="BN216" s="136"/>
      <c r="BO216" s="51"/>
      <c r="BP216" s="51"/>
      <c r="BQ216" s="111"/>
      <c r="BR216" s="137"/>
    </row>
    <row r="217" s="138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2"/>
      <c r="BG217" s="51"/>
      <c r="BH217" s="133"/>
      <c r="BI217" s="92"/>
      <c r="BJ217" s="134"/>
      <c r="BK217" s="51"/>
      <c r="BL217" s="92"/>
      <c r="BM217" s="135"/>
      <c r="BN217" s="136"/>
      <c r="BO217" s="51"/>
      <c r="BP217" s="51"/>
      <c r="BQ217" s="111"/>
      <c r="BR217" s="137"/>
    </row>
    <row r="218" s="138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2"/>
      <c r="BG218" s="51"/>
      <c r="BH218" s="133"/>
      <c r="BI218" s="92"/>
      <c r="BJ218" s="134"/>
      <c r="BK218" s="51"/>
      <c r="BL218" s="92"/>
      <c r="BM218" s="135"/>
      <c r="BN218" s="136"/>
      <c r="BO218" s="51"/>
      <c r="BP218" s="51"/>
      <c r="BQ218" s="111"/>
      <c r="BR218" s="137"/>
    </row>
    <row r="219" s="138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2"/>
      <c r="BG219" s="51"/>
      <c r="BH219" s="133"/>
      <c r="BI219" s="92"/>
      <c r="BJ219" s="134"/>
      <c r="BK219" s="51"/>
      <c r="BL219" s="92"/>
      <c r="BM219" s="135"/>
      <c r="BN219" s="136"/>
      <c r="BO219" s="51"/>
      <c r="BP219" s="51"/>
      <c r="BQ219" s="111"/>
      <c r="BR219" s="137"/>
    </row>
    <row r="220" s="138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2"/>
      <c r="BG220" s="51"/>
      <c r="BH220" s="133"/>
      <c r="BI220" s="92"/>
      <c r="BJ220" s="134"/>
      <c r="BK220" s="51"/>
      <c r="BL220" s="92"/>
      <c r="BM220" s="135"/>
      <c r="BN220" s="136"/>
      <c r="BO220" s="51"/>
      <c r="BP220" s="51"/>
      <c r="BQ220" s="111"/>
      <c r="BR220" s="137"/>
    </row>
    <row r="221" s="138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2"/>
      <c r="BG221" s="51"/>
      <c r="BH221" s="133"/>
      <c r="BI221" s="92"/>
      <c r="BJ221" s="134"/>
      <c r="BK221" s="51"/>
      <c r="BL221" s="92"/>
      <c r="BM221" s="135"/>
      <c r="BN221" s="136"/>
      <c r="BO221" s="51"/>
      <c r="BP221" s="51"/>
      <c r="BQ221" s="111"/>
      <c r="BR221" s="137"/>
    </row>
    <row r="222" s="138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2"/>
      <c r="BG222" s="51"/>
      <c r="BH222" s="133"/>
      <c r="BI222" s="92"/>
      <c r="BJ222" s="134"/>
      <c r="BK222" s="51"/>
      <c r="BL222" s="92"/>
      <c r="BM222" s="135"/>
      <c r="BN222" s="136"/>
      <c r="BO222" s="51"/>
      <c r="BP222" s="51"/>
      <c r="BQ222" s="111"/>
      <c r="BR222" s="137"/>
    </row>
    <row r="223" s="138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2"/>
      <c r="BG223" s="51"/>
      <c r="BH223" s="133"/>
      <c r="BI223" s="92"/>
      <c r="BJ223" s="134"/>
      <c r="BK223" s="51"/>
      <c r="BL223" s="92"/>
      <c r="BM223" s="135"/>
      <c r="BN223" s="136"/>
      <c r="BO223" s="51"/>
      <c r="BP223" s="51"/>
      <c r="BQ223" s="111"/>
      <c r="BR223" s="137"/>
    </row>
    <row r="224" s="138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2"/>
      <c r="BG224" s="51"/>
      <c r="BH224" s="133"/>
      <c r="BI224" s="92"/>
      <c r="BJ224" s="134"/>
      <c r="BK224" s="51"/>
      <c r="BL224" s="92"/>
      <c r="BM224" s="135"/>
      <c r="BN224" s="136"/>
      <c r="BO224" s="51"/>
      <c r="BP224" s="51"/>
      <c r="BQ224" s="111"/>
      <c r="BR224" s="137"/>
    </row>
    <row r="225" s="138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2"/>
      <c r="BG225" s="51"/>
      <c r="BH225" s="133"/>
      <c r="BI225" s="92"/>
      <c r="BJ225" s="134"/>
      <c r="BK225" s="51"/>
      <c r="BL225" s="92"/>
      <c r="BM225" s="135"/>
      <c r="BN225" s="136"/>
      <c r="BO225" s="51"/>
      <c r="BP225" s="51"/>
      <c r="BQ225" s="111"/>
      <c r="BR225" s="137"/>
    </row>
    <row r="226" s="138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2"/>
      <c r="BG226" s="51"/>
      <c r="BH226" s="133"/>
      <c r="BI226" s="92"/>
      <c r="BJ226" s="134"/>
      <c r="BK226" s="51"/>
      <c r="BL226" s="92"/>
      <c r="BM226" s="135"/>
      <c r="BN226" s="136"/>
      <c r="BO226" s="51"/>
      <c r="BP226" s="51"/>
      <c r="BQ226" s="111"/>
      <c r="BR226" s="137"/>
    </row>
    <row r="227" s="138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2"/>
      <c r="BG227" s="51"/>
      <c r="BH227" s="133"/>
      <c r="BI227" s="92"/>
      <c r="BJ227" s="134"/>
      <c r="BK227" s="51"/>
      <c r="BL227" s="92"/>
      <c r="BM227" s="135"/>
      <c r="BN227" s="136"/>
      <c r="BO227" s="51"/>
      <c r="BP227" s="51"/>
      <c r="BQ227" s="111"/>
      <c r="BR227" s="137"/>
    </row>
    <row r="228" s="138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2"/>
      <c r="BG228" s="51"/>
      <c r="BH228" s="133"/>
      <c r="BI228" s="92"/>
      <c r="BJ228" s="134"/>
      <c r="BK228" s="51"/>
      <c r="BL228" s="92"/>
      <c r="BM228" s="135"/>
      <c r="BN228" s="136"/>
      <c r="BO228" s="51"/>
      <c r="BP228" s="51"/>
      <c r="BQ228" s="111"/>
      <c r="BR228" s="137"/>
    </row>
    <row r="229" s="138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2"/>
      <c r="BG229" s="51"/>
      <c r="BH229" s="133"/>
      <c r="BI229" s="92"/>
      <c r="BJ229" s="134"/>
      <c r="BK229" s="51"/>
      <c r="BL229" s="92"/>
      <c r="BM229" s="135"/>
      <c r="BN229" s="136"/>
      <c r="BO229" s="51"/>
      <c r="BP229" s="51"/>
      <c r="BQ229" s="111"/>
      <c r="BR229" s="137"/>
    </row>
    <row r="230" s="138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2"/>
      <c r="BG230" s="51"/>
      <c r="BH230" s="133"/>
      <c r="BI230" s="92"/>
      <c r="BJ230" s="134"/>
      <c r="BK230" s="51"/>
      <c r="BL230" s="92"/>
      <c r="BM230" s="135"/>
      <c r="BN230" s="136"/>
      <c r="BO230" s="51"/>
      <c r="BP230" s="51"/>
      <c r="BQ230" s="111"/>
      <c r="BR230" s="137"/>
    </row>
    <row r="231" s="138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2"/>
      <c r="BG231" s="51"/>
      <c r="BH231" s="133"/>
      <c r="BI231" s="92"/>
      <c r="BJ231" s="134"/>
      <c r="BK231" s="51"/>
      <c r="BL231" s="92"/>
      <c r="BM231" s="135"/>
      <c r="BN231" s="136"/>
      <c r="BO231" s="51"/>
      <c r="BP231" s="51"/>
      <c r="BQ231" s="111"/>
      <c r="BR231" s="137"/>
    </row>
    <row r="232" s="138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2"/>
      <c r="BG232" s="51"/>
      <c r="BH232" s="133"/>
      <c r="BI232" s="92"/>
      <c r="BJ232" s="134"/>
      <c r="BK232" s="51"/>
      <c r="BL232" s="92"/>
      <c r="BM232" s="135"/>
      <c r="BN232" s="136"/>
      <c r="BO232" s="51"/>
      <c r="BP232" s="51"/>
      <c r="BQ232" s="111"/>
      <c r="BR232" s="137"/>
    </row>
    <row r="233" s="138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2"/>
      <c r="BG233" s="51"/>
      <c r="BH233" s="133"/>
      <c r="BI233" s="92"/>
      <c r="BJ233" s="134"/>
      <c r="BK233" s="51"/>
      <c r="BL233" s="92"/>
      <c r="BM233" s="135"/>
      <c r="BN233" s="136"/>
      <c r="BO233" s="51"/>
      <c r="BP233" s="51"/>
      <c r="BQ233" s="111"/>
      <c r="BR233" s="137"/>
    </row>
    <row r="234" s="138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2"/>
      <c r="BG234" s="51"/>
      <c r="BH234" s="133"/>
      <c r="BI234" s="92"/>
      <c r="BJ234" s="134"/>
      <c r="BK234" s="51"/>
      <c r="BL234" s="92"/>
      <c r="BM234" s="135"/>
      <c r="BN234" s="136"/>
      <c r="BO234" s="51"/>
      <c r="BP234" s="51"/>
      <c r="BQ234" s="111"/>
      <c r="BR234" s="137"/>
    </row>
    <row r="235" s="138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2"/>
      <c r="BG235" s="51"/>
      <c r="BH235" s="133"/>
      <c r="BI235" s="92"/>
      <c r="BJ235" s="134"/>
      <c r="BK235" s="51"/>
      <c r="BL235" s="92"/>
      <c r="BM235" s="135"/>
      <c r="BN235" s="136"/>
      <c r="BO235" s="51"/>
      <c r="BP235" s="51"/>
      <c r="BQ235" s="111"/>
      <c r="BR235" s="137"/>
    </row>
    <row r="236" s="138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2"/>
      <c r="BG236" s="51"/>
      <c r="BH236" s="133"/>
      <c r="BI236" s="92"/>
      <c r="BJ236" s="134"/>
      <c r="BK236" s="51"/>
      <c r="BL236" s="92"/>
      <c r="BM236" s="135"/>
      <c r="BN236" s="136"/>
      <c r="BO236" s="51"/>
      <c r="BP236" s="51"/>
      <c r="BQ236" s="111"/>
      <c r="BR236" s="137"/>
    </row>
    <row r="237" s="138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2"/>
      <c r="BG237" s="51"/>
      <c r="BH237" s="133"/>
      <c r="BI237" s="92"/>
      <c r="BJ237" s="134"/>
      <c r="BK237" s="51"/>
      <c r="BL237" s="92"/>
      <c r="BM237" s="135"/>
      <c r="BN237" s="136"/>
      <c r="BO237" s="51"/>
      <c r="BP237" s="51"/>
      <c r="BQ237" s="111"/>
      <c r="BR237" s="137"/>
    </row>
    <row r="238" s="138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2"/>
      <c r="BG238" s="51"/>
      <c r="BH238" s="133"/>
      <c r="BI238" s="92"/>
      <c r="BJ238" s="134"/>
      <c r="BK238" s="51"/>
      <c r="BL238" s="92"/>
      <c r="BM238" s="135"/>
      <c r="BN238" s="136"/>
      <c r="BO238" s="51"/>
      <c r="BP238" s="51"/>
      <c r="BQ238" s="111"/>
      <c r="BR238" s="137"/>
    </row>
    <row r="239" s="138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2"/>
      <c r="BG239" s="51"/>
      <c r="BH239" s="133"/>
      <c r="BI239" s="92"/>
      <c r="BJ239" s="134"/>
      <c r="BK239" s="51"/>
      <c r="BL239" s="92"/>
      <c r="BM239" s="135"/>
      <c r="BN239" s="136"/>
      <c r="BO239" s="51"/>
      <c r="BP239" s="51"/>
      <c r="BQ239" s="111"/>
      <c r="BR239" s="137"/>
    </row>
    <row r="240" s="138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2"/>
      <c r="BG240" s="51"/>
      <c r="BH240" s="133"/>
      <c r="BI240" s="92"/>
      <c r="BJ240" s="134"/>
      <c r="BK240" s="51"/>
      <c r="BL240" s="92"/>
      <c r="BM240" s="135"/>
      <c r="BN240" s="136"/>
      <c r="BO240" s="51"/>
      <c r="BP240" s="51"/>
      <c r="BQ240" s="111"/>
      <c r="BR240" s="137"/>
    </row>
    <row r="241" s="138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2"/>
      <c r="BG241" s="51"/>
      <c r="BH241" s="133"/>
      <c r="BI241" s="92"/>
      <c r="BJ241" s="134"/>
      <c r="BK241" s="51"/>
      <c r="BL241" s="92"/>
      <c r="BM241" s="135"/>
      <c r="BN241" s="136"/>
      <c r="BO241" s="51"/>
      <c r="BP241" s="51"/>
      <c r="BQ241" s="111"/>
      <c r="BR241" s="137"/>
    </row>
    <row r="242" s="138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2"/>
      <c r="BG242" s="51"/>
      <c r="BH242" s="133"/>
      <c r="BI242" s="92"/>
      <c r="BJ242" s="134"/>
      <c r="BK242" s="51"/>
      <c r="BL242" s="92"/>
      <c r="BM242" s="135"/>
      <c r="BN242" s="136"/>
      <c r="BO242" s="51"/>
      <c r="BP242" s="51"/>
      <c r="BQ242" s="111"/>
      <c r="BR242" s="137"/>
    </row>
    <row r="243" s="138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2"/>
      <c r="BG243" s="51"/>
      <c r="BH243" s="133"/>
      <c r="BI243" s="92"/>
      <c r="BJ243" s="134"/>
      <c r="BK243" s="51"/>
      <c r="BL243" s="92"/>
      <c r="BM243" s="135"/>
      <c r="BN243" s="136"/>
      <c r="BO243" s="51"/>
      <c r="BP243" s="51"/>
      <c r="BQ243" s="111"/>
      <c r="BR243" s="137"/>
    </row>
    <row r="244" s="138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2"/>
      <c r="BG244" s="51"/>
      <c r="BH244" s="133"/>
      <c r="BI244" s="92"/>
      <c r="BJ244" s="134"/>
      <c r="BK244" s="51"/>
      <c r="BL244" s="92"/>
      <c r="BM244" s="135"/>
      <c r="BN244" s="136"/>
      <c r="BO244" s="51"/>
      <c r="BP244" s="51"/>
      <c r="BQ244" s="111"/>
      <c r="BR244" s="137"/>
    </row>
    <row r="245" s="138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2"/>
      <c r="BG245" s="51"/>
      <c r="BH245" s="133"/>
      <c r="BI245" s="92"/>
      <c r="BJ245" s="134"/>
      <c r="BK245" s="51"/>
      <c r="BL245" s="92"/>
      <c r="BM245" s="135"/>
      <c r="BN245" s="136"/>
      <c r="BO245" s="51"/>
      <c r="BP245" s="51"/>
      <c r="BQ245" s="111"/>
      <c r="BR245" s="137"/>
    </row>
    <row r="246" s="138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2"/>
      <c r="BG246" s="51"/>
      <c r="BH246" s="133"/>
      <c r="BI246" s="92"/>
      <c r="BJ246" s="134"/>
      <c r="BK246" s="51"/>
      <c r="BL246" s="92"/>
      <c r="BM246" s="135"/>
      <c r="BN246" s="136"/>
      <c r="BO246" s="51"/>
      <c r="BP246" s="51"/>
      <c r="BQ246" s="111"/>
      <c r="BR246" s="137"/>
    </row>
    <row r="247" s="138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2"/>
      <c r="BG247" s="51"/>
      <c r="BH247" s="133"/>
      <c r="BI247" s="92"/>
      <c r="BJ247" s="134"/>
      <c r="BK247" s="51"/>
      <c r="BL247" s="92"/>
      <c r="BM247" s="135"/>
      <c r="BN247" s="136"/>
      <c r="BO247" s="51"/>
      <c r="BP247" s="51"/>
      <c r="BQ247" s="111"/>
      <c r="BR247" s="137"/>
    </row>
    <row r="248" s="138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2"/>
      <c r="BG248" s="51"/>
      <c r="BH248" s="133"/>
      <c r="BI248" s="92"/>
      <c r="BJ248" s="134"/>
      <c r="BK248" s="51"/>
      <c r="BL248" s="92"/>
      <c r="BM248" s="135"/>
      <c r="BN248" s="136"/>
      <c r="BO248" s="51"/>
      <c r="BP248" s="51"/>
      <c r="BQ248" s="111"/>
      <c r="BR248" s="137"/>
    </row>
    <row r="249" s="138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2"/>
      <c r="BG249" s="51"/>
      <c r="BH249" s="133"/>
      <c r="BI249" s="92"/>
      <c r="BJ249" s="134"/>
      <c r="BK249" s="51"/>
      <c r="BL249" s="92"/>
      <c r="BM249" s="135"/>
      <c r="BN249" s="136"/>
      <c r="BO249" s="51"/>
      <c r="BP249" s="51"/>
      <c r="BQ249" s="111"/>
      <c r="BR249" s="137"/>
    </row>
    <row r="250" s="138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2"/>
      <c r="BG250" s="51"/>
      <c r="BH250" s="133"/>
      <c r="BI250" s="92"/>
      <c r="BJ250" s="134"/>
      <c r="BK250" s="51"/>
      <c r="BL250" s="92"/>
      <c r="BM250" s="135"/>
      <c r="BN250" s="136"/>
      <c r="BO250" s="51"/>
      <c r="BP250" s="51"/>
      <c r="BQ250" s="111"/>
      <c r="BR250" s="137"/>
    </row>
    <row r="251" s="138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2"/>
      <c r="BG251" s="51"/>
      <c r="BH251" s="133"/>
      <c r="BI251" s="92"/>
      <c r="BJ251" s="134"/>
      <c r="BK251" s="51"/>
      <c r="BL251" s="92"/>
      <c r="BM251" s="135"/>
      <c r="BN251" s="136"/>
      <c r="BO251" s="51"/>
      <c r="BP251" s="51"/>
      <c r="BQ251" s="111"/>
      <c r="BR251" s="137"/>
    </row>
    <row r="252" s="138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2"/>
      <c r="BG252" s="51"/>
      <c r="BH252" s="133"/>
      <c r="BI252" s="92"/>
      <c r="BJ252" s="134"/>
      <c r="BK252" s="51"/>
      <c r="BL252" s="92"/>
      <c r="BM252" s="135"/>
      <c r="BN252" s="136"/>
      <c r="BO252" s="51"/>
      <c r="BP252" s="51"/>
      <c r="BQ252" s="111"/>
      <c r="BR252" s="137"/>
    </row>
    <row r="253" s="138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2"/>
      <c r="BG253" s="51"/>
      <c r="BH253" s="133"/>
      <c r="BI253" s="92"/>
      <c r="BJ253" s="134"/>
      <c r="BK253" s="51"/>
      <c r="BL253" s="92"/>
      <c r="BM253" s="135"/>
      <c r="BN253" s="136"/>
      <c r="BO253" s="51"/>
      <c r="BP253" s="51"/>
      <c r="BQ253" s="111"/>
      <c r="BR253" s="137"/>
    </row>
    <row r="254" s="138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2"/>
      <c r="BG254" s="51"/>
      <c r="BH254" s="133"/>
      <c r="BI254" s="92"/>
      <c r="BJ254" s="134"/>
      <c r="BK254" s="51"/>
      <c r="BL254" s="92"/>
      <c r="BM254" s="135"/>
      <c r="BN254" s="136"/>
      <c r="BO254" s="51"/>
      <c r="BP254" s="51"/>
      <c r="BQ254" s="111"/>
      <c r="BR254" s="137"/>
    </row>
    <row r="255" s="138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2"/>
      <c r="BG255" s="51"/>
      <c r="BH255" s="133"/>
      <c r="BI255" s="92"/>
      <c r="BJ255" s="134"/>
      <c r="BK255" s="51"/>
      <c r="BL255" s="92"/>
      <c r="BM255" s="135"/>
      <c r="BN255" s="136"/>
      <c r="BO255" s="51"/>
      <c r="BP255" s="51"/>
      <c r="BQ255" s="111"/>
      <c r="BR255" s="137"/>
    </row>
    <row r="256" s="138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2"/>
      <c r="BG256" s="51"/>
      <c r="BH256" s="133"/>
      <c r="BI256" s="92"/>
      <c r="BJ256" s="134"/>
      <c r="BK256" s="51"/>
      <c r="BL256" s="92"/>
      <c r="BM256" s="135"/>
      <c r="BN256" s="136"/>
      <c r="BO256" s="51"/>
      <c r="BP256" s="51"/>
      <c r="BQ256" s="111"/>
      <c r="BR256" s="137"/>
    </row>
    <row r="257" s="138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2"/>
      <c r="BG257" s="51"/>
      <c r="BH257" s="133"/>
      <c r="BI257" s="92"/>
      <c r="BJ257" s="134"/>
      <c r="BK257" s="51"/>
      <c r="BL257" s="92"/>
      <c r="BM257" s="135"/>
      <c r="BN257" s="136"/>
      <c r="BO257" s="51"/>
      <c r="BP257" s="51"/>
      <c r="BQ257" s="111"/>
      <c r="BR257" s="137"/>
    </row>
    <row r="258" s="138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2"/>
      <c r="BG258" s="51"/>
      <c r="BH258" s="133"/>
      <c r="BI258" s="92"/>
      <c r="BJ258" s="134"/>
      <c r="BK258" s="51"/>
      <c r="BL258" s="92"/>
      <c r="BM258" s="135"/>
      <c r="BN258" s="136"/>
      <c r="BO258" s="51"/>
      <c r="BP258" s="51"/>
      <c r="BQ258" s="111"/>
      <c r="BR258" s="137"/>
    </row>
    <row r="259" s="138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2"/>
      <c r="BG259" s="51"/>
      <c r="BH259" s="133"/>
      <c r="BI259" s="92"/>
      <c r="BJ259" s="134"/>
      <c r="BK259" s="51"/>
      <c r="BL259" s="92"/>
      <c r="BM259" s="135"/>
      <c r="BN259" s="136"/>
      <c r="BO259" s="51"/>
      <c r="BP259" s="51"/>
      <c r="BQ259" s="111"/>
      <c r="BR259" s="137"/>
    </row>
    <row r="260" s="138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2"/>
      <c r="BG260" s="51"/>
      <c r="BH260" s="133"/>
      <c r="BI260" s="92"/>
      <c r="BJ260" s="134"/>
      <c r="BK260" s="51"/>
      <c r="BL260" s="92"/>
      <c r="BM260" s="135"/>
      <c r="BN260" s="136"/>
      <c r="BO260" s="51"/>
      <c r="BP260" s="51"/>
      <c r="BQ260" s="111"/>
      <c r="BR260" s="137"/>
    </row>
    <row r="261" s="138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2"/>
      <c r="BG261" s="51"/>
      <c r="BH261" s="133"/>
      <c r="BI261" s="92"/>
      <c r="BJ261" s="134"/>
      <c r="BK261" s="51"/>
      <c r="BL261" s="92"/>
      <c r="BM261" s="135"/>
      <c r="BN261" s="136"/>
      <c r="BO261" s="51"/>
      <c r="BP261" s="51"/>
      <c r="BQ261" s="111"/>
      <c r="BR261" s="137"/>
    </row>
    <row r="262" s="138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2"/>
      <c r="BG262" s="51"/>
      <c r="BH262" s="133"/>
      <c r="BI262" s="92"/>
      <c r="BJ262" s="134"/>
      <c r="BK262" s="51"/>
      <c r="BL262" s="92"/>
      <c r="BM262" s="135"/>
      <c r="BN262" s="136"/>
      <c r="BO262" s="51"/>
      <c r="BP262" s="51"/>
      <c r="BQ262" s="111"/>
      <c r="BR262" s="137"/>
    </row>
    <row r="263" s="138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2"/>
      <c r="BG263" s="51"/>
      <c r="BH263" s="133"/>
      <c r="BI263" s="92"/>
      <c r="BJ263" s="134"/>
      <c r="BK263" s="51"/>
      <c r="BL263" s="92"/>
      <c r="BM263" s="135"/>
      <c r="BN263" s="136"/>
      <c r="BO263" s="51"/>
      <c r="BP263" s="51"/>
      <c r="BQ263" s="111"/>
      <c r="BR263" s="137"/>
    </row>
    <row r="264" s="138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2"/>
      <c r="BG264" s="51"/>
      <c r="BH264" s="133"/>
      <c r="BI264" s="92"/>
      <c r="BJ264" s="134"/>
      <c r="BK264" s="51"/>
      <c r="BL264" s="92"/>
      <c r="BM264" s="135"/>
      <c r="BN264" s="136"/>
      <c r="BO264" s="51"/>
      <c r="BP264" s="51"/>
      <c r="BQ264" s="111"/>
      <c r="BR264" s="137"/>
    </row>
    <row r="265" s="138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2"/>
      <c r="BG265" s="51"/>
      <c r="BH265" s="133"/>
      <c r="BI265" s="92"/>
      <c r="BJ265" s="134"/>
      <c r="BK265" s="51"/>
      <c r="BL265" s="92"/>
      <c r="BM265" s="135"/>
      <c r="BN265" s="136"/>
      <c r="BO265" s="51"/>
      <c r="BP265" s="51"/>
      <c r="BQ265" s="111"/>
      <c r="BR265" s="137"/>
    </row>
    <row r="266" s="138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2"/>
      <c r="BG266" s="51"/>
      <c r="BH266" s="133"/>
      <c r="BI266" s="92"/>
      <c r="BJ266" s="134"/>
      <c r="BK266" s="51"/>
      <c r="BL266" s="92"/>
      <c r="BM266" s="135"/>
      <c r="BN266" s="136"/>
      <c r="BO266" s="51"/>
      <c r="BP266" s="51"/>
      <c r="BQ266" s="111"/>
      <c r="BR266" s="137"/>
    </row>
    <row r="267" s="138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2"/>
      <c r="BG267" s="51"/>
      <c r="BH267" s="133"/>
      <c r="BI267" s="92"/>
      <c r="BJ267" s="134"/>
      <c r="BK267" s="51"/>
      <c r="BL267" s="92"/>
      <c r="BM267" s="135"/>
      <c r="BN267" s="136"/>
      <c r="BO267" s="51"/>
      <c r="BP267" s="51"/>
      <c r="BQ267" s="111"/>
      <c r="BR267" s="137"/>
    </row>
    <row r="268" s="138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2"/>
      <c r="BG268" s="51"/>
      <c r="BH268" s="133"/>
      <c r="BI268" s="92"/>
      <c r="BJ268" s="134"/>
      <c r="BK268" s="51"/>
      <c r="BL268" s="92"/>
      <c r="BM268" s="135"/>
      <c r="BN268" s="136"/>
      <c r="BO268" s="51"/>
      <c r="BP268" s="51"/>
      <c r="BQ268" s="111"/>
      <c r="BR268" s="137"/>
    </row>
    <row r="269" s="138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2"/>
      <c r="BG269" s="51"/>
      <c r="BH269" s="133"/>
      <c r="BI269" s="92"/>
      <c r="BJ269" s="134"/>
      <c r="BK269" s="51"/>
      <c r="BL269" s="92"/>
      <c r="BM269" s="135"/>
      <c r="BN269" s="136"/>
      <c r="BO269" s="51"/>
      <c r="BP269" s="51"/>
      <c r="BQ269" s="111"/>
      <c r="BR269" s="137"/>
    </row>
    <row r="270" s="138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2"/>
      <c r="BG270" s="51"/>
      <c r="BH270" s="133"/>
      <c r="BI270" s="92"/>
      <c r="BJ270" s="134"/>
      <c r="BK270" s="51"/>
      <c r="BL270" s="92"/>
      <c r="BM270" s="135"/>
      <c r="BN270" s="136"/>
      <c r="BO270" s="51"/>
      <c r="BP270" s="51"/>
      <c r="BQ270" s="111"/>
      <c r="BR270" s="137"/>
    </row>
    <row r="271" s="138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2"/>
      <c r="BG271" s="51"/>
      <c r="BH271" s="133"/>
      <c r="BI271" s="92"/>
      <c r="BJ271" s="134"/>
      <c r="BK271" s="51"/>
      <c r="BL271" s="92"/>
      <c r="BM271" s="135"/>
      <c r="BN271" s="136"/>
      <c r="BO271" s="51"/>
      <c r="BP271" s="51"/>
      <c r="BQ271" s="111"/>
      <c r="BR271" s="137"/>
    </row>
    <row r="272" s="138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2"/>
      <c r="BG272" s="51"/>
      <c r="BH272" s="133"/>
      <c r="BI272" s="92"/>
      <c r="BJ272" s="134"/>
      <c r="BK272" s="51"/>
      <c r="BL272" s="92"/>
      <c r="BM272" s="135"/>
      <c r="BN272" s="136"/>
      <c r="BO272" s="51"/>
      <c r="BP272" s="51"/>
      <c r="BQ272" s="111"/>
      <c r="BR272" s="137"/>
    </row>
    <row r="273" s="138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2"/>
      <c r="BG273" s="51"/>
      <c r="BH273" s="133"/>
      <c r="BI273" s="92"/>
      <c r="BJ273" s="134"/>
      <c r="BK273" s="51"/>
      <c r="BL273" s="92"/>
      <c r="BM273" s="135"/>
      <c r="BN273" s="136"/>
      <c r="BO273" s="51"/>
      <c r="BP273" s="51"/>
      <c r="BQ273" s="111"/>
      <c r="BR273" s="137"/>
    </row>
    <row r="274" s="138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2"/>
      <c r="BG274" s="51"/>
      <c r="BH274" s="133"/>
      <c r="BI274" s="92"/>
      <c r="BJ274" s="134"/>
      <c r="BK274" s="51"/>
      <c r="BL274" s="92"/>
      <c r="BM274" s="135"/>
      <c r="BN274" s="136"/>
      <c r="BO274" s="51"/>
      <c r="BP274" s="51"/>
      <c r="BQ274" s="111"/>
      <c r="BR274" s="137"/>
    </row>
    <row r="275" s="138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2"/>
      <c r="BG275" s="51"/>
      <c r="BH275" s="133"/>
      <c r="BI275" s="92"/>
      <c r="BJ275" s="134"/>
      <c r="BK275" s="51"/>
      <c r="BL275" s="92"/>
      <c r="BM275" s="135"/>
      <c r="BN275" s="136"/>
      <c r="BO275" s="51"/>
      <c r="BP275" s="51"/>
      <c r="BQ275" s="111"/>
      <c r="BR275" s="137"/>
    </row>
    <row r="276" s="138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2"/>
      <c r="BG276" s="51"/>
      <c r="BH276" s="133"/>
      <c r="BI276" s="92"/>
      <c r="BJ276" s="134"/>
      <c r="BK276" s="51"/>
      <c r="BL276" s="92"/>
      <c r="BM276" s="135"/>
      <c r="BN276" s="136"/>
      <c r="BO276" s="51"/>
      <c r="BP276" s="51"/>
      <c r="BQ276" s="111"/>
      <c r="BR276" s="137"/>
    </row>
    <row r="277" s="138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2"/>
      <c r="BG277" s="51"/>
      <c r="BH277" s="133"/>
      <c r="BI277" s="92"/>
      <c r="BJ277" s="134"/>
      <c r="BK277" s="51"/>
      <c r="BL277" s="92"/>
      <c r="BM277" s="135"/>
      <c r="BN277" s="136"/>
      <c r="BO277" s="51"/>
      <c r="BP277" s="51"/>
      <c r="BQ277" s="111"/>
      <c r="BR277" s="137"/>
    </row>
    <row r="278" s="138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2"/>
      <c r="BG278" s="51"/>
      <c r="BH278" s="133"/>
      <c r="BI278" s="92"/>
      <c r="BJ278" s="134"/>
      <c r="BK278" s="51"/>
      <c r="BL278" s="92"/>
      <c r="BM278" s="135"/>
      <c r="BN278" s="136"/>
      <c r="BO278" s="51"/>
      <c r="BP278" s="51"/>
      <c r="BQ278" s="111"/>
      <c r="BR278" s="137"/>
    </row>
    <row r="279" s="138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2"/>
      <c r="BG279" s="51"/>
      <c r="BH279" s="133"/>
      <c r="BI279" s="92"/>
      <c r="BJ279" s="134"/>
      <c r="BK279" s="51"/>
      <c r="BL279" s="92"/>
      <c r="BM279" s="135"/>
      <c r="BN279" s="136"/>
      <c r="BO279" s="51"/>
      <c r="BP279" s="51"/>
      <c r="BQ279" s="111"/>
      <c r="BR279" s="137"/>
    </row>
    <row r="280" s="138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2"/>
      <c r="BG280" s="51"/>
      <c r="BH280" s="133"/>
      <c r="BI280" s="92"/>
      <c r="BJ280" s="134"/>
      <c r="BK280" s="51"/>
      <c r="BL280" s="92"/>
      <c r="BM280" s="135"/>
      <c r="BN280" s="136"/>
      <c r="BO280" s="51"/>
      <c r="BP280" s="51"/>
      <c r="BQ280" s="111"/>
      <c r="BR280" s="137"/>
    </row>
    <row r="281" s="138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2"/>
      <c r="BG281" s="51"/>
      <c r="BH281" s="133"/>
      <c r="BI281" s="92"/>
      <c r="BJ281" s="134"/>
      <c r="BK281" s="51"/>
      <c r="BL281" s="92"/>
      <c r="BM281" s="135"/>
      <c r="BN281" s="136"/>
      <c r="BO281" s="51"/>
      <c r="BP281" s="51"/>
      <c r="BQ281" s="111"/>
      <c r="BR281" s="137"/>
    </row>
    <row r="282" s="138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2"/>
      <c r="BG282" s="51"/>
      <c r="BH282" s="133"/>
      <c r="BI282" s="92"/>
      <c r="BJ282" s="134"/>
      <c r="BK282" s="51"/>
      <c r="BL282" s="92"/>
      <c r="BM282" s="135"/>
      <c r="BN282" s="136"/>
      <c r="BO282" s="51"/>
      <c r="BP282" s="51"/>
      <c r="BQ282" s="111"/>
      <c r="BR282" s="137"/>
    </row>
    <row r="283" s="138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2"/>
      <c r="BG283" s="51"/>
      <c r="BH283" s="133"/>
      <c r="BI283" s="92"/>
      <c r="BJ283" s="134"/>
      <c r="BK283" s="51"/>
      <c r="BL283" s="92"/>
      <c r="BM283" s="135"/>
      <c r="BN283" s="136"/>
      <c r="BO283" s="51"/>
      <c r="BP283" s="51"/>
      <c r="BQ283" s="111"/>
      <c r="BR283" s="137"/>
    </row>
    <row r="284" s="138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2"/>
      <c r="BG284" s="51"/>
      <c r="BH284" s="133"/>
      <c r="BI284" s="92"/>
      <c r="BJ284" s="134"/>
      <c r="BK284" s="51"/>
      <c r="BL284" s="92"/>
      <c r="BM284" s="135"/>
      <c r="BN284" s="136"/>
      <c r="BO284" s="51"/>
      <c r="BP284" s="51"/>
      <c r="BQ284" s="111"/>
      <c r="BR284" s="137"/>
    </row>
    <row r="285" s="138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2"/>
      <c r="BG285" s="51"/>
      <c r="BH285" s="133"/>
      <c r="BI285" s="92"/>
      <c r="BJ285" s="134"/>
      <c r="BK285" s="51"/>
      <c r="BL285" s="92"/>
      <c r="BM285" s="135"/>
      <c r="BN285" s="136"/>
      <c r="BO285" s="51"/>
      <c r="BP285" s="51"/>
      <c r="BQ285" s="111"/>
      <c r="BR285" s="137"/>
    </row>
    <row r="286" s="138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2"/>
      <c r="BG286" s="51"/>
      <c r="BH286" s="133"/>
      <c r="BI286" s="92"/>
      <c r="BJ286" s="134"/>
      <c r="BK286" s="51"/>
      <c r="BL286" s="92"/>
      <c r="BM286" s="135"/>
      <c r="BN286" s="136"/>
      <c r="BO286" s="51"/>
      <c r="BP286" s="51"/>
      <c r="BQ286" s="111"/>
      <c r="BR286" s="137"/>
    </row>
    <row r="287" s="138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2"/>
      <c r="BG287" s="51"/>
      <c r="BH287" s="133"/>
      <c r="BI287" s="92"/>
      <c r="BJ287" s="134"/>
      <c r="BK287" s="51"/>
      <c r="BL287" s="92"/>
      <c r="BM287" s="135"/>
      <c r="BN287" s="136"/>
      <c r="BO287" s="51"/>
      <c r="BP287" s="51"/>
      <c r="BQ287" s="111"/>
      <c r="BR287" s="137"/>
    </row>
    <row r="288" s="138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2"/>
      <c r="BG288" s="51"/>
      <c r="BH288" s="133"/>
      <c r="BI288" s="92"/>
      <c r="BJ288" s="134"/>
      <c r="BK288" s="51"/>
      <c r="BL288" s="92"/>
      <c r="BM288" s="135"/>
      <c r="BN288" s="136"/>
      <c r="BO288" s="51"/>
      <c r="BP288" s="51"/>
      <c r="BQ288" s="111"/>
      <c r="BR288" s="137"/>
    </row>
    <row r="289" s="138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2"/>
      <c r="BG289" s="51"/>
      <c r="BH289" s="133"/>
      <c r="BI289" s="92"/>
      <c r="BJ289" s="134"/>
      <c r="BK289" s="51"/>
      <c r="BL289" s="92"/>
      <c r="BM289" s="135"/>
      <c r="BN289" s="136"/>
      <c r="BO289" s="51"/>
      <c r="BP289" s="51"/>
      <c r="BQ289" s="111"/>
      <c r="BR289" s="137"/>
    </row>
    <row r="290" s="138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2"/>
      <c r="BG290" s="51"/>
      <c r="BH290" s="133"/>
      <c r="BI290" s="92"/>
      <c r="BJ290" s="134"/>
      <c r="BK290" s="51"/>
      <c r="BL290" s="92"/>
      <c r="BM290" s="135"/>
      <c r="BN290" s="136"/>
      <c r="BO290" s="51"/>
      <c r="BP290" s="51"/>
      <c r="BQ290" s="111"/>
      <c r="BR290" s="137"/>
    </row>
    <row r="291" s="138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2"/>
      <c r="BG291" s="51"/>
      <c r="BH291" s="133"/>
      <c r="BI291" s="92"/>
      <c r="BJ291" s="134"/>
      <c r="BK291" s="51"/>
      <c r="BL291" s="92"/>
      <c r="BM291" s="135"/>
      <c r="BN291" s="136"/>
      <c r="BO291" s="51"/>
      <c r="BP291" s="51"/>
      <c r="BQ291" s="111"/>
      <c r="BR291" s="137"/>
    </row>
    <row r="292" s="138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2"/>
      <c r="BG292" s="51"/>
      <c r="BH292" s="133"/>
      <c r="BI292" s="92"/>
      <c r="BJ292" s="134"/>
      <c r="BK292" s="51"/>
      <c r="BL292" s="92"/>
      <c r="BM292" s="135"/>
      <c r="BN292" s="136"/>
      <c r="BO292" s="51"/>
      <c r="BP292" s="51"/>
      <c r="BQ292" s="111"/>
      <c r="BR292" s="137"/>
    </row>
    <row r="293" s="138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2"/>
      <c r="BG293" s="51"/>
      <c r="BH293" s="133"/>
      <c r="BI293" s="92"/>
      <c r="BJ293" s="134"/>
      <c r="BK293" s="51"/>
      <c r="BL293" s="92"/>
      <c r="BM293" s="135"/>
      <c r="BN293" s="136"/>
      <c r="BO293" s="51"/>
      <c r="BP293" s="51"/>
      <c r="BQ293" s="111"/>
      <c r="BR293" s="137"/>
    </row>
    <row r="294" s="138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2"/>
      <c r="BG294" s="51"/>
      <c r="BH294" s="133"/>
      <c r="BI294" s="92"/>
      <c r="BJ294" s="134"/>
      <c r="BK294" s="51"/>
      <c r="BL294" s="92"/>
      <c r="BM294" s="135"/>
      <c r="BN294" s="136"/>
      <c r="BO294" s="51"/>
      <c r="BP294" s="51"/>
      <c r="BQ294" s="111"/>
      <c r="BR294" s="137"/>
    </row>
    <row r="295" s="138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2"/>
      <c r="BG295" s="51"/>
      <c r="BH295" s="133"/>
      <c r="BI295" s="92"/>
      <c r="BJ295" s="134"/>
      <c r="BK295" s="51"/>
      <c r="BL295" s="92"/>
      <c r="BM295" s="135"/>
      <c r="BN295" s="136"/>
      <c r="BO295" s="51"/>
      <c r="BP295" s="51"/>
      <c r="BQ295" s="111"/>
      <c r="BR295" s="137"/>
    </row>
    <row r="296" s="138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2"/>
      <c r="BG296" s="51"/>
      <c r="BH296" s="133"/>
      <c r="BI296" s="92"/>
      <c r="BJ296" s="134"/>
      <c r="BK296" s="51"/>
      <c r="BL296" s="92"/>
      <c r="BM296" s="135"/>
      <c r="BN296" s="136"/>
      <c r="BO296" s="51"/>
      <c r="BP296" s="51"/>
      <c r="BQ296" s="111"/>
      <c r="BR296" s="137"/>
    </row>
    <row r="297" s="138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2"/>
      <c r="BG297" s="51"/>
      <c r="BH297" s="133"/>
      <c r="BI297" s="92"/>
      <c r="BJ297" s="134"/>
      <c r="BK297" s="51"/>
      <c r="BL297" s="92"/>
      <c r="BM297" s="135"/>
      <c r="BN297" s="136"/>
      <c r="BO297" s="51"/>
      <c r="BP297" s="51"/>
      <c r="BQ297" s="111"/>
      <c r="BR297" s="137"/>
    </row>
    <row r="298" s="138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2"/>
      <c r="BG298" s="51"/>
      <c r="BH298" s="133"/>
      <c r="BI298" s="92"/>
      <c r="BJ298" s="134"/>
      <c r="BK298" s="51"/>
      <c r="BL298" s="92"/>
      <c r="BM298" s="135"/>
      <c r="BN298" s="136"/>
      <c r="BO298" s="51"/>
      <c r="BP298" s="51"/>
      <c r="BQ298" s="111"/>
      <c r="BR298" s="137"/>
    </row>
    <row r="299" s="138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2"/>
      <c r="BG299" s="51"/>
      <c r="BH299" s="133"/>
      <c r="BI299" s="92"/>
      <c r="BJ299" s="134"/>
      <c r="BK299" s="51"/>
      <c r="BL299" s="92"/>
      <c r="BM299" s="135"/>
      <c r="BN299" s="136"/>
      <c r="BO299" s="51"/>
      <c r="BP299" s="51"/>
      <c r="BQ299" s="111"/>
      <c r="BR299" s="137"/>
    </row>
    <row r="300" s="138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2"/>
      <c r="BG300" s="51"/>
      <c r="BH300" s="133"/>
      <c r="BI300" s="92"/>
      <c r="BJ300" s="134"/>
      <c r="BK300" s="51"/>
      <c r="BL300" s="92"/>
      <c r="BM300" s="135"/>
      <c r="BN300" s="136"/>
      <c r="BO300" s="51"/>
      <c r="BP300" s="51"/>
      <c r="BQ300" s="111"/>
      <c r="BR300" s="137"/>
    </row>
    <row r="301" s="138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2"/>
      <c r="BG301" s="51"/>
      <c r="BH301" s="133"/>
      <c r="BI301" s="92"/>
      <c r="BJ301" s="134"/>
      <c r="BK301" s="51"/>
      <c r="BL301" s="92"/>
      <c r="BM301" s="135"/>
      <c r="BN301" s="136"/>
      <c r="BO301" s="51"/>
      <c r="BP301" s="51"/>
      <c r="BQ301" s="111"/>
      <c r="BR301" s="137"/>
    </row>
    <row r="302" s="138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2"/>
      <c r="BG302" s="51"/>
      <c r="BH302" s="133"/>
      <c r="BI302" s="92"/>
      <c r="BJ302" s="134"/>
      <c r="BK302" s="51"/>
      <c r="BL302" s="92"/>
      <c r="BM302" s="135"/>
      <c r="BN302" s="136"/>
      <c r="BO302" s="51"/>
      <c r="BP302" s="51"/>
      <c r="BQ302" s="111"/>
      <c r="BR302" s="137"/>
    </row>
    <row r="303" s="138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2"/>
      <c r="BG303" s="51"/>
      <c r="BH303" s="133"/>
      <c r="BI303" s="92"/>
      <c r="BJ303" s="134"/>
      <c r="BK303" s="51"/>
      <c r="BL303" s="92"/>
      <c r="BM303" s="135"/>
      <c r="BN303" s="136"/>
      <c r="BO303" s="51"/>
      <c r="BP303" s="51"/>
      <c r="BQ303" s="111"/>
      <c r="BR303" s="137"/>
    </row>
    <row r="304" s="138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2"/>
      <c r="BG304" s="51"/>
      <c r="BH304" s="133"/>
      <c r="BI304" s="92"/>
      <c r="BJ304" s="134"/>
      <c r="BK304" s="51"/>
      <c r="BL304" s="92"/>
      <c r="BM304" s="135"/>
      <c r="BN304" s="136"/>
      <c r="BO304" s="51"/>
      <c r="BP304" s="51"/>
      <c r="BQ304" s="111"/>
      <c r="BR304" s="137"/>
    </row>
    <row r="305" s="138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2"/>
      <c r="BG305" s="51"/>
      <c r="BH305" s="133"/>
      <c r="BI305" s="92"/>
      <c r="BJ305" s="134"/>
      <c r="BK305" s="51"/>
      <c r="BL305" s="92"/>
      <c r="BM305" s="135"/>
      <c r="BN305" s="136"/>
      <c r="BO305" s="51"/>
      <c r="BP305" s="51"/>
      <c r="BQ305" s="111"/>
      <c r="BR305" s="137"/>
    </row>
    <row r="306" s="138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2"/>
      <c r="BG306" s="51"/>
      <c r="BH306" s="133"/>
      <c r="BI306" s="92"/>
      <c r="BJ306" s="134"/>
      <c r="BK306" s="51"/>
      <c r="BL306" s="92"/>
      <c r="BM306" s="135"/>
      <c r="BN306" s="136"/>
      <c r="BO306" s="51"/>
      <c r="BP306" s="51"/>
      <c r="BQ306" s="111"/>
      <c r="BR306" s="137"/>
    </row>
    <row r="307" s="138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2"/>
      <c r="BG307" s="51"/>
      <c r="BH307" s="133"/>
      <c r="BI307" s="92"/>
      <c r="BJ307" s="134"/>
      <c r="BK307" s="51"/>
      <c r="BL307" s="92"/>
      <c r="BM307" s="135"/>
      <c r="BN307" s="136"/>
      <c r="BO307" s="51"/>
      <c r="BP307" s="51"/>
      <c r="BQ307" s="111"/>
      <c r="BR307" s="137"/>
    </row>
    <row r="308" s="138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2"/>
      <c r="BG308" s="51"/>
      <c r="BH308" s="133"/>
      <c r="BI308" s="92"/>
      <c r="BJ308" s="134"/>
      <c r="BK308" s="51"/>
      <c r="BL308" s="92"/>
      <c r="BM308" s="135"/>
      <c r="BN308" s="136"/>
      <c r="BO308" s="51"/>
      <c r="BP308" s="51"/>
      <c r="BQ308" s="111"/>
      <c r="BR308" s="137"/>
    </row>
    <row r="309" s="138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2"/>
      <c r="BG309" s="51"/>
      <c r="BH309" s="133"/>
      <c r="BI309" s="92"/>
      <c r="BJ309" s="134"/>
      <c r="BK309" s="51"/>
      <c r="BL309" s="92"/>
      <c r="BM309" s="135"/>
      <c r="BN309" s="136"/>
      <c r="BO309" s="51"/>
      <c r="BP309" s="51"/>
      <c r="BQ309" s="111"/>
      <c r="BR309" s="137"/>
    </row>
    <row r="310" s="138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2"/>
      <c r="BG310" s="51"/>
      <c r="BH310" s="133"/>
      <c r="BI310" s="92"/>
      <c r="BJ310" s="134"/>
      <c r="BK310" s="51"/>
      <c r="BL310" s="92"/>
      <c r="BM310" s="135"/>
      <c r="BN310" s="136"/>
      <c r="BO310" s="51"/>
      <c r="BP310" s="51"/>
      <c r="BQ310" s="111"/>
      <c r="BR310" s="137"/>
    </row>
    <row r="311" s="138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2"/>
      <c r="BG311" s="51"/>
      <c r="BH311" s="133"/>
      <c r="BI311" s="92"/>
      <c r="BJ311" s="134"/>
      <c r="BK311" s="51"/>
      <c r="BL311" s="92"/>
      <c r="BM311" s="135"/>
      <c r="BN311" s="136"/>
      <c r="BO311" s="51"/>
      <c r="BP311" s="51"/>
      <c r="BQ311" s="111"/>
      <c r="BR311" s="137"/>
    </row>
    <row r="312" s="138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2"/>
      <c r="BG312" s="51"/>
      <c r="BH312" s="133"/>
      <c r="BI312" s="92"/>
      <c r="BJ312" s="134"/>
      <c r="BK312" s="51"/>
      <c r="BL312" s="92"/>
      <c r="BM312" s="135"/>
      <c r="BN312" s="136"/>
      <c r="BO312" s="51"/>
      <c r="BP312" s="51"/>
      <c r="BQ312" s="111"/>
      <c r="BR312" s="137"/>
    </row>
    <row r="313" s="138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2"/>
      <c r="BG313" s="51"/>
      <c r="BH313" s="133"/>
      <c r="BI313" s="92"/>
      <c r="BJ313" s="134"/>
      <c r="BK313" s="51"/>
      <c r="BL313" s="92"/>
      <c r="BM313" s="135"/>
      <c r="BN313" s="136"/>
      <c r="BO313" s="51"/>
      <c r="BP313" s="51"/>
      <c r="BQ313" s="111"/>
      <c r="BR313" s="137"/>
    </row>
    <row r="314" s="138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2"/>
      <c r="BG314" s="51"/>
      <c r="BH314" s="133"/>
      <c r="BI314" s="92"/>
      <c r="BJ314" s="134"/>
      <c r="BK314" s="51"/>
      <c r="BL314" s="92"/>
      <c r="BM314" s="135"/>
      <c r="BN314" s="136"/>
      <c r="BO314" s="51"/>
      <c r="BP314" s="51"/>
      <c r="BQ314" s="111"/>
      <c r="BR314" s="137"/>
    </row>
    <row r="315" s="138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2"/>
      <c r="BG315" s="51"/>
      <c r="BH315" s="133"/>
      <c r="BI315" s="92"/>
      <c r="BJ315" s="134"/>
      <c r="BK315" s="51"/>
      <c r="BL315" s="92"/>
      <c r="BM315" s="135"/>
      <c r="BN315" s="136"/>
      <c r="BO315" s="51"/>
      <c r="BP315" s="51"/>
      <c r="BQ315" s="111"/>
      <c r="BR315" s="137"/>
    </row>
    <row r="316" s="138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2"/>
      <c r="BG316" s="51"/>
      <c r="BH316" s="133"/>
      <c r="BI316" s="92"/>
      <c r="BJ316" s="134"/>
      <c r="BK316" s="51"/>
      <c r="BL316" s="92"/>
      <c r="BM316" s="135"/>
      <c r="BN316" s="136"/>
      <c r="BO316" s="51"/>
      <c r="BP316" s="51"/>
      <c r="BQ316" s="111"/>
      <c r="BR316" s="137"/>
    </row>
    <row r="317" s="138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2"/>
      <c r="BG317" s="51"/>
      <c r="BH317" s="133"/>
      <c r="BI317" s="92"/>
      <c r="BJ317" s="134"/>
      <c r="BK317" s="51"/>
      <c r="BL317" s="92"/>
      <c r="BM317" s="135"/>
      <c r="BN317" s="136"/>
      <c r="BO317" s="51"/>
      <c r="BP317" s="51"/>
      <c r="BQ317" s="111"/>
      <c r="BR317" s="137"/>
    </row>
    <row r="318" s="138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2"/>
      <c r="BG318" s="51"/>
      <c r="BH318" s="133"/>
      <c r="BI318" s="92"/>
      <c r="BJ318" s="134"/>
      <c r="BK318" s="51"/>
      <c r="BL318" s="92"/>
      <c r="BM318" s="135"/>
      <c r="BN318" s="136"/>
      <c r="BO318" s="51"/>
      <c r="BP318" s="51"/>
      <c r="BQ318" s="111"/>
      <c r="BR318" s="137"/>
    </row>
    <row r="319" s="138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2"/>
      <c r="BG319" s="51"/>
      <c r="BH319" s="133"/>
      <c r="BI319" s="92"/>
      <c r="BJ319" s="134"/>
      <c r="BK319" s="51"/>
      <c r="BL319" s="92"/>
      <c r="BM319" s="135"/>
      <c r="BN319" s="136"/>
      <c r="BO319" s="51"/>
      <c r="BP319" s="51"/>
      <c r="BQ319" s="111"/>
      <c r="BR319" s="137"/>
    </row>
    <row r="320" s="138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2"/>
      <c r="BG320" s="51"/>
      <c r="BH320" s="133"/>
      <c r="BI320" s="92"/>
      <c r="BJ320" s="134"/>
      <c r="BK320" s="51"/>
      <c r="BL320" s="92"/>
      <c r="BM320" s="135"/>
      <c r="BN320" s="136"/>
      <c r="BO320" s="51"/>
      <c r="BP320" s="51"/>
      <c r="BQ320" s="111"/>
      <c r="BR320" s="137"/>
    </row>
    <row r="321" s="138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2"/>
      <c r="BG321" s="51"/>
      <c r="BH321" s="133"/>
      <c r="BI321" s="92"/>
      <c r="BJ321" s="134"/>
      <c r="BK321" s="51"/>
      <c r="BL321" s="92"/>
      <c r="BM321" s="135"/>
      <c r="BN321" s="136"/>
      <c r="BO321" s="51"/>
      <c r="BP321" s="51"/>
      <c r="BQ321" s="111"/>
      <c r="BR321" s="137"/>
    </row>
    <row r="322" s="138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2"/>
      <c r="BG322" s="51"/>
      <c r="BH322" s="133"/>
      <c r="BI322" s="92"/>
      <c r="BJ322" s="134"/>
      <c r="BK322" s="51"/>
      <c r="BL322" s="92"/>
      <c r="BM322" s="135"/>
      <c r="BN322" s="136"/>
      <c r="BO322" s="51"/>
      <c r="BP322" s="51"/>
      <c r="BQ322" s="111"/>
      <c r="BR322" s="137"/>
    </row>
    <row r="323" s="138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2"/>
      <c r="BG323" s="51"/>
      <c r="BH323" s="133"/>
      <c r="BI323" s="92"/>
      <c r="BJ323" s="134"/>
      <c r="BK323" s="51"/>
      <c r="BL323" s="92"/>
      <c r="BM323" s="135"/>
      <c r="BN323" s="136"/>
      <c r="BO323" s="51"/>
      <c r="BP323" s="51"/>
      <c r="BQ323" s="111"/>
      <c r="BR323" s="137"/>
    </row>
    <row r="324" s="138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2"/>
      <c r="BG324" s="51"/>
      <c r="BH324" s="133"/>
      <c r="BI324" s="92"/>
      <c r="BJ324" s="134"/>
      <c r="BK324" s="51"/>
      <c r="BL324" s="92"/>
      <c r="BM324" s="135"/>
      <c r="BN324" s="136"/>
      <c r="BO324" s="51"/>
      <c r="BP324" s="51"/>
      <c r="BQ324" s="111"/>
      <c r="BR324" s="137"/>
    </row>
    <row r="325" s="138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2"/>
      <c r="BG325" s="51"/>
      <c r="BH325" s="133"/>
      <c r="BI325" s="92"/>
      <c r="BJ325" s="134"/>
      <c r="BK325" s="51"/>
      <c r="BL325" s="92"/>
      <c r="BM325" s="135"/>
      <c r="BN325" s="136"/>
      <c r="BO325" s="51"/>
      <c r="BP325" s="51"/>
      <c r="BQ325" s="111"/>
      <c r="BR325" s="137"/>
    </row>
    <row r="326" s="138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2"/>
      <c r="BG326" s="51"/>
      <c r="BH326" s="133"/>
      <c r="BI326" s="92"/>
      <c r="BJ326" s="134"/>
      <c r="BK326" s="51"/>
      <c r="BL326" s="92"/>
      <c r="BM326" s="135"/>
      <c r="BN326" s="136"/>
      <c r="BO326" s="51"/>
      <c r="BP326" s="51"/>
      <c r="BQ326" s="111"/>
      <c r="BR326" s="137"/>
    </row>
    <row r="327" s="138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2"/>
      <c r="BG327" s="51"/>
      <c r="BH327" s="133"/>
      <c r="BI327" s="92"/>
      <c r="BJ327" s="134"/>
      <c r="BK327" s="51"/>
      <c r="BL327" s="92"/>
      <c r="BM327" s="135"/>
      <c r="BN327" s="136"/>
      <c r="BO327" s="51"/>
      <c r="BP327" s="51"/>
      <c r="BQ327" s="111"/>
      <c r="BR327" s="137"/>
    </row>
    <row r="328" s="138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2"/>
      <c r="BG328" s="51"/>
      <c r="BH328" s="133"/>
      <c r="BI328" s="92"/>
      <c r="BJ328" s="134"/>
      <c r="BK328" s="51"/>
      <c r="BL328" s="92"/>
      <c r="BM328" s="135"/>
      <c r="BN328" s="136"/>
      <c r="BO328" s="51"/>
      <c r="BP328" s="51"/>
      <c r="BQ328" s="111"/>
      <c r="BR328" s="137"/>
    </row>
    <row r="329" s="138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2"/>
      <c r="BG329" s="51"/>
      <c r="BH329" s="133"/>
      <c r="BI329" s="92"/>
      <c r="BJ329" s="134"/>
      <c r="BK329" s="51"/>
      <c r="BL329" s="92"/>
      <c r="BM329" s="135"/>
      <c r="BN329" s="136"/>
      <c r="BO329" s="51"/>
      <c r="BP329" s="51"/>
      <c r="BQ329" s="111"/>
      <c r="BR329" s="137"/>
    </row>
    <row r="330" s="138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2"/>
      <c r="BG330" s="51"/>
      <c r="BH330" s="133"/>
      <c r="BI330" s="92"/>
      <c r="BJ330" s="134"/>
      <c r="BK330" s="51"/>
      <c r="BL330" s="92"/>
      <c r="BM330" s="135"/>
      <c r="BN330" s="136"/>
      <c r="BO330" s="51"/>
      <c r="BP330" s="51"/>
      <c r="BQ330" s="111"/>
      <c r="BR330" s="137"/>
    </row>
    <row r="331" s="138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2"/>
      <c r="BG331" s="51"/>
      <c r="BH331" s="133"/>
      <c r="BI331" s="92"/>
      <c r="BJ331" s="134"/>
      <c r="BK331" s="51"/>
      <c r="BL331" s="92"/>
      <c r="BM331" s="135"/>
      <c r="BN331" s="136"/>
      <c r="BO331" s="51"/>
      <c r="BP331" s="51"/>
      <c r="BQ331" s="111"/>
      <c r="BR331" s="137"/>
    </row>
    <row r="332" s="138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2"/>
      <c r="BG332" s="51"/>
      <c r="BH332" s="133"/>
      <c r="BI332" s="92"/>
      <c r="BJ332" s="134"/>
      <c r="BK332" s="51"/>
      <c r="BL332" s="92"/>
      <c r="BM332" s="135"/>
      <c r="BN332" s="136"/>
      <c r="BO332" s="51"/>
      <c r="BP332" s="51"/>
      <c r="BQ332" s="111"/>
      <c r="BR332" s="137"/>
    </row>
    <row r="333" s="138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2"/>
      <c r="BG333" s="51"/>
      <c r="BH333" s="133"/>
      <c r="BI333" s="92"/>
      <c r="BJ333" s="134"/>
      <c r="BK333" s="51"/>
      <c r="BL333" s="92"/>
      <c r="BM333" s="135"/>
      <c r="BN333" s="136"/>
      <c r="BO333" s="51"/>
      <c r="BP333" s="51"/>
      <c r="BQ333" s="111"/>
      <c r="BR333" s="137"/>
    </row>
    <row r="334" s="138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2"/>
      <c r="BG334" s="51"/>
      <c r="BH334" s="133"/>
      <c r="BI334" s="92"/>
      <c r="BJ334" s="134"/>
      <c r="BK334" s="51"/>
      <c r="BL334" s="92"/>
      <c r="BM334" s="135"/>
      <c r="BN334" s="136"/>
      <c r="BO334" s="51"/>
      <c r="BP334" s="51"/>
      <c r="BQ334" s="111"/>
      <c r="BR334" s="137"/>
    </row>
    <row r="335" s="138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2"/>
      <c r="BG335" s="51"/>
      <c r="BH335" s="133"/>
      <c r="BI335" s="92"/>
      <c r="BJ335" s="134"/>
      <c r="BK335" s="51"/>
      <c r="BL335" s="92"/>
      <c r="BM335" s="135"/>
      <c r="BN335" s="136"/>
      <c r="BO335" s="51"/>
      <c r="BP335" s="51"/>
      <c r="BQ335" s="111"/>
      <c r="BR335" s="137"/>
    </row>
    <row r="336" s="138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2"/>
      <c r="BG336" s="51"/>
      <c r="BH336" s="133"/>
      <c r="BI336" s="92"/>
      <c r="BJ336" s="134"/>
      <c r="BK336" s="51"/>
      <c r="BL336" s="92"/>
      <c r="BM336" s="135"/>
      <c r="BN336" s="136"/>
      <c r="BO336" s="51"/>
      <c r="BP336" s="51"/>
      <c r="BQ336" s="111"/>
      <c r="BR336" s="137"/>
    </row>
    <row r="337" s="138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2"/>
      <c r="BG337" s="51"/>
      <c r="BH337" s="133"/>
      <c r="BI337" s="92"/>
      <c r="BJ337" s="134"/>
      <c r="BK337" s="51"/>
      <c r="BL337" s="92"/>
      <c r="BM337" s="135"/>
      <c r="BN337" s="136"/>
      <c r="BO337" s="51"/>
      <c r="BP337" s="51"/>
      <c r="BQ337" s="111"/>
      <c r="BR337" s="137"/>
    </row>
    <row r="338" s="138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2"/>
      <c r="BG338" s="51"/>
      <c r="BH338" s="133"/>
      <c r="BI338" s="92"/>
      <c r="BJ338" s="134"/>
      <c r="BK338" s="51"/>
      <c r="BL338" s="92"/>
      <c r="BM338" s="135"/>
      <c r="BN338" s="136"/>
      <c r="BO338" s="51"/>
      <c r="BP338" s="51"/>
      <c r="BQ338" s="111"/>
      <c r="BR338" s="137"/>
    </row>
    <row r="339" s="138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2"/>
      <c r="BG339" s="51"/>
      <c r="BH339" s="133"/>
      <c r="BI339" s="92"/>
      <c r="BJ339" s="134"/>
      <c r="BK339" s="51"/>
      <c r="BL339" s="92"/>
      <c r="BM339" s="135"/>
      <c r="BN339" s="136"/>
      <c r="BO339" s="51"/>
      <c r="BP339" s="51"/>
      <c r="BQ339" s="111"/>
      <c r="BR339" s="137"/>
    </row>
    <row r="340" s="138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2"/>
      <c r="BG340" s="51"/>
      <c r="BH340" s="133"/>
      <c r="BI340" s="92"/>
      <c r="BJ340" s="134"/>
      <c r="BK340" s="51"/>
      <c r="BL340" s="92"/>
      <c r="BM340" s="135"/>
      <c r="BN340" s="136"/>
      <c r="BO340" s="51"/>
      <c r="BP340" s="51"/>
      <c r="BQ340" s="111"/>
      <c r="BR340" s="137"/>
    </row>
    <row r="341" s="138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2"/>
      <c r="BG341" s="51"/>
      <c r="BH341" s="133"/>
      <c r="BI341" s="92"/>
      <c r="BJ341" s="134"/>
      <c r="BK341" s="51"/>
      <c r="BL341" s="92"/>
      <c r="BM341" s="135"/>
      <c r="BN341" s="136"/>
      <c r="BO341" s="51"/>
      <c r="BP341" s="51"/>
      <c r="BQ341" s="111"/>
      <c r="BR341" s="137"/>
    </row>
    <row r="342" s="138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2"/>
      <c r="BG342" s="51"/>
      <c r="BH342" s="133"/>
      <c r="BI342" s="92"/>
      <c r="BJ342" s="134"/>
      <c r="BK342" s="51"/>
      <c r="BL342" s="92"/>
      <c r="BM342" s="135"/>
      <c r="BN342" s="136"/>
      <c r="BO342" s="51"/>
      <c r="BP342" s="51"/>
      <c r="BQ342" s="111"/>
      <c r="BR342" s="137"/>
    </row>
    <row r="343" s="138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2"/>
      <c r="BG343" s="51"/>
      <c r="BH343" s="133"/>
      <c r="BI343" s="92"/>
      <c r="BJ343" s="134"/>
      <c r="BK343" s="51"/>
      <c r="BL343" s="92"/>
      <c r="BM343" s="135"/>
      <c r="BN343" s="136"/>
      <c r="BO343" s="51"/>
      <c r="BP343" s="51"/>
      <c r="BQ343" s="111"/>
      <c r="BR343" s="137"/>
    </row>
    <row r="344" s="138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2"/>
      <c r="BG344" s="51"/>
      <c r="BH344" s="133"/>
      <c r="BI344" s="92"/>
      <c r="BJ344" s="134"/>
      <c r="BK344" s="51"/>
      <c r="BL344" s="92"/>
      <c r="BM344" s="135"/>
      <c r="BN344" s="136"/>
      <c r="BO344" s="51"/>
      <c r="BP344" s="51"/>
      <c r="BQ344" s="111"/>
      <c r="BR344" s="137"/>
    </row>
    <row r="345" s="138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2"/>
      <c r="BG345" s="51"/>
      <c r="BH345" s="133"/>
      <c r="BI345" s="92"/>
      <c r="BJ345" s="134"/>
      <c r="BK345" s="51"/>
      <c r="BL345" s="92"/>
      <c r="BM345" s="135"/>
      <c r="BN345" s="136"/>
      <c r="BO345" s="51"/>
      <c r="BP345" s="51"/>
      <c r="BQ345" s="111"/>
      <c r="BR345" s="137"/>
    </row>
    <row r="346" s="138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2"/>
      <c r="BG346" s="51"/>
      <c r="BH346" s="133"/>
      <c r="BI346" s="92"/>
      <c r="BJ346" s="134"/>
      <c r="BK346" s="51"/>
      <c r="BL346" s="92"/>
      <c r="BM346" s="135"/>
      <c r="BN346" s="136"/>
      <c r="BO346" s="51"/>
      <c r="BP346" s="51"/>
      <c r="BQ346" s="111"/>
      <c r="BR346" s="137"/>
    </row>
    <row r="347" s="138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2"/>
      <c r="BG347" s="51"/>
      <c r="BH347" s="133"/>
      <c r="BI347" s="92"/>
      <c r="BJ347" s="134"/>
      <c r="BK347" s="51"/>
      <c r="BL347" s="92"/>
      <c r="BM347" s="135"/>
      <c r="BN347" s="136"/>
      <c r="BO347" s="51"/>
      <c r="BP347" s="51"/>
      <c r="BQ347" s="111"/>
      <c r="BR347" s="137"/>
    </row>
    <row r="348" s="138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2"/>
      <c r="BG348" s="51"/>
      <c r="BH348" s="133"/>
      <c r="BI348" s="92"/>
      <c r="BJ348" s="134"/>
      <c r="BK348" s="51"/>
      <c r="BL348" s="92"/>
      <c r="BM348" s="135"/>
      <c r="BN348" s="136"/>
      <c r="BO348" s="51"/>
      <c r="BP348" s="51"/>
      <c r="BQ348" s="111"/>
      <c r="BR348" s="137"/>
    </row>
    <row r="349" s="138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2"/>
      <c r="BG349" s="51"/>
      <c r="BH349" s="133"/>
      <c r="BI349" s="92"/>
      <c r="BJ349" s="134"/>
      <c r="BK349" s="51"/>
      <c r="BL349" s="92"/>
      <c r="BM349" s="135"/>
      <c r="BN349" s="136"/>
      <c r="BO349" s="51"/>
      <c r="BP349" s="51"/>
      <c r="BQ349" s="111"/>
      <c r="BR349" s="137"/>
    </row>
    <row r="350" s="138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2"/>
      <c r="BG350" s="51"/>
      <c r="BH350" s="133"/>
      <c r="BI350" s="92"/>
      <c r="BJ350" s="134"/>
      <c r="BK350" s="51"/>
      <c r="BL350" s="92"/>
      <c r="BM350" s="135"/>
      <c r="BN350" s="136"/>
      <c r="BO350" s="51"/>
      <c r="BP350" s="51"/>
      <c r="BQ350" s="111"/>
      <c r="BR350" s="137"/>
    </row>
    <row r="351" s="138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2"/>
      <c r="BG351" s="51"/>
      <c r="BH351" s="133"/>
      <c r="BI351" s="92"/>
      <c r="BJ351" s="134"/>
      <c r="BK351" s="51"/>
      <c r="BL351" s="92"/>
      <c r="BM351" s="135"/>
      <c r="BN351" s="136"/>
      <c r="BO351" s="51"/>
      <c r="BP351" s="51"/>
      <c r="BQ351" s="111"/>
      <c r="BR351" s="137"/>
    </row>
    <row r="352" s="138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2"/>
      <c r="BG352" s="51"/>
      <c r="BH352" s="133"/>
      <c r="BI352" s="92"/>
      <c r="BJ352" s="134"/>
      <c r="BK352" s="51"/>
      <c r="BL352" s="92"/>
      <c r="BM352" s="135"/>
      <c r="BN352" s="136"/>
      <c r="BO352" s="51"/>
      <c r="BP352" s="51"/>
      <c r="BQ352" s="111"/>
      <c r="BR352" s="137"/>
    </row>
    <row r="353" s="138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2"/>
      <c r="BG353" s="51"/>
      <c r="BH353" s="133"/>
      <c r="BI353" s="92"/>
      <c r="BJ353" s="134"/>
      <c r="BK353" s="51"/>
      <c r="BL353" s="92"/>
      <c r="BM353" s="135"/>
      <c r="BN353" s="136"/>
      <c r="BO353" s="51"/>
      <c r="BP353" s="51"/>
      <c r="BQ353" s="111"/>
      <c r="BR353" s="137"/>
    </row>
    <row r="354" s="138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2"/>
      <c r="BG354" s="51"/>
      <c r="BH354" s="133"/>
      <c r="BI354" s="92"/>
      <c r="BJ354" s="134"/>
      <c r="BK354" s="51"/>
      <c r="BL354" s="92"/>
      <c r="BM354" s="135"/>
      <c r="BN354" s="136"/>
      <c r="BO354" s="51"/>
      <c r="BP354" s="51"/>
      <c r="BQ354" s="111"/>
      <c r="BR354" s="137"/>
    </row>
    <row r="355" s="138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2"/>
      <c r="BG355" s="51"/>
      <c r="BH355" s="133"/>
      <c r="BI355" s="92"/>
      <c r="BJ355" s="134"/>
      <c r="BK355" s="51"/>
      <c r="BL355" s="92"/>
      <c r="BM355" s="135"/>
      <c r="BN355" s="136"/>
      <c r="BO355" s="51"/>
      <c r="BP355" s="51"/>
      <c r="BQ355" s="111"/>
      <c r="BR355" s="137"/>
    </row>
    <row r="356" s="138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2"/>
      <c r="BG356" s="51"/>
      <c r="BH356" s="133"/>
      <c r="BI356" s="92"/>
      <c r="BJ356" s="134"/>
      <c r="BK356" s="51"/>
      <c r="BL356" s="92"/>
      <c r="BM356" s="135"/>
      <c r="BN356" s="136"/>
      <c r="BO356" s="51"/>
      <c r="BP356" s="51"/>
      <c r="BQ356" s="111"/>
      <c r="BR356" s="137"/>
    </row>
    <row r="357" s="138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2"/>
      <c r="BG357" s="51"/>
      <c r="BH357" s="133"/>
      <c r="BI357" s="92"/>
      <c r="BJ357" s="134"/>
      <c r="BK357" s="51"/>
      <c r="BL357" s="92"/>
      <c r="BM357" s="135"/>
      <c r="BN357" s="136"/>
      <c r="BO357" s="51"/>
      <c r="BP357" s="51"/>
      <c r="BQ357" s="111"/>
      <c r="BR357" s="137"/>
    </row>
    <row r="358" s="138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2"/>
      <c r="BG358" s="51"/>
      <c r="BH358" s="133"/>
      <c r="BI358" s="92"/>
      <c r="BJ358" s="134"/>
      <c r="BK358" s="51"/>
      <c r="BL358" s="92"/>
      <c r="BM358" s="135"/>
      <c r="BN358" s="136"/>
      <c r="BO358" s="51"/>
      <c r="BP358" s="51"/>
      <c r="BQ358" s="111"/>
      <c r="BR358" s="137"/>
    </row>
    <row r="359" s="138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2"/>
      <c r="BG359" s="51"/>
      <c r="BH359" s="133"/>
      <c r="BI359" s="92"/>
      <c r="BJ359" s="134"/>
      <c r="BK359" s="51"/>
      <c r="BL359" s="92"/>
      <c r="BM359" s="135"/>
      <c r="BN359" s="136"/>
      <c r="BO359" s="51"/>
      <c r="BP359" s="51"/>
      <c r="BQ359" s="111"/>
      <c r="BR359" s="137"/>
    </row>
    <row r="360" s="138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2"/>
      <c r="BG360" s="51"/>
      <c r="BH360" s="133"/>
      <c r="BI360" s="92"/>
      <c r="BJ360" s="134"/>
      <c r="BK360" s="51"/>
      <c r="BL360" s="92"/>
      <c r="BM360" s="135"/>
      <c r="BN360" s="136"/>
      <c r="BO360" s="51"/>
      <c r="BP360" s="51"/>
      <c r="BQ360" s="111"/>
      <c r="BR360" s="137"/>
    </row>
    <row r="361" s="138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2"/>
      <c r="BG361" s="51"/>
      <c r="BH361" s="133"/>
      <c r="BI361" s="92"/>
      <c r="BJ361" s="134"/>
      <c r="BK361" s="51"/>
      <c r="BL361" s="92"/>
      <c r="BM361" s="135"/>
      <c r="BN361" s="136"/>
      <c r="BO361" s="51"/>
      <c r="BP361" s="51"/>
      <c r="BQ361" s="111"/>
      <c r="BR361" s="137"/>
    </row>
    <row r="362" s="138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2"/>
      <c r="BG362" s="51"/>
      <c r="BH362" s="133"/>
      <c r="BI362" s="92"/>
      <c r="BJ362" s="134"/>
      <c r="BK362" s="51"/>
      <c r="BL362" s="92"/>
      <c r="BM362" s="135"/>
      <c r="BN362" s="136"/>
      <c r="BO362" s="51"/>
      <c r="BP362" s="51"/>
      <c r="BQ362" s="111"/>
      <c r="BR362" s="137"/>
    </row>
    <row r="363" s="138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2"/>
      <c r="BG363" s="51"/>
      <c r="BH363" s="133"/>
      <c r="BI363" s="92"/>
      <c r="BJ363" s="134"/>
      <c r="BK363" s="51"/>
      <c r="BL363" s="92"/>
      <c r="BM363" s="135"/>
      <c r="BN363" s="136"/>
      <c r="BO363" s="51"/>
      <c r="BP363" s="51"/>
      <c r="BQ363" s="111"/>
      <c r="BR363" s="137"/>
    </row>
    <row r="364" s="138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2"/>
      <c r="BG364" s="51"/>
      <c r="BH364" s="133"/>
      <c r="BI364" s="92"/>
      <c r="BJ364" s="134"/>
      <c r="BK364" s="51"/>
      <c r="BL364" s="92"/>
      <c r="BM364" s="135"/>
      <c r="BN364" s="136"/>
      <c r="BO364" s="51"/>
      <c r="BP364" s="51"/>
      <c r="BQ364" s="111"/>
      <c r="BR364" s="137"/>
    </row>
    <row r="365" s="138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2"/>
      <c r="BG365" s="51"/>
      <c r="BH365" s="133"/>
      <c r="BI365" s="92"/>
      <c r="BJ365" s="134"/>
      <c r="BK365" s="51"/>
      <c r="BL365" s="92"/>
      <c r="BM365" s="135"/>
      <c r="BN365" s="136"/>
      <c r="BO365" s="51"/>
      <c r="BP365" s="51"/>
      <c r="BQ365" s="111"/>
      <c r="BR365" s="137"/>
    </row>
    <row r="366" s="138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2"/>
      <c r="BG366" s="51"/>
      <c r="BH366" s="133"/>
      <c r="BI366" s="92"/>
      <c r="BJ366" s="134"/>
      <c r="BK366" s="51"/>
      <c r="BL366" s="92"/>
      <c r="BM366" s="135"/>
      <c r="BN366" s="136"/>
      <c r="BO366" s="51"/>
      <c r="BP366" s="51"/>
      <c r="BQ366" s="111"/>
      <c r="BR366" s="137"/>
    </row>
    <row r="367" s="138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2"/>
      <c r="BG367" s="51"/>
      <c r="BH367" s="133"/>
      <c r="BI367" s="92"/>
      <c r="BJ367" s="134"/>
      <c r="BK367" s="51"/>
      <c r="BL367" s="92"/>
      <c r="BM367" s="135"/>
      <c r="BN367" s="136"/>
      <c r="BO367" s="51"/>
      <c r="BP367" s="51"/>
      <c r="BQ367" s="111"/>
      <c r="BR367" s="137"/>
    </row>
    <row r="368" s="138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2"/>
      <c r="BG368" s="51"/>
      <c r="BH368" s="133"/>
      <c r="BI368" s="92"/>
      <c r="BJ368" s="134"/>
      <c r="BK368" s="51"/>
      <c r="BL368" s="92"/>
      <c r="BM368" s="135"/>
      <c r="BN368" s="136"/>
      <c r="BO368" s="51"/>
      <c r="BP368" s="51"/>
      <c r="BQ368" s="111"/>
      <c r="BR368" s="137"/>
    </row>
    <row r="369" s="138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2"/>
      <c r="BG369" s="51"/>
      <c r="BH369" s="133"/>
      <c r="BI369" s="92"/>
      <c r="BJ369" s="134"/>
      <c r="BK369" s="51"/>
      <c r="BL369" s="92"/>
      <c r="BM369" s="135"/>
      <c r="BN369" s="136"/>
      <c r="BO369" s="51"/>
      <c r="BP369" s="51"/>
      <c r="BQ369" s="111"/>
      <c r="BR369" s="137"/>
    </row>
    <row r="370" s="138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2"/>
      <c r="BG370" s="51"/>
      <c r="BH370" s="133"/>
      <c r="BI370" s="92"/>
      <c r="BJ370" s="134"/>
      <c r="BK370" s="51"/>
      <c r="BL370" s="92"/>
      <c r="BM370" s="135"/>
      <c r="BN370" s="136"/>
      <c r="BO370" s="51"/>
      <c r="BP370" s="51"/>
      <c r="BQ370" s="111"/>
      <c r="BR370" s="137"/>
    </row>
    <row r="371" s="138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2"/>
      <c r="BG371" s="51"/>
      <c r="BH371" s="133"/>
      <c r="BI371" s="92"/>
      <c r="BJ371" s="134"/>
      <c r="BK371" s="51"/>
      <c r="BL371" s="92"/>
      <c r="BM371" s="135"/>
      <c r="BN371" s="136"/>
      <c r="BO371" s="51"/>
      <c r="BP371" s="51"/>
      <c r="BQ371" s="111"/>
      <c r="BR371" s="137"/>
    </row>
    <row r="372" s="138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2"/>
      <c r="BG372" s="51"/>
      <c r="BH372" s="133"/>
      <c r="BI372" s="92"/>
      <c r="BJ372" s="134"/>
      <c r="BK372" s="51"/>
      <c r="BL372" s="92"/>
      <c r="BM372" s="135"/>
      <c r="BN372" s="136"/>
      <c r="BO372" s="51"/>
      <c r="BP372" s="51"/>
      <c r="BQ372" s="111"/>
      <c r="BR372" s="137"/>
    </row>
    <row r="373" s="138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2"/>
      <c r="BG373" s="51"/>
      <c r="BH373" s="133"/>
      <c r="BI373" s="92"/>
      <c r="BJ373" s="134"/>
      <c r="BK373" s="51"/>
      <c r="BL373" s="92"/>
      <c r="BM373" s="135"/>
      <c r="BN373" s="136"/>
      <c r="BO373" s="51"/>
      <c r="BP373" s="51"/>
      <c r="BQ373" s="111"/>
      <c r="BR373" s="137"/>
    </row>
    <row r="374" s="138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2"/>
      <c r="BG374" s="51"/>
      <c r="BH374" s="133"/>
      <c r="BI374" s="92"/>
      <c r="BJ374" s="134"/>
      <c r="BK374" s="51"/>
      <c r="BL374" s="92"/>
      <c r="BM374" s="135"/>
      <c r="BN374" s="136"/>
      <c r="BO374" s="51"/>
      <c r="BP374" s="51"/>
      <c r="BQ374" s="111"/>
      <c r="BR374" s="137"/>
    </row>
    <row r="375" s="138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2"/>
      <c r="BG375" s="51"/>
      <c r="BH375" s="133"/>
      <c r="BI375" s="92"/>
      <c r="BJ375" s="134"/>
      <c r="BK375" s="51"/>
      <c r="BL375" s="92"/>
      <c r="BM375" s="135"/>
      <c r="BN375" s="136"/>
      <c r="BO375" s="51"/>
      <c r="BP375" s="51"/>
      <c r="BQ375" s="111"/>
      <c r="BR375" s="137"/>
    </row>
    <row r="376" s="138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2"/>
      <c r="BG376" s="51"/>
      <c r="BH376" s="133"/>
      <c r="BI376" s="92"/>
      <c r="BJ376" s="134"/>
      <c r="BK376" s="51"/>
      <c r="BL376" s="92"/>
      <c r="BM376" s="135"/>
      <c r="BN376" s="136"/>
      <c r="BO376" s="51"/>
      <c r="BP376" s="51"/>
      <c r="BQ376" s="111"/>
      <c r="BR376" s="137"/>
    </row>
    <row r="377" s="138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2"/>
      <c r="BG377" s="51"/>
      <c r="BH377" s="133"/>
      <c r="BI377" s="92"/>
      <c r="BJ377" s="134"/>
      <c r="BK377" s="51"/>
      <c r="BL377" s="92"/>
      <c r="BM377" s="135"/>
      <c r="BN377" s="136"/>
      <c r="BO377" s="51"/>
      <c r="BP377" s="51"/>
      <c r="BQ377" s="111"/>
      <c r="BR377" s="137"/>
    </row>
    <row r="378" s="138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2"/>
      <c r="BG378" s="51"/>
      <c r="BH378" s="133"/>
      <c r="BI378" s="92"/>
      <c r="BJ378" s="134"/>
      <c r="BK378" s="51"/>
      <c r="BL378" s="92"/>
      <c r="BM378" s="135"/>
      <c r="BN378" s="136"/>
      <c r="BO378" s="51"/>
      <c r="BP378" s="51"/>
      <c r="BQ378" s="111"/>
      <c r="BR378" s="137"/>
    </row>
    <row r="379" s="138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2"/>
      <c r="BG379" s="51"/>
      <c r="BH379" s="133"/>
      <c r="BI379" s="92"/>
      <c r="BJ379" s="134"/>
      <c r="BK379" s="51"/>
      <c r="BL379" s="92"/>
      <c r="BM379" s="135"/>
      <c r="BN379" s="136"/>
      <c r="BO379" s="51"/>
      <c r="BP379" s="51"/>
      <c r="BQ379" s="111"/>
      <c r="BR379" s="137"/>
    </row>
    <row r="380" s="138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2"/>
      <c r="BG380" s="51"/>
      <c r="BH380" s="133"/>
      <c r="BI380" s="92"/>
      <c r="BJ380" s="134"/>
      <c r="BK380" s="51"/>
      <c r="BL380" s="92"/>
      <c r="BM380" s="135"/>
      <c r="BN380" s="136"/>
      <c r="BO380" s="51"/>
      <c r="BP380" s="51"/>
      <c r="BQ380" s="111"/>
      <c r="BR380" s="137"/>
    </row>
    <row r="381" s="138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2"/>
      <c r="BG381" s="51"/>
      <c r="BH381" s="133"/>
      <c r="BI381" s="92"/>
      <c r="BJ381" s="134"/>
      <c r="BK381" s="51"/>
      <c r="BL381" s="92"/>
      <c r="BM381" s="135"/>
      <c r="BN381" s="136"/>
      <c r="BO381" s="51"/>
      <c r="BP381" s="51"/>
      <c r="BQ381" s="111"/>
      <c r="BR381" s="137"/>
    </row>
    <row r="382" s="138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2"/>
      <c r="BG382" s="51"/>
      <c r="BH382" s="133"/>
      <c r="BI382" s="92"/>
      <c r="BJ382" s="134"/>
      <c r="BK382" s="51"/>
      <c r="BL382" s="92"/>
      <c r="BM382" s="135"/>
      <c r="BN382" s="136"/>
      <c r="BO382" s="51"/>
      <c r="BP382" s="51"/>
      <c r="BQ382" s="111"/>
      <c r="BR382" s="137"/>
    </row>
    <row r="383" s="138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2"/>
      <c r="BG383" s="51"/>
      <c r="BH383" s="133"/>
      <c r="BI383" s="92"/>
      <c r="BJ383" s="134"/>
      <c r="BK383" s="51"/>
      <c r="BL383" s="92"/>
      <c r="BM383" s="135"/>
      <c r="BN383" s="136"/>
      <c r="BO383" s="51"/>
      <c r="BP383" s="51"/>
      <c r="BQ383" s="111"/>
      <c r="BR383" s="137"/>
    </row>
    <row r="384" s="138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2"/>
      <c r="BG384" s="51"/>
      <c r="BH384" s="133"/>
      <c r="BI384" s="92"/>
      <c r="BJ384" s="134"/>
      <c r="BK384" s="51"/>
      <c r="BL384" s="92"/>
      <c r="BM384" s="135"/>
      <c r="BN384" s="136"/>
      <c r="BO384" s="51"/>
      <c r="BP384" s="51"/>
      <c r="BQ384" s="111"/>
      <c r="BR384" s="137"/>
    </row>
    <row r="385" s="138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2"/>
      <c r="BG385" s="51"/>
      <c r="BH385" s="133"/>
      <c r="BI385" s="92"/>
      <c r="BJ385" s="134"/>
      <c r="BK385" s="51"/>
      <c r="BL385" s="92"/>
      <c r="BM385" s="135"/>
      <c r="BN385" s="136"/>
      <c r="BO385" s="51"/>
      <c r="BP385" s="51"/>
      <c r="BQ385" s="111"/>
      <c r="BR385" s="137"/>
    </row>
    <row r="386" s="138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2"/>
      <c r="BG386" s="51"/>
      <c r="BH386" s="133"/>
      <c r="BI386" s="92"/>
      <c r="BJ386" s="134"/>
      <c r="BK386" s="51"/>
      <c r="BL386" s="92"/>
      <c r="BM386" s="135"/>
      <c r="BN386" s="136"/>
      <c r="BO386" s="51"/>
      <c r="BP386" s="51"/>
      <c r="BQ386" s="111"/>
      <c r="BR386" s="137"/>
    </row>
    <row r="387" s="138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2"/>
      <c r="BG387" s="51"/>
      <c r="BH387" s="133"/>
      <c r="BI387" s="92"/>
      <c r="BJ387" s="134"/>
      <c r="BK387" s="51"/>
      <c r="BL387" s="92"/>
      <c r="BM387" s="135"/>
      <c r="BN387" s="136"/>
      <c r="BO387" s="51"/>
      <c r="BP387" s="51"/>
      <c r="BQ387" s="111"/>
      <c r="BR387" s="137"/>
    </row>
    <row r="388" s="138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2"/>
      <c r="BG388" s="51"/>
      <c r="BH388" s="133"/>
      <c r="BI388" s="92"/>
      <c r="BJ388" s="134"/>
      <c r="BK388" s="51"/>
      <c r="BL388" s="92"/>
      <c r="BM388" s="135"/>
      <c r="BN388" s="136"/>
      <c r="BO388" s="51"/>
      <c r="BP388" s="51"/>
      <c r="BQ388" s="111"/>
      <c r="BR388" s="137"/>
    </row>
    <row r="389" s="138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2"/>
      <c r="BG389" s="51"/>
      <c r="BH389" s="133"/>
      <c r="BI389" s="92"/>
      <c r="BJ389" s="134"/>
      <c r="BK389" s="51"/>
      <c r="BL389" s="92"/>
      <c r="BM389" s="135"/>
      <c r="BN389" s="136"/>
      <c r="BO389" s="51"/>
      <c r="BP389" s="51"/>
      <c r="BQ389" s="111"/>
      <c r="BR389" s="137"/>
    </row>
    <row r="390" s="138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2"/>
      <c r="BG390" s="51"/>
      <c r="BH390" s="133"/>
      <c r="BI390" s="92"/>
      <c r="BJ390" s="134"/>
      <c r="BK390" s="51"/>
      <c r="BL390" s="92"/>
      <c r="BM390" s="135"/>
      <c r="BN390" s="136"/>
      <c r="BO390" s="51"/>
      <c r="BP390" s="51"/>
      <c r="BQ390" s="111"/>
      <c r="BR390" s="137"/>
    </row>
    <row r="391" s="138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2"/>
      <c r="BG391" s="51"/>
      <c r="BH391" s="133"/>
      <c r="BI391" s="92"/>
      <c r="BJ391" s="134"/>
      <c r="BK391" s="51"/>
      <c r="BL391" s="92"/>
      <c r="BM391" s="135"/>
      <c r="BN391" s="136"/>
      <c r="BO391" s="51"/>
      <c r="BP391" s="51"/>
      <c r="BQ391" s="111"/>
      <c r="BR391" s="137"/>
    </row>
    <row r="392" s="138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2"/>
      <c r="BG392" s="51"/>
      <c r="BH392" s="133"/>
      <c r="BI392" s="92"/>
      <c r="BJ392" s="134"/>
      <c r="BK392" s="51"/>
      <c r="BL392" s="92"/>
      <c r="BM392" s="135"/>
      <c r="BN392" s="136"/>
      <c r="BO392" s="51"/>
      <c r="BP392" s="51"/>
      <c r="BQ392" s="111"/>
      <c r="BR392" s="137"/>
    </row>
    <row r="393" s="138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2"/>
      <c r="BG393" s="51"/>
      <c r="BH393" s="133"/>
      <c r="BI393" s="92"/>
      <c r="BJ393" s="134"/>
      <c r="BK393" s="51"/>
      <c r="BL393" s="92"/>
      <c r="BM393" s="135"/>
      <c r="BN393" s="136"/>
      <c r="BO393" s="51"/>
      <c r="BP393" s="51"/>
      <c r="BQ393" s="111"/>
      <c r="BR393" s="137"/>
    </row>
    <row r="394" s="138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2"/>
      <c r="BG394" s="51"/>
      <c r="BH394" s="133"/>
      <c r="BI394" s="92"/>
      <c r="BJ394" s="134"/>
      <c r="BK394" s="51"/>
      <c r="BL394" s="92"/>
      <c r="BM394" s="135"/>
      <c r="BN394" s="136"/>
      <c r="BO394" s="51"/>
      <c r="BP394" s="51"/>
      <c r="BQ394" s="111"/>
      <c r="BR394" s="137"/>
    </row>
    <row r="395" s="138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2"/>
      <c r="BG395" s="51"/>
      <c r="BH395" s="133"/>
      <c r="BI395" s="92"/>
      <c r="BJ395" s="134"/>
      <c r="BK395" s="51"/>
      <c r="BL395" s="92"/>
      <c r="BM395" s="135"/>
      <c r="BN395" s="136"/>
      <c r="BO395" s="51"/>
      <c r="BP395" s="51"/>
      <c r="BQ395" s="111"/>
      <c r="BR395" s="137"/>
    </row>
    <row r="396" s="138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2"/>
      <c r="BG396" s="51"/>
      <c r="BH396" s="133"/>
      <c r="BI396" s="92"/>
      <c r="BJ396" s="134"/>
      <c r="BK396" s="51"/>
      <c r="BL396" s="92"/>
      <c r="BM396" s="135"/>
      <c r="BN396" s="136"/>
      <c r="BO396" s="51"/>
      <c r="BP396" s="51"/>
      <c r="BQ396" s="111"/>
      <c r="BR396" s="137"/>
    </row>
    <row r="397" s="138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2"/>
      <c r="BG397" s="51"/>
      <c r="BH397" s="133"/>
      <c r="BI397" s="92"/>
      <c r="BJ397" s="134"/>
      <c r="BK397" s="51"/>
      <c r="BL397" s="92"/>
      <c r="BM397" s="135"/>
      <c r="BN397" s="136"/>
      <c r="BO397" s="51"/>
      <c r="BP397" s="51"/>
      <c r="BQ397" s="111"/>
      <c r="BR397" s="137"/>
    </row>
    <row r="398" s="138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2"/>
      <c r="BG398" s="51"/>
      <c r="BH398" s="133"/>
      <c r="BI398" s="92"/>
      <c r="BJ398" s="134"/>
      <c r="BK398" s="51"/>
      <c r="BL398" s="92"/>
      <c r="BM398" s="135"/>
      <c r="BN398" s="136"/>
      <c r="BO398" s="51"/>
      <c r="BP398" s="51"/>
      <c r="BQ398" s="111"/>
      <c r="BR398" s="137"/>
    </row>
    <row r="399" s="138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2"/>
      <c r="BG399" s="51"/>
      <c r="BH399" s="133"/>
      <c r="BI399" s="92"/>
      <c r="BJ399" s="134"/>
      <c r="BK399" s="51"/>
      <c r="BL399" s="92"/>
      <c r="BM399" s="135"/>
      <c r="BN399" s="136"/>
      <c r="BO399" s="51"/>
      <c r="BP399" s="51"/>
      <c r="BQ399" s="111"/>
      <c r="BR399" s="137"/>
    </row>
    <row r="400" s="138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2"/>
      <c r="BG400" s="51"/>
      <c r="BH400" s="133"/>
      <c r="BI400" s="92"/>
      <c r="BJ400" s="134"/>
      <c r="BK400" s="51"/>
      <c r="BL400" s="92"/>
      <c r="BM400" s="135"/>
      <c r="BN400" s="136"/>
      <c r="BO400" s="51"/>
      <c r="BP400" s="51"/>
      <c r="BQ400" s="111"/>
      <c r="BR400" s="137"/>
    </row>
    <row r="401" s="138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2"/>
      <c r="BG401" s="51"/>
      <c r="BH401" s="133"/>
      <c r="BI401" s="92"/>
      <c r="BJ401" s="134"/>
      <c r="BK401" s="51"/>
      <c r="BL401" s="92"/>
      <c r="BM401" s="135"/>
      <c r="BN401" s="136"/>
      <c r="BO401" s="51"/>
      <c r="BP401" s="51"/>
      <c r="BQ401" s="111"/>
      <c r="BR401" s="137"/>
    </row>
    <row r="402" s="138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2"/>
      <c r="BG402" s="51"/>
      <c r="BH402" s="133"/>
      <c r="BI402" s="92"/>
      <c r="BJ402" s="134"/>
      <c r="BK402" s="51"/>
      <c r="BL402" s="92"/>
      <c r="BM402" s="135"/>
      <c r="BN402" s="136"/>
      <c r="BO402" s="51"/>
      <c r="BP402" s="51"/>
      <c r="BQ402" s="111"/>
      <c r="BR402" s="137"/>
    </row>
    <row r="403" s="138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2"/>
      <c r="BG403" s="51"/>
      <c r="BH403" s="133"/>
      <c r="BI403" s="92"/>
      <c r="BJ403" s="134"/>
      <c r="BK403" s="51"/>
      <c r="BL403" s="92"/>
      <c r="BM403" s="135"/>
      <c r="BN403" s="136"/>
      <c r="BO403" s="51"/>
      <c r="BP403" s="51"/>
      <c r="BQ403" s="111"/>
      <c r="BR403" s="137"/>
    </row>
    <row r="404" s="138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2"/>
      <c r="BG404" s="51"/>
      <c r="BH404" s="133"/>
      <c r="BI404" s="92"/>
      <c r="BJ404" s="134"/>
      <c r="BK404" s="51"/>
      <c r="BL404" s="92"/>
      <c r="BM404" s="135"/>
      <c r="BN404" s="136"/>
      <c r="BO404" s="51"/>
      <c r="BP404" s="51"/>
      <c r="BQ404" s="111"/>
      <c r="BR404" s="137"/>
    </row>
    <row r="405" s="138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2"/>
      <c r="BG405" s="51"/>
      <c r="BH405" s="133"/>
      <c r="BI405" s="92"/>
      <c r="BJ405" s="134"/>
      <c r="BK405" s="51"/>
      <c r="BL405" s="92"/>
      <c r="BM405" s="135"/>
      <c r="BN405" s="136"/>
      <c r="BO405" s="51"/>
      <c r="BP405" s="51"/>
      <c r="BQ405" s="111"/>
      <c r="BR405" s="137"/>
    </row>
    <row r="406" s="138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2"/>
      <c r="BG406" s="51"/>
      <c r="BH406" s="133"/>
      <c r="BI406" s="92"/>
      <c r="BJ406" s="134"/>
      <c r="BK406" s="51"/>
      <c r="BL406" s="92"/>
      <c r="BM406" s="135"/>
      <c r="BN406" s="136"/>
      <c r="BO406" s="51"/>
      <c r="BP406" s="51"/>
      <c r="BQ406" s="111"/>
      <c r="BR406" s="137"/>
    </row>
    <row r="407" s="138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2"/>
      <c r="BG407" s="51"/>
      <c r="BH407" s="133"/>
      <c r="BI407" s="92"/>
      <c r="BJ407" s="134"/>
      <c r="BK407" s="51"/>
      <c r="BL407" s="92"/>
      <c r="BM407" s="135"/>
      <c r="BN407" s="136"/>
      <c r="BO407" s="51"/>
      <c r="BP407" s="51"/>
      <c r="BQ407" s="111"/>
      <c r="BR407" s="137"/>
    </row>
    <row r="408" s="138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2"/>
      <c r="BG408" s="51"/>
      <c r="BH408" s="133"/>
      <c r="BI408" s="92"/>
      <c r="BJ408" s="134"/>
      <c r="BK408" s="51"/>
      <c r="BL408" s="92"/>
      <c r="BM408" s="135"/>
      <c r="BN408" s="136"/>
      <c r="BO408" s="51"/>
      <c r="BP408" s="51"/>
      <c r="BQ408" s="111"/>
      <c r="BR408" s="137"/>
    </row>
    <row r="409" s="138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2"/>
      <c r="BG409" s="51"/>
      <c r="BH409" s="133"/>
      <c r="BI409" s="92"/>
      <c r="BJ409" s="134"/>
      <c r="BK409" s="51"/>
      <c r="BL409" s="92"/>
      <c r="BM409" s="135"/>
      <c r="BN409" s="136"/>
      <c r="BO409" s="51"/>
      <c r="BP409" s="51"/>
      <c r="BQ409" s="111"/>
      <c r="BR409" s="137"/>
    </row>
    <row r="410" s="138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2"/>
      <c r="BG410" s="51"/>
      <c r="BH410" s="133"/>
      <c r="BI410" s="92"/>
      <c r="BJ410" s="134"/>
      <c r="BK410" s="51"/>
      <c r="BL410" s="92"/>
      <c r="BM410" s="135"/>
      <c r="BN410" s="136"/>
      <c r="BO410" s="51"/>
      <c r="BP410" s="51"/>
      <c r="BQ410" s="111"/>
      <c r="BR410" s="137"/>
    </row>
    <row r="411" s="138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2"/>
      <c r="BG411" s="51"/>
      <c r="BH411" s="133"/>
      <c r="BI411" s="92"/>
      <c r="BJ411" s="134"/>
      <c r="BK411" s="51"/>
      <c r="BL411" s="92"/>
      <c r="BM411" s="135"/>
      <c r="BN411" s="136"/>
      <c r="BO411" s="51"/>
      <c r="BP411" s="51"/>
      <c r="BQ411" s="111"/>
      <c r="BR411" s="137"/>
    </row>
    <row r="412" s="138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2"/>
      <c r="BG412" s="51"/>
      <c r="BH412" s="133"/>
      <c r="BI412" s="92"/>
      <c r="BJ412" s="134"/>
      <c r="BK412" s="51"/>
      <c r="BL412" s="92"/>
      <c r="BM412" s="135"/>
      <c r="BN412" s="136"/>
      <c r="BO412" s="51"/>
      <c r="BP412" s="51"/>
      <c r="BQ412" s="111"/>
      <c r="BR412" s="137"/>
    </row>
    <row r="413" s="138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2"/>
      <c r="BG413" s="51"/>
      <c r="BH413" s="133"/>
      <c r="BI413" s="92"/>
      <c r="BJ413" s="134"/>
      <c r="BK413" s="51"/>
      <c r="BL413" s="92"/>
      <c r="BM413" s="135"/>
      <c r="BN413" s="136"/>
      <c r="BO413" s="51"/>
      <c r="BP413" s="51"/>
      <c r="BQ413" s="111"/>
      <c r="BR413" s="137"/>
    </row>
    <row r="414" s="138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2"/>
      <c r="BG414" s="51"/>
      <c r="BH414" s="133"/>
      <c r="BI414" s="92"/>
      <c r="BJ414" s="134"/>
      <c r="BK414" s="51"/>
      <c r="BL414" s="92"/>
      <c r="BM414" s="135"/>
      <c r="BN414" s="136"/>
      <c r="BO414" s="51"/>
      <c r="BP414" s="51"/>
      <c r="BQ414" s="111"/>
      <c r="BR414" s="137"/>
    </row>
    <row r="415" s="138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2"/>
      <c r="BG415" s="51"/>
      <c r="BH415" s="133"/>
      <c r="BI415" s="92"/>
      <c r="BJ415" s="134"/>
      <c r="BK415" s="51"/>
      <c r="BL415" s="92"/>
      <c r="BM415" s="135"/>
      <c r="BN415" s="136"/>
      <c r="BO415" s="51"/>
      <c r="BP415" s="51"/>
      <c r="BQ415" s="111"/>
      <c r="BR415" s="137"/>
    </row>
    <row r="416" s="138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2"/>
      <c r="BG416" s="51"/>
      <c r="BH416" s="133"/>
      <c r="BI416" s="92"/>
      <c r="BJ416" s="134"/>
      <c r="BK416" s="51"/>
      <c r="BL416" s="92"/>
      <c r="BM416" s="135"/>
      <c r="BN416" s="136"/>
      <c r="BO416" s="51"/>
      <c r="BP416" s="51"/>
      <c r="BQ416" s="111"/>
      <c r="BR416" s="137"/>
    </row>
    <row r="417" s="138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2"/>
      <c r="BG417" s="51"/>
      <c r="BH417" s="133"/>
      <c r="BI417" s="92"/>
      <c r="BJ417" s="134"/>
      <c r="BK417" s="51"/>
      <c r="BL417" s="92"/>
      <c r="BM417" s="135"/>
      <c r="BN417" s="136"/>
      <c r="BO417" s="51"/>
      <c r="BP417" s="51"/>
      <c r="BQ417" s="111"/>
      <c r="BR417" s="137"/>
    </row>
    <row r="418" s="138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2"/>
      <c r="BG418" s="51"/>
      <c r="BH418" s="133"/>
      <c r="BI418" s="92"/>
      <c r="BJ418" s="134"/>
      <c r="BK418" s="51"/>
      <c r="BL418" s="92"/>
      <c r="BM418" s="135"/>
      <c r="BN418" s="136"/>
      <c r="BO418" s="51"/>
      <c r="BP418" s="51"/>
      <c r="BQ418" s="111"/>
      <c r="BR418" s="137"/>
    </row>
    <row r="419" s="138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2"/>
      <c r="BG419" s="51"/>
      <c r="BH419" s="133"/>
      <c r="BI419" s="92"/>
      <c r="BJ419" s="134"/>
      <c r="BK419" s="51"/>
      <c r="BL419" s="92"/>
      <c r="BM419" s="135"/>
      <c r="BN419" s="136"/>
      <c r="BO419" s="51"/>
      <c r="BP419" s="51"/>
      <c r="BQ419" s="111"/>
      <c r="BR419" s="137"/>
    </row>
    <row r="420" s="138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2"/>
      <c r="BG420" s="51"/>
      <c r="BH420" s="133"/>
      <c r="BI420" s="92"/>
      <c r="BJ420" s="134"/>
      <c r="BK420" s="51"/>
      <c r="BL420" s="92"/>
      <c r="BM420" s="135"/>
      <c r="BN420" s="136"/>
      <c r="BO420" s="51"/>
      <c r="BP420" s="51"/>
      <c r="BQ420" s="111"/>
      <c r="BR420" s="137"/>
    </row>
    <row r="421" s="138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2"/>
      <c r="BG421" s="51"/>
      <c r="BH421" s="133"/>
      <c r="BI421" s="92"/>
      <c r="BJ421" s="134"/>
      <c r="BK421" s="51"/>
      <c r="BL421" s="92"/>
      <c r="BM421" s="135"/>
      <c r="BN421" s="136"/>
      <c r="BO421" s="51"/>
      <c r="BP421" s="51"/>
      <c r="BQ421" s="111"/>
      <c r="BR421" s="137"/>
    </row>
    <row r="422" s="138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2"/>
      <c r="BG422" s="51"/>
      <c r="BH422" s="133"/>
      <c r="BI422" s="92"/>
      <c r="BJ422" s="134"/>
      <c r="BK422" s="51"/>
      <c r="BL422" s="92"/>
      <c r="BM422" s="135"/>
      <c r="BN422" s="136"/>
      <c r="BO422" s="51"/>
      <c r="BP422" s="51"/>
      <c r="BQ422" s="111"/>
      <c r="BR422" s="137"/>
    </row>
    <row r="423" s="138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2"/>
      <c r="BG423" s="51"/>
      <c r="BH423" s="133"/>
      <c r="BI423" s="92"/>
      <c r="BJ423" s="134"/>
      <c r="BK423" s="51"/>
      <c r="BL423" s="92"/>
      <c r="BM423" s="135"/>
      <c r="BN423" s="136"/>
      <c r="BO423" s="51"/>
      <c r="BP423" s="51"/>
      <c r="BQ423" s="111"/>
      <c r="BR423" s="137"/>
    </row>
    <row r="424" s="138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2"/>
      <c r="BG424" s="51"/>
      <c r="BH424" s="133"/>
      <c r="BI424" s="92"/>
      <c r="BJ424" s="134"/>
      <c r="BK424" s="51"/>
      <c r="BL424" s="92"/>
      <c r="BM424" s="135"/>
      <c r="BN424" s="136"/>
      <c r="BO424" s="51"/>
      <c r="BP424" s="51"/>
      <c r="BQ424" s="111"/>
      <c r="BR424" s="137"/>
    </row>
    <row r="425" s="138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2"/>
      <c r="BG425" s="51"/>
      <c r="BH425" s="133"/>
      <c r="BI425" s="92"/>
      <c r="BJ425" s="134"/>
      <c r="BK425" s="51"/>
      <c r="BL425" s="92"/>
      <c r="BM425" s="135"/>
      <c r="BN425" s="136"/>
      <c r="BO425" s="51"/>
      <c r="BP425" s="51"/>
      <c r="BQ425" s="111"/>
      <c r="BR425" s="137"/>
    </row>
    <row r="426" s="138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2"/>
      <c r="BG426" s="51"/>
      <c r="BH426" s="133"/>
      <c r="BI426" s="92"/>
      <c r="BJ426" s="134"/>
      <c r="BK426" s="51"/>
      <c r="BL426" s="92"/>
      <c r="BM426" s="135"/>
      <c r="BN426" s="136"/>
      <c r="BO426" s="51"/>
      <c r="BP426" s="51"/>
      <c r="BQ426" s="111"/>
      <c r="BR426" s="137"/>
    </row>
    <row r="427" s="138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2"/>
      <c r="BG427" s="51"/>
      <c r="BH427" s="133"/>
      <c r="BI427" s="92"/>
      <c r="BJ427" s="134"/>
      <c r="BK427" s="51"/>
      <c r="BL427" s="92"/>
      <c r="BM427" s="135"/>
      <c r="BN427" s="136"/>
      <c r="BO427" s="51"/>
      <c r="BP427" s="51"/>
      <c r="BQ427" s="111"/>
      <c r="BR427" s="137"/>
    </row>
    <row r="428" s="138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2"/>
      <c r="BG428" s="51"/>
      <c r="BH428" s="133"/>
      <c r="BI428" s="92"/>
      <c r="BJ428" s="134"/>
      <c r="BK428" s="51"/>
      <c r="BL428" s="92"/>
      <c r="BM428" s="135"/>
      <c r="BN428" s="136"/>
      <c r="BO428" s="51"/>
      <c r="BP428" s="51"/>
      <c r="BQ428" s="111"/>
      <c r="BR428" s="137"/>
    </row>
    <row r="429" s="138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2"/>
      <c r="BG429" s="51"/>
      <c r="BH429" s="133"/>
      <c r="BI429" s="92"/>
      <c r="BJ429" s="134"/>
      <c r="BK429" s="51"/>
      <c r="BL429" s="92"/>
      <c r="BM429" s="135"/>
      <c r="BN429" s="136"/>
      <c r="BO429" s="51"/>
      <c r="BP429" s="51"/>
      <c r="BQ429" s="111"/>
      <c r="BR429" s="137"/>
    </row>
    <row r="430" s="138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2"/>
      <c r="BG430" s="51"/>
      <c r="BH430" s="133"/>
      <c r="BI430" s="92"/>
      <c r="BJ430" s="134"/>
      <c r="BK430" s="51"/>
      <c r="BL430" s="92"/>
      <c r="BM430" s="135"/>
      <c r="BN430" s="136"/>
      <c r="BO430" s="51"/>
      <c r="BP430" s="51"/>
      <c r="BQ430" s="111"/>
      <c r="BR430" s="137"/>
    </row>
    <row r="431" s="138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2"/>
      <c r="BG431" s="51"/>
      <c r="BH431" s="133"/>
      <c r="BI431" s="92"/>
      <c r="BJ431" s="134"/>
      <c r="BK431" s="51"/>
      <c r="BL431" s="92"/>
      <c r="BM431" s="135"/>
      <c r="BN431" s="136"/>
      <c r="BO431" s="51"/>
      <c r="BP431" s="51"/>
      <c r="BQ431" s="111"/>
      <c r="BR431" s="137"/>
    </row>
    <row r="432" s="138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2"/>
      <c r="BG432" s="51"/>
      <c r="BH432" s="133"/>
      <c r="BI432" s="92"/>
      <c r="BJ432" s="134"/>
      <c r="BK432" s="51"/>
      <c r="BL432" s="92"/>
      <c r="BM432" s="135"/>
      <c r="BN432" s="136"/>
      <c r="BO432" s="51"/>
      <c r="BP432" s="51"/>
      <c r="BQ432" s="111"/>
      <c r="BR432" s="137"/>
    </row>
    <row r="433" s="138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2"/>
      <c r="BG433" s="51"/>
      <c r="BH433" s="133"/>
      <c r="BI433" s="92"/>
      <c r="BJ433" s="134"/>
      <c r="BK433" s="51"/>
      <c r="BL433" s="92"/>
      <c r="BM433" s="135"/>
      <c r="BN433" s="136"/>
      <c r="BO433" s="51"/>
      <c r="BP433" s="51"/>
      <c r="BQ433" s="111"/>
      <c r="BR433" s="137"/>
    </row>
    <row r="434" s="138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2"/>
      <c r="BG434" s="51"/>
      <c r="BH434" s="133"/>
      <c r="BI434" s="92"/>
      <c r="BJ434" s="134"/>
      <c r="BK434" s="51"/>
      <c r="BL434" s="92"/>
      <c r="BM434" s="135"/>
      <c r="BN434" s="136"/>
      <c r="BO434" s="51"/>
      <c r="BP434" s="51"/>
      <c r="BQ434" s="111"/>
      <c r="BR434" s="137"/>
    </row>
    <row r="435" s="138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2"/>
      <c r="BG435" s="51"/>
      <c r="BH435" s="133"/>
      <c r="BI435" s="92"/>
      <c r="BJ435" s="134"/>
      <c r="BK435" s="51"/>
      <c r="BL435" s="92"/>
      <c r="BM435" s="135"/>
      <c r="BN435" s="136"/>
      <c r="BO435" s="51"/>
      <c r="BP435" s="51"/>
      <c r="BQ435" s="111"/>
      <c r="BR435" s="137"/>
    </row>
    <row r="436" s="138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2"/>
      <c r="BG436" s="51"/>
      <c r="BH436" s="133"/>
      <c r="BI436" s="92"/>
      <c r="BJ436" s="134"/>
      <c r="BK436" s="51"/>
      <c r="BL436" s="92"/>
      <c r="BM436" s="135"/>
      <c r="BN436" s="136"/>
      <c r="BO436" s="51"/>
      <c r="BP436" s="51"/>
      <c r="BQ436" s="111"/>
      <c r="BR436" s="137"/>
    </row>
    <row r="437" s="138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2"/>
      <c r="BG437" s="51"/>
      <c r="BH437" s="133"/>
      <c r="BI437" s="92"/>
      <c r="BJ437" s="134"/>
      <c r="BK437" s="51"/>
      <c r="BL437" s="92"/>
      <c r="BM437" s="135"/>
      <c r="BN437" s="136"/>
      <c r="BO437" s="51"/>
      <c r="BP437" s="51"/>
      <c r="BQ437" s="111"/>
      <c r="BR437" s="137"/>
    </row>
    <row r="438" s="138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2"/>
      <c r="BG438" s="51"/>
      <c r="BH438" s="133"/>
      <c r="BI438" s="92"/>
      <c r="BJ438" s="134"/>
      <c r="BK438" s="51"/>
      <c r="BL438" s="92"/>
      <c r="BM438" s="135"/>
      <c r="BN438" s="136"/>
      <c r="BO438" s="51"/>
      <c r="BP438" s="51"/>
      <c r="BQ438" s="111"/>
      <c r="BR438" s="137"/>
    </row>
    <row r="439" s="138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2"/>
      <c r="BG439" s="51"/>
      <c r="BH439" s="133"/>
      <c r="BI439" s="92"/>
      <c r="BJ439" s="134"/>
      <c r="BK439" s="51"/>
      <c r="BL439" s="92"/>
      <c r="BM439" s="135"/>
      <c r="BN439" s="136"/>
      <c r="BO439" s="51"/>
      <c r="BP439" s="51"/>
      <c r="BQ439" s="111"/>
      <c r="BR439" s="137"/>
    </row>
    <row r="440" s="138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2"/>
      <c r="BG440" s="51"/>
      <c r="BH440" s="133"/>
      <c r="BI440" s="92"/>
      <c r="BJ440" s="134"/>
      <c r="BK440" s="51"/>
      <c r="BL440" s="92"/>
      <c r="BM440" s="135"/>
      <c r="BN440" s="136"/>
      <c r="BO440" s="51"/>
      <c r="BP440" s="51"/>
      <c r="BQ440" s="111"/>
      <c r="BR440" s="137"/>
    </row>
    <row r="441" s="138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2"/>
      <c r="BG441" s="51"/>
      <c r="BH441" s="133"/>
      <c r="BI441" s="92"/>
      <c r="BJ441" s="134"/>
      <c r="BK441" s="51"/>
      <c r="BL441" s="92"/>
      <c r="BM441" s="135"/>
      <c r="BN441" s="136"/>
      <c r="BO441" s="51"/>
      <c r="BP441" s="51"/>
      <c r="BQ441" s="111"/>
      <c r="BR441" s="137"/>
    </row>
    <row r="442" s="138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2"/>
      <c r="BG442" s="51"/>
      <c r="BH442" s="133"/>
      <c r="BI442" s="92"/>
      <c r="BJ442" s="134"/>
      <c r="BK442" s="51"/>
      <c r="BL442" s="92"/>
      <c r="BM442" s="135"/>
      <c r="BN442" s="136"/>
      <c r="BO442" s="51"/>
      <c r="BP442" s="51"/>
      <c r="BQ442" s="111"/>
      <c r="BR442" s="137"/>
    </row>
    <row r="443" s="138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2"/>
      <c r="BG443" s="51"/>
      <c r="BH443" s="133"/>
      <c r="BI443" s="92"/>
      <c r="BJ443" s="134"/>
      <c r="BK443" s="51"/>
      <c r="BL443" s="92"/>
      <c r="BM443" s="135"/>
      <c r="BN443" s="136"/>
      <c r="BO443" s="51"/>
      <c r="BP443" s="51"/>
      <c r="BQ443" s="111"/>
      <c r="BR443" s="137"/>
    </row>
    <row r="444" s="138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2"/>
      <c r="BG444" s="51"/>
      <c r="BH444" s="133"/>
      <c r="BI444" s="92"/>
      <c r="BJ444" s="134"/>
      <c r="BK444" s="51"/>
      <c r="BL444" s="92"/>
      <c r="BM444" s="135"/>
      <c r="BN444" s="136"/>
      <c r="BO444" s="51"/>
      <c r="BP444" s="51"/>
      <c r="BQ444" s="111"/>
      <c r="BR444" s="137"/>
    </row>
    <row r="445" s="138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2"/>
      <c r="BG445" s="51"/>
      <c r="BH445" s="133"/>
      <c r="BI445" s="92"/>
      <c r="BJ445" s="134"/>
      <c r="BK445" s="51"/>
      <c r="BL445" s="92"/>
      <c r="BM445" s="135"/>
      <c r="BN445" s="136"/>
      <c r="BO445" s="51"/>
      <c r="BP445" s="51"/>
      <c r="BQ445" s="111"/>
      <c r="BR445" s="137"/>
    </row>
    <row r="446" s="138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2"/>
      <c r="BG446" s="51"/>
      <c r="BH446" s="133"/>
      <c r="BI446" s="92"/>
      <c r="BJ446" s="134"/>
      <c r="BK446" s="51"/>
      <c r="BL446" s="92"/>
      <c r="BM446" s="135"/>
      <c r="BN446" s="136"/>
      <c r="BO446" s="51"/>
      <c r="BP446" s="51"/>
      <c r="BQ446" s="111"/>
      <c r="BR446" s="137"/>
    </row>
    <row r="447" s="138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2"/>
      <c r="BG447" s="51"/>
      <c r="BH447" s="133"/>
      <c r="BI447" s="92"/>
      <c r="BJ447" s="134"/>
      <c r="BK447" s="51"/>
      <c r="BL447" s="92"/>
      <c r="BM447" s="135"/>
      <c r="BN447" s="136"/>
      <c r="BO447" s="51"/>
      <c r="BP447" s="51"/>
      <c r="BQ447" s="111"/>
      <c r="BR447" s="137"/>
    </row>
    <row r="448" s="138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2"/>
      <c r="BG448" s="51"/>
      <c r="BH448" s="133"/>
      <c r="BI448" s="92"/>
      <c r="BJ448" s="134"/>
      <c r="BK448" s="51"/>
      <c r="BL448" s="92"/>
      <c r="BM448" s="135"/>
      <c r="BN448" s="136"/>
      <c r="BO448" s="51"/>
      <c r="BP448" s="51"/>
      <c r="BQ448" s="111"/>
      <c r="BR448" s="137"/>
    </row>
    <row r="449" s="138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2"/>
      <c r="BG449" s="51"/>
      <c r="BH449" s="133"/>
      <c r="BI449" s="92"/>
      <c r="BJ449" s="134"/>
      <c r="BK449" s="51"/>
      <c r="BL449" s="92"/>
      <c r="BM449" s="135"/>
      <c r="BN449" s="136"/>
      <c r="BO449" s="51"/>
      <c r="BP449" s="51"/>
      <c r="BQ449" s="111"/>
      <c r="BR449" s="137"/>
    </row>
    <row r="450" s="138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2"/>
      <c r="BG450" s="51"/>
      <c r="BH450" s="133"/>
      <c r="BI450" s="92"/>
      <c r="BJ450" s="134"/>
      <c r="BK450" s="51"/>
      <c r="BL450" s="92"/>
      <c r="BM450" s="135"/>
      <c r="BN450" s="136"/>
      <c r="BO450" s="51"/>
      <c r="BP450" s="51"/>
      <c r="BQ450" s="111"/>
      <c r="BR450" s="137"/>
    </row>
    <row r="451" s="138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2"/>
      <c r="BG451" s="51"/>
      <c r="BH451" s="133"/>
      <c r="BI451" s="92"/>
      <c r="BJ451" s="134"/>
      <c r="BK451" s="51"/>
      <c r="BL451" s="92"/>
      <c r="BM451" s="135"/>
      <c r="BN451" s="136"/>
      <c r="BO451" s="51"/>
      <c r="BP451" s="51"/>
      <c r="BQ451" s="111"/>
      <c r="BR451" s="137"/>
    </row>
    <row r="452" s="138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2"/>
      <c r="BG452" s="51"/>
      <c r="BH452" s="133"/>
      <c r="BI452" s="92"/>
      <c r="BJ452" s="134"/>
      <c r="BK452" s="51"/>
      <c r="BL452" s="92"/>
      <c r="BM452" s="135"/>
      <c r="BN452" s="136"/>
      <c r="BO452" s="51"/>
      <c r="BP452" s="51"/>
      <c r="BQ452" s="111"/>
      <c r="BR452" s="137"/>
    </row>
    <row r="453" s="138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2"/>
      <c r="BG453" s="51"/>
      <c r="BH453" s="133"/>
      <c r="BI453" s="92"/>
      <c r="BJ453" s="134"/>
      <c r="BK453" s="51"/>
      <c r="BL453" s="92"/>
      <c r="BM453" s="135"/>
      <c r="BN453" s="136"/>
      <c r="BO453" s="51"/>
      <c r="BP453" s="51"/>
      <c r="BQ453" s="111"/>
      <c r="BR453" s="137"/>
    </row>
    <row r="454" s="138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2"/>
      <c r="BG454" s="51"/>
      <c r="BH454" s="133"/>
      <c r="BI454" s="92"/>
      <c r="BJ454" s="134"/>
      <c r="BK454" s="51"/>
      <c r="BL454" s="92"/>
      <c r="BM454" s="135"/>
      <c r="BN454" s="136"/>
      <c r="BO454" s="51"/>
      <c r="BP454" s="51"/>
      <c r="BQ454" s="111"/>
      <c r="BR454" s="137"/>
    </row>
    <row r="455" s="138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2"/>
      <c r="BG455" s="51"/>
      <c r="BH455" s="133"/>
      <c r="BI455" s="92"/>
      <c r="BJ455" s="134"/>
      <c r="BK455" s="51"/>
      <c r="BL455" s="92"/>
      <c r="BM455" s="135"/>
      <c r="BN455" s="136"/>
      <c r="BO455" s="51"/>
      <c r="BP455" s="51"/>
      <c r="BQ455" s="111"/>
      <c r="BR455" s="137"/>
    </row>
    <row r="456" s="138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2"/>
      <c r="BG456" s="51"/>
      <c r="BH456" s="133"/>
      <c r="BI456" s="92"/>
      <c r="BJ456" s="134"/>
      <c r="BK456" s="51"/>
      <c r="BL456" s="92"/>
      <c r="BM456" s="135"/>
      <c r="BN456" s="136"/>
      <c r="BO456" s="51"/>
      <c r="BP456" s="51"/>
      <c r="BQ456" s="111"/>
      <c r="BR456" s="137"/>
    </row>
    <row r="457" s="138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2"/>
      <c r="BG457" s="51"/>
      <c r="BH457" s="133"/>
      <c r="BI457" s="92"/>
      <c r="BJ457" s="134"/>
      <c r="BK457" s="51"/>
      <c r="BL457" s="92"/>
      <c r="BM457" s="135"/>
      <c r="BN457" s="136"/>
      <c r="BO457" s="51"/>
      <c r="BP457" s="51"/>
      <c r="BQ457" s="111"/>
      <c r="BR457" s="137"/>
    </row>
    <row r="458" s="138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2"/>
      <c r="BG458" s="51"/>
      <c r="BH458" s="133"/>
      <c r="BI458" s="92"/>
      <c r="BJ458" s="134"/>
      <c r="BK458" s="51"/>
      <c r="BL458" s="92"/>
      <c r="BM458" s="135"/>
      <c r="BN458" s="136"/>
      <c r="BO458" s="51"/>
      <c r="BP458" s="51"/>
      <c r="BQ458" s="111"/>
      <c r="BR458" s="137"/>
    </row>
    <row r="459" s="138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2"/>
      <c r="BG459" s="51"/>
      <c r="BH459" s="133"/>
      <c r="BI459" s="92"/>
      <c r="BJ459" s="134"/>
      <c r="BK459" s="51"/>
      <c r="BL459" s="92"/>
      <c r="BM459" s="135"/>
      <c r="BN459" s="136"/>
      <c r="BO459" s="51"/>
      <c r="BP459" s="51"/>
      <c r="BQ459" s="111"/>
      <c r="BR459" s="137"/>
    </row>
    <row r="460" s="138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2"/>
      <c r="BG460" s="51"/>
      <c r="BH460" s="133"/>
      <c r="BI460" s="92"/>
      <c r="BJ460" s="134"/>
      <c r="BK460" s="51"/>
      <c r="BL460" s="92"/>
      <c r="BM460" s="135"/>
      <c r="BN460" s="136"/>
      <c r="BO460" s="51"/>
      <c r="BP460" s="51"/>
      <c r="BQ460" s="111"/>
      <c r="BR460" s="137"/>
    </row>
    <row r="461" s="138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2"/>
      <c r="BG461" s="51"/>
      <c r="BH461" s="133"/>
      <c r="BI461" s="92"/>
      <c r="BJ461" s="134"/>
      <c r="BK461" s="51"/>
      <c r="BL461" s="92"/>
      <c r="BM461" s="135"/>
      <c r="BN461" s="136"/>
      <c r="BO461" s="51"/>
      <c r="BP461" s="51"/>
      <c r="BQ461" s="111"/>
      <c r="BR461" s="137"/>
    </row>
    <row r="462" s="138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2"/>
      <c r="BG462" s="51"/>
      <c r="BH462" s="133"/>
      <c r="BI462" s="92"/>
      <c r="BJ462" s="134"/>
      <c r="BK462" s="51"/>
      <c r="BL462" s="92"/>
      <c r="BM462" s="135"/>
      <c r="BN462" s="136"/>
      <c r="BO462" s="51"/>
      <c r="BP462" s="51"/>
      <c r="BQ462" s="111"/>
      <c r="BR462" s="137"/>
    </row>
    <row r="463" s="138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2"/>
      <c r="BG463" s="51"/>
      <c r="BH463" s="133"/>
      <c r="BI463" s="92"/>
      <c r="BJ463" s="134"/>
      <c r="BK463" s="51"/>
      <c r="BL463" s="92"/>
      <c r="BM463" s="135"/>
      <c r="BN463" s="136"/>
      <c r="BO463" s="51"/>
      <c r="BP463" s="51"/>
      <c r="BQ463" s="111"/>
      <c r="BR463" s="137"/>
    </row>
    <row r="464" s="138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2"/>
      <c r="BG464" s="51"/>
      <c r="BH464" s="133"/>
      <c r="BI464" s="92"/>
      <c r="BJ464" s="134"/>
      <c r="BK464" s="51"/>
      <c r="BL464" s="92"/>
      <c r="BM464" s="135"/>
      <c r="BN464" s="136"/>
      <c r="BO464" s="51"/>
      <c r="BP464" s="51"/>
      <c r="BQ464" s="111"/>
      <c r="BR464" s="137"/>
    </row>
    <row r="465" s="138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2"/>
      <c r="BG465" s="51"/>
      <c r="BH465" s="133"/>
      <c r="BI465" s="92"/>
      <c r="BJ465" s="134"/>
      <c r="BK465" s="51"/>
      <c r="BL465" s="92"/>
      <c r="BM465" s="135"/>
      <c r="BN465" s="136"/>
      <c r="BO465" s="51"/>
      <c r="BP465" s="51"/>
      <c r="BQ465" s="111"/>
      <c r="BR465" s="137"/>
    </row>
    <row r="466" s="138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2"/>
      <c r="BG466" s="51"/>
      <c r="BH466" s="133"/>
      <c r="BI466" s="92"/>
      <c r="BJ466" s="134"/>
      <c r="BK466" s="51"/>
      <c r="BL466" s="92"/>
      <c r="BM466" s="135"/>
      <c r="BN466" s="136"/>
      <c r="BO466" s="51"/>
      <c r="BP466" s="51"/>
      <c r="BQ466" s="111"/>
      <c r="BR466" s="137"/>
    </row>
    <row r="467" s="138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2"/>
      <c r="BG467" s="51"/>
      <c r="BH467" s="133"/>
      <c r="BI467" s="92"/>
      <c r="BJ467" s="134"/>
      <c r="BK467" s="51"/>
      <c r="BL467" s="92"/>
      <c r="BM467" s="135"/>
      <c r="BN467" s="136"/>
      <c r="BO467" s="51"/>
      <c r="BP467" s="51"/>
      <c r="BQ467" s="111"/>
      <c r="BR467" s="137"/>
    </row>
    <row r="468" s="138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2"/>
      <c r="BG468" s="51"/>
      <c r="BH468" s="133"/>
      <c r="BI468" s="92"/>
      <c r="BJ468" s="134"/>
      <c r="BK468" s="51"/>
      <c r="BL468" s="92"/>
      <c r="BM468" s="135"/>
      <c r="BN468" s="136"/>
      <c r="BO468" s="51"/>
      <c r="BP468" s="51"/>
      <c r="BQ468" s="111"/>
      <c r="BR468" s="137"/>
    </row>
    <row r="469" s="138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2"/>
      <c r="BG469" s="51"/>
      <c r="BH469" s="133"/>
      <c r="BI469" s="92"/>
      <c r="BJ469" s="134"/>
      <c r="BK469" s="51"/>
      <c r="BL469" s="92"/>
      <c r="BM469" s="135"/>
      <c r="BN469" s="136"/>
      <c r="BO469" s="51"/>
      <c r="BP469" s="51"/>
      <c r="BQ469" s="111"/>
      <c r="BR469" s="137"/>
    </row>
    <row r="470" s="138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2"/>
      <c r="BG470" s="51"/>
      <c r="BH470" s="133"/>
      <c r="BI470" s="92"/>
      <c r="BJ470" s="134"/>
      <c r="BK470" s="51"/>
      <c r="BL470" s="92"/>
      <c r="BM470" s="135"/>
      <c r="BN470" s="136"/>
      <c r="BO470" s="51"/>
      <c r="BP470" s="51"/>
      <c r="BQ470" s="111"/>
      <c r="BR470" s="137"/>
    </row>
    <row r="471" s="138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2"/>
      <c r="BG471" s="51"/>
      <c r="BH471" s="133"/>
      <c r="BI471" s="92"/>
      <c r="BJ471" s="134"/>
      <c r="BK471" s="51"/>
      <c r="BL471" s="92"/>
      <c r="BM471" s="135"/>
      <c r="BN471" s="136"/>
      <c r="BO471" s="51"/>
      <c r="BP471" s="51"/>
      <c r="BQ471" s="111"/>
      <c r="BR471" s="137"/>
    </row>
    <row r="472" s="138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2"/>
      <c r="BG472" s="51"/>
      <c r="BH472" s="133"/>
      <c r="BI472" s="92"/>
      <c r="BJ472" s="134"/>
      <c r="BK472" s="51"/>
      <c r="BL472" s="92"/>
      <c r="BM472" s="135"/>
      <c r="BN472" s="136"/>
      <c r="BO472" s="51"/>
      <c r="BP472" s="51"/>
      <c r="BQ472" s="111"/>
      <c r="BR472" s="137"/>
    </row>
    <row r="473" s="138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2"/>
      <c r="BG473" s="51"/>
      <c r="BH473" s="133"/>
      <c r="BI473" s="92"/>
      <c r="BJ473" s="134"/>
      <c r="BK473" s="51"/>
      <c r="BL473" s="92"/>
      <c r="BM473" s="135"/>
      <c r="BN473" s="136"/>
      <c r="BO473" s="51"/>
      <c r="BP473" s="51"/>
      <c r="BQ473" s="111"/>
      <c r="BR473" s="137"/>
    </row>
    <row r="474" s="138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2"/>
      <c r="BG474" s="51"/>
      <c r="BH474" s="133"/>
      <c r="BI474" s="92"/>
      <c r="BJ474" s="134"/>
      <c r="BK474" s="51"/>
      <c r="BL474" s="92"/>
      <c r="BM474" s="135"/>
      <c r="BN474" s="136"/>
      <c r="BO474" s="51"/>
      <c r="BP474" s="51"/>
      <c r="BQ474" s="111"/>
      <c r="BR474" s="137"/>
    </row>
    <row r="475" s="138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2"/>
      <c r="BG475" s="51"/>
      <c r="BH475" s="133"/>
      <c r="BI475" s="92"/>
      <c r="BJ475" s="134"/>
      <c r="BK475" s="51"/>
      <c r="BL475" s="92"/>
      <c r="BM475" s="135"/>
      <c r="BN475" s="136"/>
      <c r="BO475" s="51"/>
      <c r="BP475" s="51"/>
      <c r="BQ475" s="111"/>
      <c r="BR475" s="137"/>
    </row>
    <row r="476" s="138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2"/>
      <c r="BG476" s="51"/>
      <c r="BH476" s="133"/>
      <c r="BI476" s="92"/>
      <c r="BJ476" s="134"/>
      <c r="BK476" s="51"/>
      <c r="BL476" s="92"/>
      <c r="BM476" s="135"/>
      <c r="BN476" s="136"/>
      <c r="BO476" s="51"/>
      <c r="BP476" s="51"/>
      <c r="BQ476" s="111"/>
      <c r="BR476" s="137"/>
    </row>
    <row r="477" s="138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2"/>
      <c r="BG477" s="51"/>
      <c r="BH477" s="133"/>
      <c r="BI477" s="92"/>
      <c r="BJ477" s="134"/>
      <c r="BK477" s="51"/>
      <c r="BL477" s="92"/>
      <c r="BM477" s="135"/>
      <c r="BN477" s="136"/>
      <c r="BO477" s="51"/>
      <c r="BP477" s="51"/>
      <c r="BQ477" s="111"/>
      <c r="BR477" s="137"/>
    </row>
    <row r="478" s="138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2"/>
      <c r="BG478" s="51"/>
      <c r="BH478" s="133"/>
      <c r="BI478" s="92"/>
      <c r="BJ478" s="134"/>
      <c r="BK478" s="51"/>
      <c r="BL478" s="92"/>
      <c r="BM478" s="135"/>
      <c r="BN478" s="136"/>
      <c r="BO478" s="51"/>
      <c r="BP478" s="51"/>
      <c r="BQ478" s="111"/>
      <c r="BR478" s="137"/>
    </row>
    <row r="479" s="138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2"/>
      <c r="BG479" s="51"/>
      <c r="BH479" s="133"/>
      <c r="BI479" s="92"/>
      <c r="BJ479" s="134"/>
      <c r="BK479" s="51"/>
      <c r="BL479" s="92"/>
      <c r="BM479" s="135"/>
      <c r="BN479" s="136"/>
      <c r="BO479" s="51"/>
      <c r="BP479" s="51"/>
      <c r="BQ479" s="111"/>
      <c r="BR479" s="137"/>
    </row>
    <row r="480" s="138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2"/>
      <c r="BG480" s="51"/>
      <c r="BH480" s="133"/>
      <c r="BI480" s="92"/>
      <c r="BJ480" s="134"/>
      <c r="BK480" s="51"/>
      <c r="BL480" s="92"/>
      <c r="BM480" s="135"/>
      <c r="BN480" s="136"/>
      <c r="BO480" s="51"/>
      <c r="BP480" s="51"/>
      <c r="BQ480" s="111"/>
      <c r="BR480" s="137"/>
    </row>
    <row r="481" s="138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2"/>
      <c r="BG481" s="51"/>
      <c r="BH481" s="133"/>
      <c r="BI481" s="92"/>
      <c r="BJ481" s="134"/>
      <c r="BK481" s="51"/>
      <c r="BL481" s="92"/>
      <c r="BM481" s="135"/>
      <c r="BN481" s="136"/>
      <c r="BO481" s="51"/>
      <c r="BP481" s="51"/>
      <c r="BQ481" s="111"/>
      <c r="BR481" s="137"/>
    </row>
    <row r="482" s="138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2"/>
      <c r="BG482" s="51"/>
      <c r="BH482" s="133"/>
      <c r="BI482" s="92"/>
      <c r="BJ482" s="134"/>
      <c r="BK482" s="51"/>
      <c r="BL482" s="92"/>
      <c r="BM482" s="135"/>
      <c r="BN482" s="136"/>
      <c r="BO482" s="51"/>
      <c r="BP482" s="51"/>
      <c r="BQ482" s="111"/>
      <c r="BR482" s="137"/>
    </row>
    <row r="483" s="138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2"/>
      <c r="BG483" s="51"/>
      <c r="BH483" s="133"/>
      <c r="BI483" s="92"/>
      <c r="BJ483" s="134"/>
      <c r="BK483" s="51"/>
      <c r="BL483" s="92"/>
      <c r="BM483" s="135"/>
      <c r="BN483" s="136"/>
      <c r="BO483" s="51"/>
      <c r="BP483" s="51"/>
      <c r="BQ483" s="111"/>
      <c r="BR483" s="137"/>
    </row>
    <row r="484" s="138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2"/>
      <c r="BG484" s="51"/>
      <c r="BH484" s="133"/>
      <c r="BI484" s="92"/>
      <c r="BJ484" s="134"/>
      <c r="BK484" s="51"/>
      <c r="BL484" s="92"/>
      <c r="BM484" s="135"/>
      <c r="BN484" s="136"/>
      <c r="BO484" s="51"/>
      <c r="BP484" s="51"/>
      <c r="BQ484" s="111"/>
      <c r="BR484" s="137"/>
    </row>
    <row r="485" s="138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2"/>
      <c r="BG485" s="51"/>
      <c r="BH485" s="133"/>
      <c r="BI485" s="92"/>
      <c r="BJ485" s="134"/>
      <c r="BK485" s="51"/>
      <c r="BL485" s="92"/>
      <c r="BM485" s="135"/>
      <c r="BN485" s="136"/>
      <c r="BO485" s="51"/>
      <c r="BP485" s="51"/>
      <c r="BQ485" s="111"/>
      <c r="BR485" s="137"/>
    </row>
    <row r="486" s="138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2"/>
      <c r="BG486" s="51"/>
      <c r="BH486" s="133"/>
      <c r="BI486" s="92"/>
      <c r="BJ486" s="134"/>
      <c r="BK486" s="51"/>
      <c r="BL486" s="92"/>
      <c r="BM486" s="135"/>
      <c r="BN486" s="136"/>
      <c r="BO486" s="51"/>
      <c r="BP486" s="51"/>
      <c r="BQ486" s="111"/>
      <c r="BR486" s="137"/>
    </row>
    <row r="487" s="138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2"/>
      <c r="BG487" s="51"/>
      <c r="BH487" s="133"/>
      <c r="BI487" s="92"/>
      <c r="BJ487" s="134"/>
      <c r="BK487" s="51"/>
      <c r="BL487" s="92"/>
      <c r="BM487" s="135"/>
      <c r="BN487" s="136"/>
      <c r="BO487" s="51"/>
      <c r="BP487" s="51"/>
      <c r="BQ487" s="111"/>
      <c r="BR487" s="137"/>
    </row>
    <row r="488" s="138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2"/>
      <c r="BG488" s="51"/>
      <c r="BH488" s="133"/>
      <c r="BI488" s="92"/>
      <c r="BJ488" s="134"/>
      <c r="BK488" s="51"/>
      <c r="BL488" s="92"/>
      <c r="BM488" s="135"/>
      <c r="BN488" s="136"/>
      <c r="BO488" s="51"/>
      <c r="BP488" s="51"/>
      <c r="BQ488" s="111"/>
      <c r="BR488" s="137"/>
    </row>
    <row r="489" s="138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2"/>
      <c r="BG489" s="51"/>
      <c r="BH489" s="133"/>
      <c r="BI489" s="92"/>
      <c r="BJ489" s="134"/>
      <c r="BK489" s="51"/>
      <c r="BL489" s="92"/>
      <c r="BM489" s="135"/>
      <c r="BN489" s="136"/>
      <c r="BO489" s="51"/>
      <c r="BP489" s="51"/>
      <c r="BQ489" s="111"/>
      <c r="BR489" s="137"/>
    </row>
    <row r="490" s="138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2"/>
      <c r="BG490" s="51"/>
      <c r="BH490" s="133"/>
      <c r="BI490" s="92"/>
      <c r="BJ490" s="134"/>
      <c r="BK490" s="51"/>
      <c r="BL490" s="92"/>
      <c r="BM490" s="135"/>
      <c r="BN490" s="136"/>
      <c r="BO490" s="51"/>
      <c r="BP490" s="51"/>
      <c r="BQ490" s="111"/>
      <c r="BR490" s="137"/>
    </row>
    <row r="491" s="138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2"/>
      <c r="BG491" s="51"/>
      <c r="BH491" s="133"/>
      <c r="BI491" s="92"/>
      <c r="BJ491" s="134"/>
      <c r="BK491" s="51"/>
      <c r="BL491" s="92"/>
      <c r="BM491" s="135"/>
      <c r="BN491" s="136"/>
      <c r="BO491" s="51"/>
      <c r="BP491" s="51"/>
      <c r="BQ491" s="111"/>
      <c r="BR491" s="137"/>
    </row>
    <row r="492" s="138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2"/>
      <c r="BG492" s="51"/>
      <c r="BH492" s="133"/>
      <c r="BI492" s="92"/>
      <c r="BJ492" s="134"/>
      <c r="BK492" s="51"/>
      <c r="BL492" s="92"/>
      <c r="BM492" s="135"/>
      <c r="BN492" s="136"/>
      <c r="BO492" s="51"/>
      <c r="BP492" s="51"/>
      <c r="BQ492" s="111"/>
      <c r="BR492" s="137"/>
    </row>
    <row r="493" s="138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2"/>
      <c r="BG493" s="51"/>
      <c r="BH493" s="133"/>
      <c r="BI493" s="92"/>
      <c r="BJ493" s="134"/>
      <c r="BK493" s="51"/>
      <c r="BL493" s="92"/>
      <c r="BM493" s="135"/>
      <c r="BN493" s="136"/>
      <c r="BO493" s="51"/>
      <c r="BP493" s="51"/>
      <c r="BQ493" s="111"/>
      <c r="BR493" s="137"/>
    </row>
    <row r="494" s="138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2"/>
      <c r="BG494" s="51"/>
      <c r="BH494" s="133"/>
      <c r="BI494" s="92"/>
      <c r="BJ494" s="134"/>
      <c r="BK494" s="51"/>
      <c r="BL494" s="92"/>
      <c r="BM494" s="135"/>
      <c r="BN494" s="136"/>
      <c r="BO494" s="51"/>
      <c r="BP494" s="51"/>
      <c r="BQ494" s="111"/>
      <c r="BR494" s="137"/>
    </row>
    <row r="495" s="138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2"/>
      <c r="BG495" s="51"/>
      <c r="BH495" s="133"/>
      <c r="BI495" s="92"/>
      <c r="BJ495" s="134"/>
      <c r="BK495" s="51"/>
      <c r="BL495" s="92"/>
      <c r="BM495" s="135"/>
      <c r="BN495" s="136"/>
      <c r="BO495" s="51"/>
      <c r="BP495" s="51"/>
      <c r="BQ495" s="111"/>
      <c r="BR495" s="137"/>
    </row>
    <row r="496" s="138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2"/>
      <c r="BG496" s="51"/>
      <c r="BH496" s="133"/>
      <c r="BI496" s="92"/>
      <c r="BJ496" s="134"/>
      <c r="BK496" s="51"/>
      <c r="BL496" s="92"/>
      <c r="BM496" s="135"/>
      <c r="BN496" s="136"/>
      <c r="BO496" s="51"/>
      <c r="BP496" s="51"/>
      <c r="BQ496" s="111"/>
      <c r="BR496" s="137"/>
    </row>
    <row r="497" s="138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2"/>
      <c r="BG497" s="51"/>
      <c r="BH497" s="133"/>
      <c r="BI497" s="92"/>
      <c r="BJ497" s="134"/>
      <c r="BK497" s="51"/>
      <c r="BL497" s="92"/>
      <c r="BM497" s="135"/>
      <c r="BN497" s="136"/>
      <c r="BO497" s="51"/>
      <c r="BP497" s="51"/>
      <c r="BQ497" s="111"/>
      <c r="BR497" s="137"/>
    </row>
    <row r="498" s="138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2"/>
      <c r="BG498" s="51"/>
      <c r="BH498" s="133"/>
      <c r="BI498" s="92"/>
      <c r="BJ498" s="134"/>
      <c r="BK498" s="51"/>
      <c r="BL498" s="92"/>
      <c r="BM498" s="135"/>
      <c r="BN498" s="136"/>
      <c r="BO498" s="51"/>
      <c r="BP498" s="51"/>
      <c r="BQ498" s="111"/>
      <c r="BR498" s="137"/>
    </row>
    <row r="499" s="138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2"/>
      <c r="BG499" s="51"/>
      <c r="BH499" s="133"/>
      <c r="BI499" s="92"/>
      <c r="BJ499" s="134"/>
      <c r="BK499" s="51"/>
      <c r="BL499" s="92"/>
      <c r="BM499" s="135"/>
      <c r="BN499" s="136"/>
      <c r="BO499" s="51"/>
      <c r="BP499" s="51"/>
      <c r="BQ499" s="111"/>
      <c r="BR499" s="137"/>
    </row>
    <row r="500" s="138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2"/>
      <c r="BG500" s="51"/>
      <c r="BH500" s="133"/>
      <c r="BI500" s="92"/>
      <c r="BJ500" s="134"/>
      <c r="BK500" s="51"/>
      <c r="BL500" s="92"/>
      <c r="BM500" s="135"/>
      <c r="BN500" s="136"/>
      <c r="BO500" s="51"/>
      <c r="BP500" s="51"/>
      <c r="BQ500" s="111"/>
      <c r="BR500" s="137"/>
    </row>
    <row r="501" s="138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2"/>
      <c r="BG501" s="51"/>
      <c r="BH501" s="133"/>
      <c r="BI501" s="92"/>
      <c r="BJ501" s="134"/>
      <c r="BK501" s="51"/>
      <c r="BL501" s="92"/>
      <c r="BM501" s="135"/>
      <c r="BN501" s="136"/>
      <c r="BO501" s="51"/>
      <c r="BP501" s="51"/>
      <c r="BQ501" s="111"/>
      <c r="BR501" s="137"/>
    </row>
    <row r="502" s="138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2"/>
      <c r="BG502" s="51"/>
      <c r="BH502" s="133"/>
      <c r="BI502" s="92"/>
      <c r="BJ502" s="134"/>
      <c r="BK502" s="51"/>
      <c r="BL502" s="92"/>
      <c r="BM502" s="135"/>
      <c r="BN502" s="136"/>
      <c r="BO502" s="51"/>
      <c r="BP502" s="51"/>
      <c r="BQ502" s="111"/>
      <c r="BR502" s="137"/>
    </row>
    <row r="503" s="138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2"/>
      <c r="BG503" s="51"/>
      <c r="BH503" s="133"/>
      <c r="BI503" s="92"/>
      <c r="BJ503" s="134"/>
      <c r="BK503" s="51"/>
      <c r="BL503" s="92"/>
      <c r="BM503" s="135"/>
      <c r="BN503" s="136"/>
      <c r="BO503" s="51"/>
      <c r="BP503" s="51"/>
      <c r="BQ503" s="111"/>
      <c r="BR503" s="137"/>
    </row>
    <row r="504" s="138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2"/>
      <c r="BG504" s="51"/>
      <c r="BH504" s="133"/>
      <c r="BI504" s="92"/>
      <c r="BJ504" s="134"/>
      <c r="BK504" s="51"/>
      <c r="BL504" s="92"/>
      <c r="BM504" s="135"/>
      <c r="BN504" s="136"/>
      <c r="BO504" s="51"/>
      <c r="BP504" s="51"/>
      <c r="BQ504" s="111"/>
      <c r="BR504" s="137"/>
    </row>
    <row r="505" s="138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2"/>
      <c r="BG505" s="51"/>
      <c r="BH505" s="133"/>
      <c r="BI505" s="92"/>
      <c r="BJ505" s="134"/>
      <c r="BK505" s="51"/>
      <c r="BL505" s="92"/>
      <c r="BM505" s="135"/>
      <c r="BN505" s="136"/>
      <c r="BO505" s="51"/>
      <c r="BP505" s="51"/>
      <c r="BQ505" s="111"/>
      <c r="BR505" s="137"/>
    </row>
    <row r="506" s="138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2"/>
      <c r="BG506" s="51"/>
      <c r="BH506" s="133"/>
      <c r="BI506" s="92"/>
      <c r="BJ506" s="134"/>
      <c r="BK506" s="51"/>
      <c r="BL506" s="92"/>
      <c r="BM506" s="135"/>
      <c r="BN506" s="136"/>
      <c r="BO506" s="51"/>
      <c r="BP506" s="51"/>
      <c r="BQ506" s="111"/>
      <c r="BR506" s="137"/>
    </row>
    <row r="507" s="138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2"/>
      <c r="BG507" s="51"/>
      <c r="BH507" s="133"/>
      <c r="BI507" s="92"/>
      <c r="BJ507" s="134"/>
      <c r="BK507" s="51"/>
      <c r="BL507" s="92"/>
      <c r="BM507" s="135"/>
      <c r="BN507" s="136"/>
      <c r="BO507" s="51"/>
      <c r="BP507" s="51"/>
      <c r="BQ507" s="111"/>
      <c r="BR507" s="137"/>
    </row>
    <row r="508" s="138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2"/>
      <c r="BG508" s="51"/>
      <c r="BH508" s="133"/>
      <c r="BI508" s="92"/>
      <c r="BJ508" s="134"/>
      <c r="BK508" s="51"/>
      <c r="BL508" s="92"/>
      <c r="BM508" s="135"/>
      <c r="BN508" s="136"/>
      <c r="BO508" s="51"/>
      <c r="BP508" s="51"/>
      <c r="BQ508" s="111"/>
      <c r="BR508" s="137"/>
    </row>
    <row r="509" s="138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2"/>
      <c r="BG509" s="51"/>
      <c r="BH509" s="133"/>
      <c r="BI509" s="92"/>
      <c r="BJ509" s="134"/>
      <c r="BK509" s="51"/>
      <c r="BL509" s="92"/>
      <c r="BM509" s="135"/>
      <c r="BN509" s="136"/>
      <c r="BO509" s="51"/>
      <c r="BP509" s="51"/>
      <c r="BQ509" s="111"/>
      <c r="BR509" s="137"/>
    </row>
    <row r="510" s="138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2"/>
      <c r="BG510" s="51"/>
      <c r="BH510" s="133"/>
      <c r="BI510" s="92"/>
      <c r="BJ510" s="134"/>
      <c r="BK510" s="51"/>
      <c r="BL510" s="92"/>
      <c r="BM510" s="135"/>
      <c r="BN510" s="136"/>
      <c r="BO510" s="51"/>
      <c r="BP510" s="51"/>
      <c r="BQ510" s="111"/>
      <c r="BR510" s="137"/>
    </row>
    <row r="511" s="138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2"/>
      <c r="BG511" s="51"/>
      <c r="BH511" s="133"/>
      <c r="BI511" s="92"/>
      <c r="BJ511" s="134"/>
      <c r="BK511" s="51"/>
      <c r="BL511" s="92"/>
      <c r="BM511" s="135"/>
      <c r="BN511" s="136"/>
      <c r="BO511" s="51"/>
      <c r="BP511" s="51"/>
      <c r="BQ511" s="111"/>
      <c r="BR511" s="137"/>
    </row>
    <row r="512" s="138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2"/>
      <c r="BG512" s="51"/>
      <c r="BH512" s="133"/>
      <c r="BI512" s="92"/>
      <c r="BJ512" s="134"/>
      <c r="BK512" s="51"/>
      <c r="BL512" s="92"/>
      <c r="BM512" s="135"/>
      <c r="BN512" s="136"/>
      <c r="BO512" s="51"/>
      <c r="BP512" s="51"/>
      <c r="BQ512" s="111"/>
      <c r="BR512" s="137"/>
    </row>
    <row r="513" s="138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2"/>
      <c r="BG513" s="51"/>
      <c r="BH513" s="133"/>
      <c r="BI513" s="92"/>
      <c r="BJ513" s="134"/>
      <c r="BK513" s="51"/>
      <c r="BL513" s="92"/>
      <c r="BM513" s="135"/>
      <c r="BN513" s="136"/>
      <c r="BO513" s="51"/>
      <c r="BP513" s="51"/>
      <c r="BQ513" s="111"/>
      <c r="BR513" s="137"/>
    </row>
    <row r="514" s="138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2"/>
      <c r="BG514" s="51"/>
      <c r="BH514" s="133"/>
      <c r="BI514" s="92"/>
      <c r="BJ514" s="134"/>
      <c r="BK514" s="51"/>
      <c r="BL514" s="92"/>
      <c r="BM514" s="135"/>
      <c r="BN514" s="136"/>
      <c r="BO514" s="51"/>
      <c r="BP514" s="51"/>
      <c r="BQ514" s="111"/>
      <c r="BR514" s="137"/>
    </row>
    <row r="515" s="138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2"/>
      <c r="BG515" s="51"/>
      <c r="BH515" s="133"/>
      <c r="BI515" s="92"/>
      <c r="BJ515" s="134"/>
      <c r="BK515" s="51"/>
      <c r="BL515" s="92"/>
      <c r="BM515" s="135"/>
      <c r="BN515" s="136"/>
      <c r="BO515" s="51"/>
      <c r="BP515" s="51"/>
      <c r="BQ515" s="111"/>
      <c r="BR515" s="137"/>
    </row>
    <row r="516" s="138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2"/>
      <c r="BG516" s="51"/>
      <c r="BH516" s="133"/>
      <c r="BI516" s="92"/>
      <c r="BJ516" s="134"/>
      <c r="BK516" s="51"/>
      <c r="BL516" s="92"/>
      <c r="BM516" s="135"/>
      <c r="BN516" s="136"/>
      <c r="BO516" s="51"/>
      <c r="BP516" s="51"/>
      <c r="BQ516" s="111"/>
      <c r="BR516" s="137"/>
    </row>
    <row r="517" s="138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2"/>
      <c r="BG517" s="51"/>
      <c r="BH517" s="133"/>
      <c r="BI517" s="92"/>
      <c r="BJ517" s="134"/>
      <c r="BK517" s="51"/>
      <c r="BL517" s="92"/>
      <c r="BM517" s="135"/>
      <c r="BN517" s="136"/>
      <c r="BO517" s="51"/>
      <c r="BP517" s="51"/>
      <c r="BQ517" s="111"/>
      <c r="BR517" s="137"/>
    </row>
    <row r="518" s="138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2"/>
      <c r="BG518" s="51"/>
      <c r="BH518" s="133"/>
      <c r="BI518" s="92"/>
      <c r="BJ518" s="134"/>
      <c r="BK518" s="51"/>
      <c r="BL518" s="92"/>
      <c r="BM518" s="135"/>
      <c r="BN518" s="136"/>
      <c r="BO518" s="51"/>
      <c r="BP518" s="51"/>
      <c r="BQ518" s="111"/>
      <c r="BR518" s="137"/>
    </row>
    <row r="519" s="138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2"/>
      <c r="BG519" s="51"/>
      <c r="BH519" s="133"/>
      <c r="BI519" s="92"/>
      <c r="BJ519" s="134"/>
      <c r="BK519" s="51"/>
      <c r="BL519" s="92"/>
      <c r="BM519" s="135"/>
      <c r="BN519" s="136"/>
      <c r="BO519" s="51"/>
      <c r="BP519" s="51"/>
      <c r="BQ519" s="111"/>
      <c r="BR519" s="137"/>
    </row>
    <row r="520" s="138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2"/>
      <c r="BG520" s="51"/>
      <c r="BH520" s="133"/>
      <c r="BI520" s="92"/>
      <c r="BJ520" s="134"/>
      <c r="BK520" s="51"/>
      <c r="BL520" s="92"/>
      <c r="BM520" s="135"/>
      <c r="BN520" s="136"/>
      <c r="BO520" s="51"/>
      <c r="BP520" s="51"/>
      <c r="BQ520" s="111"/>
      <c r="BR520" s="137"/>
    </row>
    <row r="521" s="138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2"/>
      <c r="BG521" s="51"/>
      <c r="BH521" s="133"/>
      <c r="BI521" s="92"/>
      <c r="BJ521" s="134"/>
      <c r="BK521" s="51"/>
      <c r="BL521" s="92"/>
      <c r="BM521" s="135"/>
      <c r="BN521" s="136"/>
      <c r="BO521" s="51"/>
      <c r="BP521" s="51"/>
      <c r="BQ521" s="111"/>
      <c r="BR521" s="137"/>
    </row>
    <row r="522" s="138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2"/>
      <c r="BG522" s="51"/>
      <c r="BH522" s="133"/>
      <c r="BI522" s="92"/>
      <c r="BJ522" s="134"/>
      <c r="BK522" s="51"/>
      <c r="BL522" s="92"/>
      <c r="BM522" s="135"/>
      <c r="BN522" s="136"/>
      <c r="BO522" s="51"/>
      <c r="BP522" s="51"/>
      <c r="BQ522" s="111"/>
      <c r="BR522" s="137"/>
    </row>
    <row r="523" s="138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2"/>
      <c r="BG523" s="51"/>
      <c r="BH523" s="133"/>
      <c r="BI523" s="92"/>
      <c r="BJ523" s="134"/>
      <c r="BK523" s="51"/>
      <c r="BL523" s="92"/>
      <c r="BM523" s="135"/>
      <c r="BN523" s="136"/>
      <c r="BO523" s="51"/>
      <c r="BP523" s="51"/>
      <c r="BQ523" s="111"/>
      <c r="BR523" s="137"/>
    </row>
    <row r="524" s="138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2"/>
      <c r="BG524" s="51"/>
      <c r="BH524" s="133"/>
      <c r="BI524" s="92"/>
      <c r="BJ524" s="134"/>
      <c r="BK524" s="51"/>
      <c r="BL524" s="92"/>
      <c r="BM524" s="135"/>
      <c r="BN524" s="136"/>
      <c r="BO524" s="51"/>
      <c r="BP524" s="51"/>
      <c r="BQ524" s="111"/>
      <c r="BR524" s="137"/>
    </row>
    <row r="525" s="138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2"/>
      <c r="BG525" s="51"/>
      <c r="BH525" s="133"/>
      <c r="BI525" s="92"/>
      <c r="BJ525" s="134"/>
      <c r="BK525" s="51"/>
      <c r="BL525" s="92"/>
      <c r="BM525" s="135"/>
      <c r="BN525" s="136"/>
      <c r="BO525" s="51"/>
      <c r="BP525" s="51"/>
      <c r="BQ525" s="111"/>
      <c r="BR525" s="137"/>
    </row>
    <row r="526" s="138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2"/>
      <c r="BG526" s="51"/>
      <c r="BH526" s="133"/>
      <c r="BI526" s="92"/>
      <c r="BJ526" s="134"/>
      <c r="BK526" s="51"/>
      <c r="BL526" s="92"/>
      <c r="BM526" s="135"/>
      <c r="BN526" s="136"/>
      <c r="BO526" s="51"/>
      <c r="BP526" s="51"/>
      <c r="BQ526" s="111"/>
      <c r="BR526" s="137"/>
    </row>
    <row r="527" s="138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2"/>
      <c r="BG527" s="51"/>
      <c r="BH527" s="133"/>
      <c r="BI527" s="92"/>
      <c r="BJ527" s="134"/>
      <c r="BK527" s="51"/>
      <c r="BL527" s="92"/>
      <c r="BM527" s="135"/>
      <c r="BN527" s="136"/>
      <c r="BO527" s="51"/>
      <c r="BP527" s="51"/>
      <c r="BQ527" s="111"/>
      <c r="BR527" s="137"/>
    </row>
    <row r="528" s="138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2"/>
      <c r="BG528" s="51"/>
      <c r="BH528" s="133"/>
      <c r="BI528" s="92"/>
      <c r="BJ528" s="134"/>
      <c r="BK528" s="51"/>
      <c r="BL528" s="92"/>
      <c r="BM528" s="135"/>
      <c r="BN528" s="136"/>
      <c r="BO528" s="51"/>
      <c r="BP528" s="51"/>
      <c r="BQ528" s="111"/>
      <c r="BR528" s="137"/>
    </row>
    <row r="529" s="138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2"/>
      <c r="BG529" s="51"/>
      <c r="BH529" s="133"/>
      <c r="BI529" s="92"/>
      <c r="BJ529" s="134"/>
      <c r="BK529" s="51"/>
      <c r="BL529" s="92"/>
      <c r="BM529" s="135"/>
      <c r="BN529" s="136"/>
      <c r="BO529" s="51"/>
      <c r="BP529" s="51"/>
      <c r="BQ529" s="111"/>
      <c r="BR529" s="137"/>
    </row>
    <row r="530" s="138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2"/>
      <c r="BG530" s="51"/>
      <c r="BH530" s="133"/>
      <c r="BI530" s="92"/>
      <c r="BJ530" s="134"/>
      <c r="BK530" s="51"/>
      <c r="BL530" s="92"/>
      <c r="BM530" s="135"/>
      <c r="BN530" s="136"/>
      <c r="BO530" s="51"/>
      <c r="BP530" s="51"/>
      <c r="BQ530" s="111"/>
      <c r="BR530" s="137"/>
    </row>
    <row r="531" s="138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2"/>
      <c r="BG531" s="51"/>
      <c r="BH531" s="133"/>
      <c r="BI531" s="92"/>
      <c r="BJ531" s="134"/>
      <c r="BK531" s="51"/>
      <c r="BL531" s="92"/>
      <c r="BM531" s="135"/>
      <c r="BN531" s="136"/>
      <c r="BO531" s="51"/>
      <c r="BP531" s="51"/>
      <c r="BQ531" s="111"/>
      <c r="BR531" s="137"/>
    </row>
    <row r="532" s="138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2"/>
      <c r="BG532" s="51"/>
      <c r="BH532" s="133"/>
      <c r="BI532" s="92"/>
      <c r="BJ532" s="134"/>
      <c r="BK532" s="51"/>
      <c r="BL532" s="92"/>
      <c r="BM532" s="135"/>
      <c r="BN532" s="136"/>
      <c r="BO532" s="51"/>
      <c r="BP532" s="51"/>
      <c r="BQ532" s="111"/>
      <c r="BR532" s="137"/>
    </row>
    <row r="533" s="138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2"/>
      <c r="BG533" s="51"/>
      <c r="BH533" s="133"/>
      <c r="BI533" s="92"/>
      <c r="BJ533" s="134"/>
      <c r="BK533" s="51"/>
      <c r="BL533" s="92"/>
      <c r="BM533" s="135"/>
      <c r="BN533" s="136"/>
      <c r="BO533" s="51"/>
      <c r="BP533" s="51"/>
      <c r="BQ533" s="111"/>
      <c r="BR533" s="137"/>
    </row>
    <row r="534" s="138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2"/>
      <c r="BG534" s="51"/>
      <c r="BH534" s="133"/>
      <c r="BI534" s="92"/>
      <c r="BJ534" s="134"/>
      <c r="BK534" s="51"/>
      <c r="BL534" s="92"/>
      <c r="BM534" s="135"/>
      <c r="BN534" s="136"/>
      <c r="BO534" s="51"/>
      <c r="BP534" s="51"/>
      <c r="BQ534" s="111"/>
      <c r="BR534" s="137"/>
    </row>
    <row r="535" s="138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2"/>
      <c r="BG535" s="51"/>
      <c r="BH535" s="133"/>
      <c r="BI535" s="92"/>
      <c r="BJ535" s="134"/>
      <c r="BK535" s="51"/>
      <c r="BL535" s="92"/>
      <c r="BM535" s="135"/>
      <c r="BN535" s="136"/>
      <c r="BO535" s="51"/>
      <c r="BP535" s="51"/>
      <c r="BQ535" s="111"/>
      <c r="BR535" s="137"/>
    </row>
    <row r="536" s="138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2"/>
      <c r="BG536" s="51"/>
      <c r="BH536" s="133"/>
      <c r="BI536" s="92"/>
      <c r="BJ536" s="134"/>
      <c r="BK536" s="51"/>
      <c r="BL536" s="92"/>
      <c r="BM536" s="135"/>
      <c r="BN536" s="136"/>
      <c r="BO536" s="51"/>
      <c r="BP536" s="51"/>
      <c r="BQ536" s="111"/>
      <c r="BR536" s="137"/>
    </row>
    <row r="537" s="138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2"/>
      <c r="BG537" s="51"/>
      <c r="BH537" s="133"/>
      <c r="BI537" s="92"/>
      <c r="BJ537" s="134"/>
      <c r="BK537" s="51"/>
      <c r="BL537" s="92"/>
      <c r="BM537" s="135"/>
      <c r="BN537" s="136"/>
      <c r="BO537" s="51"/>
      <c r="BP537" s="51"/>
      <c r="BQ537" s="111"/>
      <c r="BR537" s="137"/>
    </row>
    <row r="538" s="138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2"/>
      <c r="BG538" s="51"/>
      <c r="BH538" s="133"/>
      <c r="BI538" s="92"/>
      <c r="BJ538" s="134"/>
      <c r="BK538" s="51"/>
      <c r="BL538" s="92"/>
      <c r="BM538" s="135"/>
      <c r="BN538" s="136"/>
      <c r="BO538" s="51"/>
      <c r="BP538" s="51"/>
      <c r="BQ538" s="111"/>
      <c r="BR538" s="137"/>
    </row>
    <row r="539" s="138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2"/>
      <c r="BG539" s="51"/>
      <c r="BH539" s="133"/>
      <c r="BI539" s="92"/>
      <c r="BJ539" s="134"/>
      <c r="BK539" s="51"/>
      <c r="BL539" s="92"/>
      <c r="BM539" s="135"/>
      <c r="BN539" s="136"/>
      <c r="BO539" s="51"/>
      <c r="BP539" s="51"/>
      <c r="BQ539" s="111"/>
      <c r="BR539" s="137"/>
    </row>
    <row r="540" s="138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2"/>
      <c r="BG540" s="51"/>
      <c r="BH540" s="133"/>
      <c r="BI540" s="92"/>
      <c r="BJ540" s="134"/>
      <c r="BK540" s="51"/>
      <c r="BL540" s="92"/>
      <c r="BM540" s="135"/>
      <c r="BN540" s="136"/>
      <c r="BO540" s="51"/>
      <c r="BP540" s="51"/>
      <c r="BQ540" s="111"/>
      <c r="BR540" s="137"/>
    </row>
    <row r="541" s="138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2"/>
      <c r="BG541" s="51"/>
      <c r="BH541" s="133"/>
      <c r="BI541" s="92"/>
      <c r="BJ541" s="134"/>
      <c r="BK541" s="51"/>
      <c r="BL541" s="92"/>
      <c r="BM541" s="135"/>
      <c r="BN541" s="136"/>
      <c r="BO541" s="51"/>
      <c r="BP541" s="51"/>
      <c r="BQ541" s="111"/>
      <c r="BR541" s="137"/>
    </row>
    <row r="542" s="138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2"/>
      <c r="BG542" s="51"/>
      <c r="BH542" s="133"/>
      <c r="BI542" s="92"/>
      <c r="BJ542" s="134"/>
      <c r="BK542" s="51"/>
      <c r="BL542" s="92"/>
      <c r="BM542" s="135"/>
      <c r="BN542" s="136"/>
      <c r="BO542" s="51"/>
      <c r="BP542" s="51"/>
      <c r="BQ542" s="111"/>
      <c r="BR542" s="137"/>
    </row>
    <row r="543" s="138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2"/>
      <c r="BG543" s="51"/>
      <c r="BH543" s="133"/>
      <c r="BI543" s="92"/>
      <c r="BJ543" s="134"/>
      <c r="BK543" s="51"/>
      <c r="BL543" s="92"/>
      <c r="BM543" s="135"/>
      <c r="BN543" s="136"/>
      <c r="BO543" s="51"/>
      <c r="BP543" s="51"/>
      <c r="BQ543" s="111"/>
      <c r="BR543" s="137"/>
    </row>
    <row r="544" s="138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2"/>
      <c r="BG544" s="51"/>
      <c r="BH544" s="133"/>
      <c r="BI544" s="92"/>
      <c r="BJ544" s="134"/>
      <c r="BK544" s="51"/>
      <c r="BL544" s="92"/>
      <c r="BM544" s="135"/>
      <c r="BN544" s="136"/>
      <c r="BO544" s="51"/>
      <c r="BP544" s="51"/>
      <c r="BQ544" s="111"/>
      <c r="BR544" s="137"/>
    </row>
    <row r="545" s="138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2"/>
      <c r="BG545" s="51"/>
      <c r="BH545" s="133"/>
      <c r="BI545" s="92"/>
      <c r="BJ545" s="134"/>
      <c r="BK545" s="51"/>
      <c r="BL545" s="92"/>
      <c r="BM545" s="135"/>
      <c r="BN545" s="136"/>
      <c r="BO545" s="51"/>
      <c r="BP545" s="51"/>
      <c r="BQ545" s="111"/>
      <c r="BR545" s="137"/>
    </row>
    <row r="546" s="138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2"/>
      <c r="BG546" s="51"/>
      <c r="BH546" s="133"/>
      <c r="BI546" s="92"/>
      <c r="BJ546" s="134"/>
      <c r="BK546" s="51"/>
      <c r="BL546" s="92"/>
      <c r="BM546" s="135"/>
      <c r="BN546" s="136"/>
      <c r="BO546" s="51"/>
      <c r="BP546" s="51"/>
      <c r="BQ546" s="111"/>
      <c r="BR546" s="137"/>
    </row>
    <row r="547" s="138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2"/>
      <c r="BG547" s="51"/>
      <c r="BH547" s="133"/>
      <c r="BI547" s="92"/>
      <c r="BJ547" s="134"/>
      <c r="BK547" s="51"/>
      <c r="BL547" s="92"/>
      <c r="BM547" s="135"/>
      <c r="BN547" s="136"/>
      <c r="BO547" s="51"/>
      <c r="BP547" s="51"/>
      <c r="BQ547" s="111"/>
      <c r="BR547" s="137"/>
    </row>
    <row r="548" s="138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2"/>
      <c r="BG548" s="51"/>
      <c r="BH548" s="133"/>
      <c r="BI548" s="92"/>
      <c r="BJ548" s="134"/>
      <c r="BK548" s="51"/>
      <c r="BL548" s="92"/>
      <c r="BM548" s="135"/>
      <c r="BN548" s="136"/>
      <c r="BO548" s="51"/>
      <c r="BP548" s="51"/>
      <c r="BQ548" s="111"/>
      <c r="BR548" s="137"/>
    </row>
    <row r="549" s="138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2"/>
      <c r="BG549" s="51"/>
      <c r="BH549" s="133"/>
      <c r="BI549" s="92"/>
      <c r="BJ549" s="134"/>
      <c r="BK549" s="51"/>
      <c r="BL549" s="92"/>
      <c r="BM549" s="135"/>
      <c r="BN549" s="136"/>
      <c r="BO549" s="51"/>
      <c r="BP549" s="51"/>
      <c r="BQ549" s="111"/>
      <c r="BR549" s="137"/>
    </row>
    <row r="550" s="138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2"/>
      <c r="BG550" s="51"/>
      <c r="BH550" s="133"/>
      <c r="BI550" s="92"/>
      <c r="BJ550" s="134"/>
      <c r="BK550" s="51"/>
      <c r="BL550" s="92"/>
      <c r="BM550" s="135"/>
      <c r="BN550" s="136"/>
      <c r="BO550" s="51"/>
      <c r="BP550" s="51"/>
      <c r="BQ550" s="111"/>
      <c r="BR550" s="137"/>
    </row>
    <row r="551" s="138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2"/>
      <c r="BG551" s="51"/>
      <c r="BH551" s="133"/>
      <c r="BI551" s="92"/>
      <c r="BJ551" s="134"/>
      <c r="BK551" s="51"/>
      <c r="BL551" s="92"/>
      <c r="BM551" s="135"/>
      <c r="BN551" s="136"/>
      <c r="BO551" s="51"/>
      <c r="BP551" s="51"/>
      <c r="BQ551" s="111"/>
      <c r="BR551" s="137"/>
    </row>
    <row r="552" s="138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2"/>
      <c r="BG552" s="51"/>
      <c r="BH552" s="133"/>
      <c r="BI552" s="92"/>
      <c r="BJ552" s="134"/>
      <c r="BK552" s="51"/>
      <c r="BL552" s="92"/>
      <c r="BM552" s="135"/>
      <c r="BN552" s="136"/>
      <c r="BO552" s="51"/>
      <c r="BP552" s="51"/>
      <c r="BQ552" s="111"/>
      <c r="BR552" s="137"/>
    </row>
    <row r="553" s="138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2"/>
      <c r="BG553" s="51"/>
      <c r="BH553" s="133"/>
      <c r="BI553" s="92"/>
      <c r="BJ553" s="134"/>
      <c r="BK553" s="51"/>
      <c r="BL553" s="92"/>
      <c r="BM553" s="135"/>
      <c r="BN553" s="136"/>
      <c r="BO553" s="51"/>
      <c r="BP553" s="51"/>
      <c r="BQ553" s="111"/>
      <c r="BR553" s="137"/>
    </row>
    <row r="554" s="138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2"/>
      <c r="BG554" s="51"/>
      <c r="BH554" s="133"/>
      <c r="BI554" s="92"/>
      <c r="BJ554" s="134"/>
      <c r="BK554" s="51"/>
      <c r="BL554" s="92"/>
      <c r="BM554" s="135"/>
      <c r="BN554" s="136"/>
      <c r="BO554" s="51"/>
      <c r="BP554" s="51"/>
      <c r="BQ554" s="111"/>
      <c r="BR554" s="137"/>
    </row>
    <row r="555" s="138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2"/>
      <c r="BG555" s="51"/>
      <c r="BH555" s="133"/>
      <c r="BI555" s="92"/>
      <c r="BJ555" s="134"/>
      <c r="BK555" s="51"/>
      <c r="BL555" s="92"/>
      <c r="BM555" s="135"/>
      <c r="BN555" s="136"/>
      <c r="BO555" s="51"/>
      <c r="BP555" s="51"/>
      <c r="BQ555" s="111"/>
      <c r="BR555" s="137"/>
    </row>
    <row r="556" s="138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2"/>
      <c r="BG556" s="51"/>
      <c r="BH556" s="133"/>
      <c r="BI556" s="92"/>
      <c r="BJ556" s="134"/>
      <c r="BK556" s="51"/>
      <c r="BL556" s="92"/>
      <c r="BM556" s="135"/>
      <c r="BN556" s="136"/>
      <c r="BO556" s="51"/>
      <c r="BP556" s="51"/>
      <c r="BQ556" s="111"/>
      <c r="BR556" s="137"/>
    </row>
    <row r="557" s="138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2"/>
      <c r="BG557" s="51"/>
      <c r="BH557" s="133"/>
      <c r="BI557" s="92"/>
      <c r="BJ557" s="134"/>
      <c r="BK557" s="51"/>
      <c r="BL557" s="92"/>
      <c r="BM557" s="135"/>
      <c r="BN557" s="136"/>
      <c r="BO557" s="51"/>
      <c r="BP557" s="51"/>
      <c r="BQ557" s="111"/>
      <c r="BR557" s="137"/>
    </row>
    <row r="558" s="138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2"/>
      <c r="BG558" s="51"/>
      <c r="BH558" s="133"/>
      <c r="BI558" s="92"/>
      <c r="BJ558" s="134"/>
      <c r="BK558" s="51"/>
      <c r="BL558" s="92"/>
      <c r="BM558" s="135"/>
      <c r="BN558" s="136"/>
      <c r="BO558" s="51"/>
      <c r="BP558" s="51"/>
      <c r="BQ558" s="111"/>
      <c r="BR558" s="137"/>
    </row>
    <row r="559" s="138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2"/>
      <c r="BG559" s="51"/>
      <c r="BH559" s="133"/>
      <c r="BI559" s="92"/>
      <c r="BJ559" s="134"/>
      <c r="BK559" s="51"/>
      <c r="BL559" s="92"/>
      <c r="BM559" s="135"/>
      <c r="BN559" s="136"/>
      <c r="BO559" s="51"/>
      <c r="BP559" s="51"/>
      <c r="BQ559" s="111"/>
      <c r="BR559" s="137"/>
    </row>
    <row r="560" s="138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2"/>
      <c r="BG560" s="51"/>
      <c r="BH560" s="133"/>
      <c r="BI560" s="92"/>
      <c r="BJ560" s="134"/>
      <c r="BK560" s="51"/>
      <c r="BL560" s="92"/>
      <c r="BM560" s="135"/>
      <c r="BN560" s="136"/>
      <c r="BO560" s="51"/>
      <c r="BP560" s="51"/>
      <c r="BQ560" s="111"/>
      <c r="BR560" s="137"/>
    </row>
    <row r="561" s="138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2"/>
      <c r="BG561" s="51"/>
      <c r="BH561" s="133"/>
      <c r="BI561" s="92"/>
      <c r="BJ561" s="134"/>
      <c r="BK561" s="51"/>
      <c r="BL561" s="92"/>
      <c r="BM561" s="135"/>
      <c r="BN561" s="136"/>
      <c r="BO561" s="51"/>
      <c r="BP561" s="51"/>
      <c r="BQ561" s="111"/>
      <c r="BR561" s="137"/>
    </row>
    <row r="562" s="138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2"/>
      <c r="BG562" s="51"/>
      <c r="BH562" s="133"/>
      <c r="BI562" s="92"/>
      <c r="BJ562" s="134"/>
      <c r="BK562" s="51"/>
      <c r="BL562" s="92"/>
      <c r="BM562" s="135"/>
      <c r="BN562" s="136"/>
      <c r="BO562" s="51"/>
      <c r="BP562" s="51"/>
      <c r="BQ562" s="111"/>
      <c r="BR562" s="137"/>
    </row>
    <row r="563" s="138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2"/>
      <c r="BG563" s="51"/>
      <c r="BH563" s="133"/>
      <c r="BI563" s="92"/>
      <c r="BJ563" s="134"/>
      <c r="BK563" s="51"/>
      <c r="BL563" s="92"/>
      <c r="BM563" s="135"/>
      <c r="BN563" s="136"/>
      <c r="BO563" s="51"/>
      <c r="BP563" s="51"/>
      <c r="BQ563" s="111"/>
      <c r="BR563" s="137"/>
    </row>
    <row r="564" s="138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2"/>
      <c r="BG564" s="51"/>
      <c r="BH564" s="133"/>
      <c r="BI564" s="92"/>
      <c r="BJ564" s="134"/>
      <c r="BK564" s="51"/>
      <c r="BL564" s="92"/>
      <c r="BM564" s="135"/>
      <c r="BN564" s="136"/>
      <c r="BO564" s="51"/>
      <c r="BP564" s="51"/>
      <c r="BQ564" s="111"/>
      <c r="BR564" s="137"/>
    </row>
    <row r="565" s="138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2"/>
      <c r="BG565" s="51"/>
      <c r="BH565" s="133"/>
      <c r="BI565" s="92"/>
      <c r="BJ565" s="134"/>
      <c r="BK565" s="51"/>
      <c r="BL565" s="92"/>
      <c r="BM565" s="135"/>
      <c r="BN565" s="136"/>
      <c r="BO565" s="51"/>
      <c r="BP565" s="51"/>
      <c r="BQ565" s="111"/>
      <c r="BR565" s="137"/>
    </row>
    <row r="566" s="138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2"/>
      <c r="BG566" s="51"/>
      <c r="BH566" s="133"/>
      <c r="BI566" s="92"/>
      <c r="BJ566" s="134"/>
      <c r="BK566" s="51"/>
      <c r="BL566" s="92"/>
      <c r="BM566" s="135"/>
      <c r="BN566" s="136"/>
      <c r="BO566" s="51"/>
      <c r="BP566" s="51"/>
      <c r="BQ566" s="111"/>
      <c r="BR566" s="137"/>
    </row>
    <row r="567" s="138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2"/>
      <c r="BG567" s="51"/>
      <c r="BH567" s="133"/>
      <c r="BI567" s="92"/>
      <c r="BJ567" s="134"/>
      <c r="BK567" s="51"/>
      <c r="BL567" s="92"/>
      <c r="BM567" s="135"/>
      <c r="BN567" s="136"/>
      <c r="BO567" s="51"/>
      <c r="BP567" s="51"/>
      <c r="BQ567" s="111"/>
      <c r="BR567" s="137"/>
    </row>
    <row r="568" s="138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2"/>
      <c r="BG568" s="51"/>
      <c r="BH568" s="133"/>
      <c r="BI568" s="92"/>
      <c r="BJ568" s="134"/>
      <c r="BK568" s="51"/>
      <c r="BL568" s="92"/>
      <c r="BM568" s="135"/>
      <c r="BN568" s="136"/>
      <c r="BO568" s="51"/>
      <c r="BP568" s="51"/>
      <c r="BQ568" s="111"/>
      <c r="BR568" s="137"/>
    </row>
    <row r="569" s="138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2"/>
      <c r="BG569" s="51"/>
      <c r="BH569" s="133"/>
      <c r="BI569" s="92"/>
      <c r="BJ569" s="134"/>
      <c r="BK569" s="51"/>
      <c r="BL569" s="92"/>
      <c r="BM569" s="135"/>
      <c r="BN569" s="136"/>
      <c r="BO569" s="51"/>
      <c r="BP569" s="51"/>
      <c r="BQ569" s="111"/>
      <c r="BR569" s="137"/>
    </row>
    <row r="570" s="138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2"/>
      <c r="BG570" s="51"/>
      <c r="BH570" s="133"/>
      <c r="BI570" s="92"/>
      <c r="BJ570" s="134"/>
      <c r="BK570" s="51"/>
      <c r="BL570" s="92"/>
      <c r="BM570" s="135"/>
      <c r="BN570" s="136"/>
      <c r="BO570" s="51"/>
      <c r="BP570" s="51"/>
      <c r="BQ570" s="111"/>
      <c r="BR570" s="137"/>
    </row>
    <row r="571" s="138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2"/>
      <c r="BG571" s="51"/>
      <c r="BH571" s="133"/>
      <c r="BI571" s="92"/>
      <c r="BJ571" s="134"/>
      <c r="BK571" s="51"/>
      <c r="BL571" s="92"/>
      <c r="BM571" s="135"/>
      <c r="BN571" s="136"/>
      <c r="BO571" s="51"/>
      <c r="BP571" s="51"/>
      <c r="BQ571" s="111"/>
      <c r="BR571" s="137"/>
    </row>
    <row r="572" s="138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2"/>
      <c r="BG572" s="51"/>
      <c r="BH572" s="133"/>
      <c r="BI572" s="92"/>
      <c r="BJ572" s="134"/>
      <c r="BK572" s="51"/>
      <c r="BL572" s="92"/>
      <c r="BM572" s="135"/>
      <c r="BN572" s="136"/>
      <c r="BO572" s="51"/>
      <c r="BP572" s="51"/>
      <c r="BQ572" s="111"/>
      <c r="BR572" s="137"/>
    </row>
    <row r="573" s="138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2"/>
      <c r="BG573" s="51"/>
      <c r="BH573" s="133"/>
      <c r="BI573" s="92"/>
      <c r="BJ573" s="134"/>
      <c r="BK573" s="51"/>
      <c r="BL573" s="92"/>
      <c r="BM573" s="135"/>
      <c r="BN573" s="136"/>
      <c r="BO573" s="51"/>
      <c r="BP573" s="51"/>
      <c r="BQ573" s="111"/>
      <c r="BR573" s="137"/>
    </row>
    <row r="574" s="138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2"/>
      <c r="BG574" s="51"/>
      <c r="BH574" s="133"/>
      <c r="BI574" s="92"/>
      <c r="BJ574" s="134"/>
      <c r="BK574" s="51"/>
      <c r="BL574" s="92"/>
      <c r="BM574" s="135"/>
      <c r="BN574" s="136"/>
      <c r="BO574" s="51"/>
      <c r="BP574" s="51"/>
      <c r="BQ574" s="111"/>
      <c r="BR574" s="137"/>
    </row>
    <row r="575" s="138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2"/>
      <c r="BG575" s="51"/>
      <c r="BH575" s="133"/>
      <c r="BI575" s="92"/>
      <c r="BJ575" s="134"/>
      <c r="BK575" s="51"/>
      <c r="BL575" s="92"/>
      <c r="BM575" s="135"/>
      <c r="BN575" s="136"/>
      <c r="BO575" s="51"/>
      <c r="BP575" s="51"/>
      <c r="BQ575" s="111"/>
      <c r="BR575" s="137"/>
    </row>
    <row r="576" s="138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2"/>
      <c r="BG576" s="51"/>
      <c r="BH576" s="133"/>
      <c r="BI576" s="92"/>
      <c r="BJ576" s="134"/>
      <c r="BK576" s="51"/>
      <c r="BL576" s="92"/>
      <c r="BM576" s="135"/>
      <c r="BN576" s="136"/>
      <c r="BO576" s="51"/>
      <c r="BP576" s="51"/>
      <c r="BQ576" s="111"/>
      <c r="BR576" s="137"/>
    </row>
    <row r="577" s="138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2"/>
      <c r="BG577" s="51"/>
      <c r="BH577" s="133"/>
      <c r="BI577" s="92"/>
      <c r="BJ577" s="134"/>
      <c r="BK577" s="51"/>
      <c r="BL577" s="92"/>
      <c r="BM577" s="135"/>
      <c r="BN577" s="136"/>
      <c r="BO577" s="51"/>
      <c r="BP577" s="51"/>
      <c r="BQ577" s="111"/>
      <c r="BR577" s="137"/>
    </row>
    <row r="578" s="138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2"/>
      <c r="BG578" s="51"/>
      <c r="BH578" s="133"/>
      <c r="BI578" s="92"/>
      <c r="BJ578" s="134"/>
      <c r="BK578" s="51"/>
      <c r="BL578" s="92"/>
      <c r="BM578" s="135"/>
      <c r="BN578" s="136"/>
      <c r="BO578" s="51"/>
      <c r="BP578" s="51"/>
      <c r="BQ578" s="111"/>
      <c r="BR578" s="137"/>
    </row>
    <row r="579" s="138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2"/>
      <c r="BG579" s="51"/>
      <c r="BH579" s="133"/>
      <c r="BI579" s="92"/>
      <c r="BJ579" s="134"/>
      <c r="BK579" s="51"/>
      <c r="BL579" s="92"/>
      <c r="BM579" s="135"/>
      <c r="BN579" s="136"/>
      <c r="BO579" s="51"/>
      <c r="BP579" s="51"/>
      <c r="BQ579" s="111"/>
      <c r="BR579" s="137"/>
    </row>
    <row r="580" s="138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2"/>
      <c r="BG580" s="51"/>
      <c r="BH580" s="133"/>
      <c r="BI580" s="92"/>
      <c r="BJ580" s="134"/>
      <c r="BK580" s="51"/>
      <c r="BL580" s="92"/>
      <c r="BM580" s="135"/>
      <c r="BN580" s="136"/>
      <c r="BO580" s="51"/>
      <c r="BP580" s="51"/>
      <c r="BQ580" s="111"/>
      <c r="BR580" s="137"/>
    </row>
    <row r="581" s="138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2"/>
      <c r="BG581" s="51"/>
      <c r="BH581" s="133"/>
      <c r="BI581" s="92"/>
      <c r="BJ581" s="134"/>
      <c r="BK581" s="51"/>
      <c r="BL581" s="92"/>
      <c r="BM581" s="135"/>
      <c r="BN581" s="136"/>
      <c r="BO581" s="51"/>
      <c r="BP581" s="51"/>
      <c r="BQ581" s="111"/>
      <c r="BR581" s="137"/>
    </row>
    <row r="582" s="138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2"/>
      <c r="BG582" s="51"/>
      <c r="BH582" s="133"/>
      <c r="BI582" s="92"/>
      <c r="BJ582" s="134"/>
      <c r="BK582" s="51"/>
      <c r="BL582" s="92"/>
      <c r="BM582" s="135"/>
      <c r="BN582" s="136"/>
      <c r="BO582" s="51"/>
      <c r="BP582" s="51"/>
      <c r="BQ582" s="111"/>
      <c r="BR582" s="137"/>
    </row>
    <row r="583" s="138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2"/>
      <c r="BG583" s="51"/>
      <c r="BH583" s="133"/>
      <c r="BI583" s="92"/>
      <c r="BJ583" s="134"/>
      <c r="BK583" s="51"/>
      <c r="BL583" s="92"/>
      <c r="BM583" s="135"/>
      <c r="BN583" s="136"/>
      <c r="BO583" s="51"/>
      <c r="BP583" s="51"/>
      <c r="BQ583" s="111"/>
      <c r="BR583" s="137"/>
    </row>
    <row r="584" s="138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2"/>
      <c r="BG584" s="51"/>
      <c r="BH584" s="133"/>
      <c r="BI584" s="92"/>
      <c r="BJ584" s="134"/>
      <c r="BK584" s="51"/>
      <c r="BL584" s="92"/>
      <c r="BM584" s="135"/>
      <c r="BN584" s="136"/>
      <c r="BO584" s="51"/>
      <c r="BP584" s="51"/>
      <c r="BQ584" s="111"/>
      <c r="BR584" s="137"/>
    </row>
    <row r="585" s="138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2"/>
      <c r="BG585" s="51"/>
      <c r="BH585" s="133"/>
      <c r="BI585" s="92"/>
      <c r="BJ585" s="134"/>
      <c r="BK585" s="51"/>
      <c r="BL585" s="92"/>
      <c r="BM585" s="135"/>
      <c r="BN585" s="136"/>
      <c r="BO585" s="51"/>
      <c r="BP585" s="51"/>
      <c r="BQ585" s="111"/>
      <c r="BR585" s="137"/>
    </row>
    <row r="586" s="138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2"/>
      <c r="BG586" s="51"/>
      <c r="BH586" s="133"/>
      <c r="BI586" s="92"/>
      <c r="BJ586" s="134"/>
      <c r="BK586" s="51"/>
      <c r="BL586" s="92"/>
      <c r="BM586" s="135"/>
      <c r="BN586" s="136"/>
      <c r="BO586" s="51"/>
      <c r="BP586" s="51"/>
      <c r="BQ586" s="111"/>
      <c r="BR586" s="137"/>
    </row>
    <row r="587" s="138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2"/>
      <c r="BG587" s="51"/>
      <c r="BH587" s="133"/>
      <c r="BI587" s="92"/>
      <c r="BJ587" s="134"/>
      <c r="BK587" s="51"/>
      <c r="BL587" s="92"/>
      <c r="BM587" s="135"/>
      <c r="BN587" s="136"/>
      <c r="BO587" s="51"/>
      <c r="BP587" s="51"/>
      <c r="BQ587" s="111"/>
      <c r="BR587" s="137"/>
    </row>
    <row r="588" s="138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2"/>
      <c r="BG588" s="51"/>
      <c r="BH588" s="133"/>
      <c r="BI588" s="92"/>
      <c r="BJ588" s="134"/>
      <c r="BK588" s="51"/>
      <c r="BL588" s="92"/>
      <c r="BM588" s="135"/>
      <c r="BN588" s="136"/>
      <c r="BO588" s="51"/>
      <c r="BP588" s="51"/>
      <c r="BQ588" s="111"/>
      <c r="BR588" s="137"/>
    </row>
    <row r="589" s="138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2"/>
      <c r="BG589" s="51"/>
      <c r="BH589" s="133"/>
      <c r="BI589" s="92"/>
      <c r="BJ589" s="134"/>
      <c r="BK589" s="51"/>
      <c r="BL589" s="92"/>
      <c r="BM589" s="135"/>
      <c r="BN589" s="136"/>
      <c r="BO589" s="51"/>
      <c r="BP589" s="51"/>
      <c r="BQ589" s="111"/>
      <c r="BR589" s="137"/>
    </row>
    <row r="590" s="138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2"/>
      <c r="BG590" s="51"/>
      <c r="BH590" s="133"/>
      <c r="BI590" s="92"/>
      <c r="BJ590" s="134"/>
      <c r="BK590" s="51"/>
      <c r="BL590" s="92"/>
      <c r="BM590" s="135"/>
      <c r="BN590" s="136"/>
      <c r="BO590" s="51"/>
      <c r="BP590" s="51"/>
      <c r="BQ590" s="111"/>
      <c r="BR590" s="137"/>
    </row>
    <row r="591" s="138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2"/>
      <c r="BG591" s="51"/>
      <c r="BH591" s="133"/>
      <c r="BI591" s="92"/>
      <c r="BJ591" s="134"/>
      <c r="BK591" s="51"/>
      <c r="BL591" s="92"/>
      <c r="BM591" s="135"/>
      <c r="BN591" s="136"/>
      <c r="BO591" s="51"/>
      <c r="BP591" s="51"/>
      <c r="BQ591" s="111"/>
      <c r="BR591" s="137"/>
    </row>
    <row r="592" s="138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2"/>
      <c r="BG592" s="51"/>
      <c r="BH592" s="133"/>
      <c r="BI592" s="92"/>
      <c r="BJ592" s="134"/>
      <c r="BK592" s="51"/>
      <c r="BL592" s="92"/>
      <c r="BM592" s="135"/>
      <c r="BN592" s="136"/>
      <c r="BO592" s="51"/>
      <c r="BP592" s="51"/>
      <c r="BQ592" s="111"/>
      <c r="BR592" s="137"/>
    </row>
    <row r="593" s="138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2"/>
      <c r="BG593" s="51"/>
      <c r="BH593" s="133"/>
      <c r="BI593" s="92"/>
      <c r="BJ593" s="134"/>
      <c r="BK593" s="51"/>
      <c r="BL593" s="92"/>
      <c r="BM593" s="135"/>
      <c r="BN593" s="136"/>
      <c r="BO593" s="51"/>
      <c r="BP593" s="51"/>
      <c r="BQ593" s="111"/>
      <c r="BR593" s="137"/>
    </row>
    <row r="594" s="138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2"/>
      <c r="BG594" s="51"/>
      <c r="BH594" s="133"/>
      <c r="BI594" s="92"/>
      <c r="BJ594" s="134"/>
      <c r="BK594" s="51"/>
      <c r="BL594" s="92"/>
      <c r="BM594" s="135"/>
      <c r="BN594" s="136"/>
      <c r="BO594" s="51"/>
      <c r="BP594" s="51"/>
      <c r="BQ594" s="111"/>
      <c r="BR594" s="137"/>
    </row>
    <row r="595" s="138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2"/>
      <c r="BG595" s="51"/>
      <c r="BH595" s="133"/>
      <c r="BI595" s="92"/>
      <c r="BJ595" s="134"/>
      <c r="BK595" s="51"/>
      <c r="BL595" s="92"/>
      <c r="BM595" s="135"/>
      <c r="BN595" s="136"/>
      <c r="BO595" s="51"/>
      <c r="BP595" s="51"/>
      <c r="BQ595" s="111"/>
      <c r="BR595" s="137"/>
    </row>
    <row r="596" s="138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2"/>
      <c r="BG596" s="51"/>
      <c r="BH596" s="133"/>
      <c r="BI596" s="92"/>
      <c r="BJ596" s="134"/>
      <c r="BK596" s="51"/>
      <c r="BL596" s="92"/>
      <c r="BM596" s="135"/>
      <c r="BN596" s="136"/>
      <c r="BO596" s="51"/>
      <c r="BP596" s="51"/>
      <c r="BQ596" s="111"/>
      <c r="BR596" s="137"/>
    </row>
    <row r="597" s="138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2"/>
      <c r="BG597" s="51"/>
      <c r="BH597" s="133"/>
      <c r="BI597" s="92"/>
      <c r="BJ597" s="134"/>
      <c r="BK597" s="51"/>
      <c r="BL597" s="92"/>
      <c r="BM597" s="135"/>
      <c r="BN597" s="136"/>
      <c r="BO597" s="51"/>
      <c r="BP597" s="51"/>
      <c r="BQ597" s="111"/>
      <c r="BR597" s="137"/>
    </row>
    <row r="598" s="138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2"/>
      <c r="BG598" s="51"/>
      <c r="BH598" s="133"/>
      <c r="BI598" s="92"/>
      <c r="BJ598" s="134"/>
      <c r="BK598" s="51"/>
      <c r="BL598" s="92"/>
      <c r="BM598" s="135"/>
      <c r="BN598" s="136"/>
      <c r="BO598" s="51"/>
      <c r="BP598" s="51"/>
      <c r="BQ598" s="111"/>
      <c r="BR598" s="137"/>
    </row>
    <row r="599" s="138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2"/>
      <c r="BG599" s="51"/>
      <c r="BH599" s="133"/>
      <c r="BI599" s="92"/>
      <c r="BJ599" s="134"/>
      <c r="BK599" s="51"/>
      <c r="BL599" s="92"/>
      <c r="BM599" s="135"/>
      <c r="BN599" s="136"/>
      <c r="BO599" s="51"/>
      <c r="BP599" s="51"/>
      <c r="BQ599" s="111"/>
      <c r="BR599" s="137"/>
    </row>
    <row r="600" s="138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2"/>
      <c r="BG600" s="51"/>
      <c r="BH600" s="133"/>
      <c r="BI600" s="92"/>
      <c r="BJ600" s="134"/>
      <c r="BK600" s="51"/>
      <c r="BL600" s="92"/>
      <c r="BM600" s="135"/>
      <c r="BN600" s="136"/>
      <c r="BO600" s="51"/>
      <c r="BP600" s="51"/>
      <c r="BQ600" s="111"/>
      <c r="BR600" s="137"/>
    </row>
    <row r="601" s="138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2"/>
      <c r="BG601" s="51"/>
      <c r="BH601" s="133"/>
      <c r="BI601" s="92"/>
      <c r="BJ601" s="134"/>
      <c r="BK601" s="51"/>
      <c r="BL601" s="92"/>
      <c r="BM601" s="135"/>
      <c r="BN601" s="136"/>
      <c r="BO601" s="51"/>
      <c r="BP601" s="51"/>
      <c r="BQ601" s="111"/>
      <c r="BR601" s="137"/>
    </row>
    <row r="602" s="138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2"/>
      <c r="BG602" s="51"/>
      <c r="BH602" s="133"/>
      <c r="BI602" s="92"/>
      <c r="BJ602" s="134"/>
      <c r="BK602" s="51"/>
      <c r="BL602" s="92"/>
      <c r="BM602" s="135"/>
      <c r="BN602" s="136"/>
      <c r="BO602" s="51"/>
      <c r="BP602" s="51"/>
      <c r="BQ602" s="111"/>
      <c r="BR602" s="137"/>
    </row>
    <row r="603" s="138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2"/>
      <c r="BG603" s="51"/>
      <c r="BH603" s="133"/>
      <c r="BI603" s="92"/>
      <c r="BJ603" s="134"/>
      <c r="BK603" s="51"/>
      <c r="BL603" s="92"/>
      <c r="BM603" s="135"/>
      <c r="BN603" s="136"/>
      <c r="BO603" s="51"/>
      <c r="BP603" s="51"/>
      <c r="BQ603" s="111"/>
      <c r="BR603" s="137"/>
    </row>
    <row r="604" s="138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2"/>
      <c r="BG604" s="51"/>
      <c r="BH604" s="133"/>
      <c r="BI604" s="92"/>
      <c r="BJ604" s="134"/>
      <c r="BK604" s="51"/>
      <c r="BL604" s="92"/>
      <c r="BM604" s="135"/>
      <c r="BN604" s="136"/>
      <c r="BO604" s="51"/>
      <c r="BP604" s="51"/>
      <c r="BQ604" s="111"/>
      <c r="BR604" s="137"/>
    </row>
    <row r="605" s="138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2"/>
      <c r="BG605" s="51"/>
      <c r="BH605" s="133"/>
      <c r="BI605" s="92"/>
      <c r="BJ605" s="134"/>
      <c r="BK605" s="51"/>
      <c r="BL605" s="92"/>
      <c r="BM605" s="135"/>
      <c r="BN605" s="136"/>
      <c r="BO605" s="51"/>
      <c r="BP605" s="51"/>
      <c r="BQ605" s="111"/>
      <c r="BR605" s="137"/>
    </row>
    <row r="606" s="138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2"/>
      <c r="BG606" s="51"/>
      <c r="BH606" s="133"/>
      <c r="BI606" s="92"/>
      <c r="BJ606" s="134"/>
      <c r="BK606" s="51"/>
      <c r="BL606" s="92"/>
      <c r="BM606" s="135"/>
      <c r="BN606" s="136"/>
      <c r="BO606" s="51"/>
      <c r="BP606" s="51"/>
      <c r="BQ606" s="111"/>
      <c r="BR606" s="137"/>
    </row>
    <row r="607" s="138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2"/>
      <c r="BG607" s="51"/>
      <c r="BH607" s="133"/>
      <c r="BI607" s="92"/>
      <c r="BJ607" s="134"/>
      <c r="BK607" s="51"/>
      <c r="BL607" s="92"/>
      <c r="BM607" s="135"/>
      <c r="BN607" s="136"/>
      <c r="BO607" s="51"/>
      <c r="BP607" s="51"/>
      <c r="BQ607" s="111"/>
      <c r="BR607" s="137"/>
    </row>
    <row r="608" s="138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2"/>
      <c r="BG608" s="51"/>
      <c r="BH608" s="133"/>
      <c r="BI608" s="92"/>
      <c r="BJ608" s="134"/>
      <c r="BK608" s="51"/>
      <c r="BL608" s="92"/>
      <c r="BM608" s="135"/>
      <c r="BN608" s="136"/>
      <c r="BO608" s="51"/>
      <c r="BP608" s="51"/>
      <c r="BQ608" s="111"/>
      <c r="BR608" s="137"/>
    </row>
    <row r="609" s="138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2"/>
      <c r="BG609" s="51"/>
      <c r="BH609" s="133"/>
      <c r="BI609" s="92"/>
      <c r="BJ609" s="134"/>
      <c r="BK609" s="51"/>
      <c r="BL609" s="92"/>
      <c r="BM609" s="135"/>
      <c r="BN609" s="136"/>
      <c r="BO609" s="51"/>
      <c r="BP609" s="51"/>
      <c r="BQ609" s="111"/>
      <c r="BR609" s="137"/>
    </row>
    <row r="610" s="138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2"/>
      <c r="BG610" s="51"/>
      <c r="BH610" s="133"/>
      <c r="BI610" s="92"/>
      <c r="BJ610" s="134"/>
      <c r="BK610" s="51"/>
      <c r="BL610" s="92"/>
      <c r="BM610" s="135"/>
      <c r="BN610" s="136"/>
      <c r="BO610" s="51"/>
      <c r="BP610" s="51"/>
      <c r="BQ610" s="111"/>
      <c r="BR610" s="137"/>
    </row>
    <row r="611" s="138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2"/>
      <c r="BG611" s="51"/>
      <c r="BH611" s="133"/>
      <c r="BI611" s="92"/>
      <c r="BJ611" s="134"/>
      <c r="BK611" s="51"/>
      <c r="BL611" s="92"/>
      <c r="BM611" s="135"/>
      <c r="BN611" s="136"/>
      <c r="BO611" s="51"/>
      <c r="BP611" s="51"/>
      <c r="BQ611" s="111"/>
      <c r="BR611" s="137"/>
    </row>
    <row r="612" s="138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2"/>
      <c r="BG612" s="51"/>
      <c r="BH612" s="133"/>
      <c r="BI612" s="92"/>
      <c r="BJ612" s="134"/>
      <c r="BK612" s="51"/>
      <c r="BL612" s="92"/>
      <c r="BM612" s="135"/>
      <c r="BN612" s="136"/>
      <c r="BO612" s="51"/>
      <c r="BP612" s="51"/>
      <c r="BQ612" s="111"/>
      <c r="BR612" s="137"/>
    </row>
    <row r="613" s="138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2"/>
      <c r="BG613" s="51"/>
      <c r="BH613" s="133"/>
      <c r="BI613" s="92"/>
      <c r="BJ613" s="134"/>
      <c r="BK613" s="51"/>
      <c r="BL613" s="92"/>
      <c r="BM613" s="135"/>
      <c r="BN613" s="136"/>
      <c r="BO613" s="51"/>
      <c r="BP613" s="51"/>
      <c r="BQ613" s="111"/>
      <c r="BR613" s="137"/>
    </row>
    <row r="614" s="138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2"/>
      <c r="BG614" s="51"/>
      <c r="BH614" s="133"/>
      <c r="BI614" s="92"/>
      <c r="BJ614" s="134"/>
      <c r="BK614" s="51"/>
      <c r="BL614" s="92"/>
      <c r="BM614" s="135"/>
      <c r="BN614" s="136"/>
      <c r="BO614" s="51"/>
      <c r="BP614" s="51"/>
      <c r="BQ614" s="111"/>
      <c r="BR614" s="137"/>
    </row>
    <row r="615" s="138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2"/>
      <c r="BG615" s="51"/>
      <c r="BH615" s="133"/>
      <c r="BI615" s="92"/>
      <c r="BJ615" s="134"/>
      <c r="BK615" s="51"/>
      <c r="BL615" s="92"/>
      <c r="BM615" s="135"/>
      <c r="BN615" s="136"/>
      <c r="BO615" s="51"/>
      <c r="BP615" s="51"/>
      <c r="BQ615" s="111"/>
      <c r="BR615" s="137"/>
    </row>
    <row r="616" s="138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2"/>
      <c r="BG616" s="51"/>
      <c r="BH616" s="133"/>
      <c r="BI616" s="92"/>
      <c r="BJ616" s="134"/>
      <c r="BK616" s="51"/>
      <c r="BL616" s="92"/>
      <c r="BM616" s="135"/>
      <c r="BN616" s="136"/>
      <c r="BO616" s="51"/>
      <c r="BP616" s="51"/>
      <c r="BQ616" s="111"/>
      <c r="BR616" s="137"/>
    </row>
    <row r="617" s="138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2"/>
      <c r="BG617" s="51"/>
      <c r="BH617" s="133"/>
      <c r="BI617" s="92"/>
      <c r="BJ617" s="134"/>
      <c r="BK617" s="51"/>
      <c r="BL617" s="92"/>
      <c r="BM617" s="135"/>
      <c r="BN617" s="136"/>
      <c r="BO617" s="51"/>
      <c r="BP617" s="51"/>
      <c r="BQ617" s="111"/>
      <c r="BR617" s="137"/>
    </row>
    <row r="618" s="138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2"/>
      <c r="BG618" s="51"/>
      <c r="BH618" s="133"/>
      <c r="BI618" s="92"/>
      <c r="BJ618" s="134"/>
      <c r="BK618" s="51"/>
      <c r="BL618" s="92"/>
      <c r="BM618" s="135"/>
      <c r="BN618" s="136"/>
      <c r="BO618" s="51"/>
      <c r="BP618" s="51"/>
      <c r="BQ618" s="111"/>
      <c r="BR618" s="137"/>
    </row>
    <row r="619" s="138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2"/>
      <c r="BG619" s="51"/>
      <c r="BH619" s="133"/>
      <c r="BI619" s="92"/>
      <c r="BJ619" s="134"/>
      <c r="BK619" s="51"/>
      <c r="BL619" s="92"/>
      <c r="BM619" s="135"/>
      <c r="BN619" s="136"/>
      <c r="BO619" s="51"/>
      <c r="BP619" s="51"/>
      <c r="BQ619" s="111"/>
      <c r="BR619" s="137"/>
    </row>
    <row r="620" s="138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2"/>
      <c r="BG620" s="51"/>
      <c r="BH620" s="133"/>
      <c r="BI620" s="92"/>
      <c r="BJ620" s="134"/>
      <c r="BK620" s="51"/>
      <c r="BL620" s="92"/>
      <c r="BM620" s="135"/>
      <c r="BN620" s="136"/>
      <c r="BO620" s="51"/>
      <c r="BP620" s="51"/>
      <c r="BQ620" s="111"/>
      <c r="BR620" s="137"/>
    </row>
    <row r="621" s="138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2"/>
      <c r="BG621" s="51"/>
      <c r="BH621" s="133"/>
      <c r="BI621" s="92"/>
      <c r="BJ621" s="134"/>
      <c r="BK621" s="51"/>
      <c r="BL621" s="92"/>
      <c r="BM621" s="135"/>
      <c r="BN621" s="136"/>
      <c r="BO621" s="51"/>
      <c r="BP621" s="51"/>
      <c r="BQ621" s="111"/>
      <c r="BR621" s="137"/>
    </row>
    <row r="622" s="138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2"/>
      <c r="BG622" s="51"/>
      <c r="BH622" s="133"/>
      <c r="BI622" s="92"/>
      <c r="BJ622" s="134"/>
      <c r="BK622" s="51"/>
      <c r="BL622" s="92"/>
      <c r="BM622" s="135"/>
      <c r="BN622" s="136"/>
      <c r="BO622" s="51"/>
      <c r="BP622" s="51"/>
      <c r="BQ622" s="111"/>
      <c r="BR622" s="137"/>
    </row>
    <row r="623" s="138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2"/>
      <c r="BG623" s="51"/>
      <c r="BH623" s="133"/>
      <c r="BI623" s="92"/>
      <c r="BJ623" s="134"/>
      <c r="BK623" s="51"/>
      <c r="BL623" s="92"/>
      <c r="BM623" s="135"/>
      <c r="BN623" s="136"/>
      <c r="BO623" s="51"/>
      <c r="BP623" s="51"/>
      <c r="BQ623" s="111"/>
      <c r="BR623" s="137"/>
    </row>
    <row r="624" s="138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2"/>
      <c r="BG624" s="51"/>
      <c r="BH624" s="133"/>
      <c r="BI624" s="92"/>
      <c r="BJ624" s="134"/>
      <c r="BK624" s="51"/>
      <c r="BL624" s="92"/>
      <c r="BM624" s="135"/>
      <c r="BN624" s="136"/>
      <c r="BO624" s="51"/>
      <c r="BP624" s="51"/>
      <c r="BQ624" s="111"/>
      <c r="BR624" s="137"/>
    </row>
    <row r="625" s="138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2"/>
      <c r="BG625" s="51"/>
      <c r="BH625" s="133"/>
      <c r="BI625" s="92"/>
      <c r="BJ625" s="134"/>
      <c r="BK625" s="51"/>
      <c r="BL625" s="92"/>
      <c r="BM625" s="135"/>
      <c r="BN625" s="136"/>
      <c r="BO625" s="51"/>
      <c r="BP625" s="51"/>
      <c r="BQ625" s="111"/>
      <c r="BR625" s="137"/>
    </row>
    <row r="626" s="138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2"/>
      <c r="BG626" s="51"/>
      <c r="BH626" s="133"/>
      <c r="BI626" s="92"/>
      <c r="BJ626" s="134"/>
      <c r="BK626" s="51"/>
      <c r="BL626" s="92"/>
      <c r="BM626" s="135"/>
      <c r="BN626" s="136"/>
      <c r="BO626" s="51"/>
      <c r="BP626" s="51"/>
      <c r="BQ626" s="111"/>
      <c r="BR626" s="137"/>
    </row>
    <row r="627" s="138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2"/>
      <c r="BG627" s="51"/>
      <c r="BH627" s="133"/>
      <c r="BI627" s="92"/>
      <c r="BJ627" s="134"/>
      <c r="BK627" s="51"/>
      <c r="BL627" s="92"/>
      <c r="BM627" s="135"/>
      <c r="BN627" s="136"/>
      <c r="BO627" s="51"/>
      <c r="BP627" s="51"/>
      <c r="BQ627" s="111"/>
      <c r="BR627" s="137"/>
    </row>
    <row r="628" s="138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2"/>
      <c r="BG628" s="51"/>
      <c r="BH628" s="133"/>
      <c r="BI628" s="92"/>
      <c r="BJ628" s="134"/>
      <c r="BK628" s="51"/>
      <c r="BL628" s="92"/>
      <c r="BM628" s="135"/>
      <c r="BN628" s="136"/>
      <c r="BO628" s="51"/>
      <c r="BP628" s="51"/>
      <c r="BQ628" s="111"/>
      <c r="BR628" s="137"/>
    </row>
    <row r="629" s="138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2"/>
      <c r="BG629" s="51"/>
      <c r="BH629" s="133"/>
      <c r="BI629" s="92"/>
      <c r="BJ629" s="134"/>
      <c r="BK629" s="51"/>
      <c r="BL629" s="92"/>
      <c r="BM629" s="135"/>
      <c r="BN629" s="136"/>
      <c r="BO629" s="51"/>
      <c r="BP629" s="51"/>
      <c r="BQ629" s="111"/>
      <c r="BR629" s="137"/>
    </row>
    <row r="630" s="138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2"/>
      <c r="BG630" s="51"/>
      <c r="BH630" s="133"/>
      <c r="BI630" s="92"/>
      <c r="BJ630" s="134"/>
      <c r="BK630" s="51"/>
      <c r="BL630" s="92"/>
      <c r="BM630" s="135"/>
      <c r="BN630" s="136"/>
      <c r="BO630" s="51"/>
      <c r="BP630" s="51"/>
      <c r="BQ630" s="111"/>
      <c r="BR630" s="137"/>
    </row>
    <row r="631" s="138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2"/>
      <c r="BG631" s="51"/>
      <c r="BH631" s="133"/>
      <c r="BI631" s="92"/>
      <c r="BJ631" s="134"/>
      <c r="BK631" s="51"/>
      <c r="BL631" s="92"/>
      <c r="BM631" s="135"/>
      <c r="BN631" s="136"/>
      <c r="BO631" s="51"/>
      <c r="BP631" s="51"/>
      <c r="BQ631" s="111"/>
      <c r="BR631" s="137"/>
    </row>
    <row r="632" s="138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2"/>
      <c r="BG632" s="51"/>
      <c r="BH632" s="133"/>
      <c r="BI632" s="92"/>
      <c r="BJ632" s="134"/>
      <c r="BK632" s="51"/>
      <c r="BL632" s="92"/>
      <c r="BM632" s="135"/>
      <c r="BN632" s="136"/>
      <c r="BO632" s="51"/>
      <c r="BP632" s="51"/>
      <c r="BQ632" s="111"/>
      <c r="BR632" s="137"/>
    </row>
    <row r="633" s="138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2"/>
      <c r="BG633" s="51"/>
      <c r="BH633" s="133"/>
      <c r="BI633" s="92"/>
      <c r="BJ633" s="134"/>
      <c r="BK633" s="51"/>
      <c r="BL633" s="92"/>
      <c r="BM633" s="135"/>
      <c r="BN633" s="136"/>
      <c r="BO633" s="51"/>
      <c r="BP633" s="51"/>
      <c r="BQ633" s="111"/>
      <c r="BR633" s="137"/>
    </row>
    <row r="634" s="138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2"/>
      <c r="BG634" s="51"/>
      <c r="BH634" s="133"/>
      <c r="BI634" s="92"/>
      <c r="BJ634" s="134"/>
      <c r="BK634" s="51"/>
      <c r="BL634" s="92"/>
      <c r="BM634" s="135"/>
      <c r="BN634" s="136"/>
      <c r="BO634" s="51"/>
      <c r="BP634" s="51"/>
      <c r="BQ634" s="111"/>
      <c r="BR634" s="137"/>
    </row>
    <row r="635" s="138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2"/>
      <c r="BG635" s="51"/>
      <c r="BH635" s="133"/>
      <c r="BI635" s="92"/>
      <c r="BJ635" s="134"/>
      <c r="BK635" s="51"/>
      <c r="BL635" s="92"/>
      <c r="BM635" s="135"/>
      <c r="BN635" s="136"/>
      <c r="BO635" s="51"/>
      <c r="BP635" s="51"/>
      <c r="BQ635" s="111"/>
      <c r="BR635" s="137"/>
    </row>
    <row r="636" s="138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2"/>
      <c r="BG636" s="51"/>
      <c r="BH636" s="133"/>
      <c r="BI636" s="92"/>
      <c r="BJ636" s="134"/>
      <c r="BK636" s="51"/>
      <c r="BL636" s="92"/>
      <c r="BM636" s="135"/>
      <c r="BN636" s="136"/>
      <c r="BO636" s="51"/>
      <c r="BP636" s="51"/>
      <c r="BQ636" s="111"/>
      <c r="BR636" s="137"/>
    </row>
    <row r="637" s="138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2"/>
      <c r="BG637" s="51"/>
      <c r="BH637" s="133"/>
      <c r="BI637" s="92"/>
      <c r="BJ637" s="134"/>
      <c r="BK637" s="51"/>
      <c r="BL637" s="92"/>
      <c r="BM637" s="135"/>
      <c r="BN637" s="136"/>
      <c r="BO637" s="51"/>
      <c r="BP637" s="51"/>
      <c r="BQ637" s="111"/>
      <c r="BR637" s="137"/>
    </row>
    <row r="638" s="138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2"/>
      <c r="BG638" s="51"/>
      <c r="BH638" s="133"/>
      <c r="BI638" s="92"/>
      <c r="BJ638" s="134"/>
      <c r="BK638" s="51"/>
      <c r="BL638" s="92"/>
      <c r="BM638" s="135"/>
      <c r="BN638" s="136"/>
      <c r="BO638" s="51"/>
      <c r="BP638" s="51"/>
      <c r="BQ638" s="111"/>
      <c r="BR638" s="137"/>
    </row>
    <row r="639" s="138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2"/>
      <c r="BG639" s="51"/>
      <c r="BH639" s="133"/>
      <c r="BI639" s="92"/>
      <c r="BJ639" s="134"/>
      <c r="BK639" s="51"/>
      <c r="BL639" s="92"/>
      <c r="BM639" s="135"/>
      <c r="BN639" s="136"/>
      <c r="BO639" s="51"/>
      <c r="BP639" s="51"/>
      <c r="BQ639" s="111"/>
      <c r="BR639" s="137"/>
    </row>
    <row r="640" s="138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2"/>
      <c r="BG640" s="51"/>
      <c r="BH640" s="133"/>
      <c r="BI640" s="92"/>
      <c r="BJ640" s="134"/>
      <c r="BK640" s="51"/>
      <c r="BL640" s="92"/>
      <c r="BM640" s="135"/>
      <c r="BN640" s="136"/>
      <c r="BO640" s="51"/>
      <c r="BP640" s="51"/>
      <c r="BQ640" s="111"/>
      <c r="BR640" s="137"/>
    </row>
    <row r="641" s="138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2"/>
      <c r="BG641" s="51"/>
      <c r="BH641" s="133"/>
      <c r="BI641" s="92"/>
      <c r="BJ641" s="134"/>
      <c r="BK641" s="51"/>
      <c r="BL641" s="92"/>
      <c r="BM641" s="135"/>
      <c r="BN641" s="136"/>
      <c r="BO641" s="51"/>
      <c r="BP641" s="51"/>
      <c r="BQ641" s="111"/>
      <c r="BR641" s="137"/>
    </row>
    <row r="642" s="138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2"/>
      <c r="BG642" s="51"/>
      <c r="BH642" s="133"/>
      <c r="BI642" s="92"/>
      <c r="BJ642" s="134"/>
      <c r="BK642" s="51"/>
      <c r="BL642" s="92"/>
      <c r="BM642" s="135"/>
      <c r="BN642" s="136"/>
      <c r="BO642" s="51"/>
      <c r="BP642" s="51"/>
      <c r="BQ642" s="111"/>
      <c r="BR642" s="137"/>
    </row>
    <row r="643" s="138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2"/>
      <c r="BG643" s="51"/>
      <c r="BH643" s="133"/>
      <c r="BI643" s="92"/>
      <c r="BJ643" s="134"/>
      <c r="BK643" s="51"/>
      <c r="BL643" s="92"/>
      <c r="BM643" s="135"/>
      <c r="BN643" s="136"/>
      <c r="BO643" s="51"/>
      <c r="BP643" s="51"/>
      <c r="BQ643" s="111"/>
      <c r="BR643" s="137"/>
    </row>
    <row r="644" s="138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2"/>
      <c r="BG644" s="51"/>
      <c r="BH644" s="133"/>
      <c r="BI644" s="92"/>
      <c r="BJ644" s="134"/>
      <c r="BK644" s="51"/>
      <c r="BL644" s="92"/>
      <c r="BM644" s="135"/>
      <c r="BN644" s="136"/>
      <c r="BO644" s="51"/>
      <c r="BP644" s="51"/>
      <c r="BQ644" s="111"/>
      <c r="BR644" s="137"/>
    </row>
    <row r="645" s="138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2"/>
      <c r="BG645" s="51"/>
      <c r="BH645" s="133"/>
      <c r="BI645" s="92"/>
      <c r="BJ645" s="134"/>
      <c r="BK645" s="51"/>
      <c r="BL645" s="92"/>
      <c r="BM645" s="135"/>
      <c r="BN645" s="136"/>
      <c r="BO645" s="51"/>
      <c r="BP645" s="51"/>
      <c r="BQ645" s="111"/>
      <c r="BR645" s="137"/>
    </row>
    <row r="646" s="138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2"/>
      <c r="BG646" s="51"/>
      <c r="BH646" s="133"/>
      <c r="BI646" s="92"/>
      <c r="BJ646" s="134"/>
      <c r="BK646" s="51"/>
      <c r="BL646" s="92"/>
      <c r="BM646" s="135"/>
      <c r="BN646" s="136"/>
      <c r="BO646" s="51"/>
      <c r="BP646" s="51"/>
      <c r="BQ646" s="111"/>
      <c r="BR646" s="137"/>
    </row>
    <row r="647" s="138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2"/>
      <c r="BG647" s="51"/>
      <c r="BH647" s="133"/>
      <c r="BI647" s="92"/>
      <c r="BJ647" s="134"/>
      <c r="BK647" s="51"/>
      <c r="BL647" s="92"/>
      <c r="BM647" s="135"/>
      <c r="BN647" s="136"/>
      <c r="BO647" s="51"/>
      <c r="BP647" s="51"/>
      <c r="BQ647" s="111"/>
      <c r="BR647" s="137"/>
    </row>
    <row r="648" s="138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2"/>
      <c r="BG648" s="51"/>
      <c r="BH648" s="133"/>
      <c r="BI648" s="92"/>
      <c r="BJ648" s="134"/>
      <c r="BK648" s="51"/>
      <c r="BL648" s="92"/>
      <c r="BM648" s="135"/>
      <c r="BN648" s="136"/>
      <c r="BO648" s="51"/>
      <c r="BP648" s="51"/>
      <c r="BQ648" s="111"/>
      <c r="BR648" s="137"/>
    </row>
    <row r="649" s="138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2"/>
      <c r="BG649" s="51"/>
      <c r="BH649" s="133"/>
      <c r="BI649" s="92"/>
      <c r="BJ649" s="134"/>
      <c r="BK649" s="51"/>
      <c r="BL649" s="92"/>
      <c r="BM649" s="135"/>
      <c r="BN649" s="136"/>
      <c r="BO649" s="51"/>
      <c r="BP649" s="51"/>
      <c r="BQ649" s="111"/>
      <c r="BR649" s="137"/>
    </row>
    <row r="650" s="138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2"/>
      <c r="BG650" s="51"/>
      <c r="BH650" s="133"/>
      <c r="BI650" s="92"/>
      <c r="BJ650" s="134"/>
      <c r="BK650" s="51"/>
      <c r="BL650" s="92"/>
      <c r="BM650" s="135"/>
      <c r="BN650" s="136"/>
      <c r="BO650" s="51"/>
      <c r="BP650" s="51"/>
      <c r="BQ650" s="111"/>
      <c r="BR650" s="137"/>
    </row>
    <row r="651" s="138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2"/>
      <c r="BG651" s="51"/>
      <c r="BH651" s="133"/>
      <c r="BI651" s="92"/>
      <c r="BJ651" s="134"/>
      <c r="BK651" s="51"/>
      <c r="BL651" s="92"/>
      <c r="BM651" s="135"/>
      <c r="BN651" s="136"/>
      <c r="BO651" s="51"/>
      <c r="BP651" s="51"/>
      <c r="BQ651" s="111"/>
      <c r="BR651" s="137"/>
    </row>
    <row r="652" s="138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2"/>
      <c r="BG652" s="51"/>
      <c r="BH652" s="133"/>
      <c r="BI652" s="92"/>
      <c r="BJ652" s="134"/>
      <c r="BK652" s="51"/>
      <c r="BL652" s="92"/>
      <c r="BM652" s="135"/>
      <c r="BN652" s="136"/>
      <c r="BO652" s="51"/>
      <c r="BP652" s="51"/>
      <c r="BQ652" s="111"/>
      <c r="BR652" s="137"/>
    </row>
    <row r="653" s="138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2"/>
      <c r="BG653" s="51"/>
      <c r="BH653" s="133"/>
      <c r="BI653" s="92"/>
      <c r="BJ653" s="134"/>
      <c r="BK653" s="51"/>
      <c r="BL653" s="92"/>
      <c r="BM653" s="135"/>
      <c r="BN653" s="136"/>
      <c r="BO653" s="51"/>
      <c r="BP653" s="51"/>
      <c r="BQ653" s="111"/>
      <c r="BR653" s="137"/>
    </row>
    <row r="654" s="138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2"/>
      <c r="BG654" s="51"/>
      <c r="BH654" s="133"/>
      <c r="BI654" s="92"/>
      <c r="BJ654" s="134"/>
      <c r="BK654" s="51"/>
      <c r="BL654" s="92"/>
      <c r="BM654" s="135"/>
      <c r="BN654" s="136"/>
      <c r="BO654" s="51"/>
      <c r="BP654" s="51"/>
      <c r="BQ654" s="111"/>
      <c r="BR654" s="137"/>
    </row>
    <row r="655" s="138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2"/>
      <c r="BG655" s="51"/>
      <c r="BH655" s="133"/>
      <c r="BI655" s="92"/>
      <c r="BJ655" s="134"/>
      <c r="BK655" s="51"/>
      <c r="BL655" s="92"/>
      <c r="BM655" s="135"/>
      <c r="BN655" s="136"/>
      <c r="BO655" s="51"/>
      <c r="BP655" s="51"/>
      <c r="BQ655" s="111"/>
      <c r="BR655" s="137"/>
    </row>
    <row r="656" s="138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2"/>
      <c r="BG656" s="51"/>
      <c r="BH656" s="133"/>
      <c r="BI656" s="92"/>
      <c r="BJ656" s="134"/>
      <c r="BK656" s="51"/>
      <c r="BL656" s="92"/>
      <c r="BM656" s="135"/>
      <c r="BN656" s="136"/>
      <c r="BO656" s="51"/>
      <c r="BP656" s="51"/>
      <c r="BQ656" s="111"/>
      <c r="BR656" s="137"/>
    </row>
    <row r="657" s="138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2"/>
      <c r="BG657" s="51"/>
      <c r="BH657" s="133"/>
      <c r="BI657" s="92"/>
      <c r="BJ657" s="134"/>
      <c r="BK657" s="51"/>
      <c r="BL657" s="92"/>
      <c r="BM657" s="135"/>
      <c r="BN657" s="136"/>
      <c r="BO657" s="51"/>
      <c r="BP657" s="51"/>
      <c r="BQ657" s="111"/>
      <c r="BR657" s="137"/>
    </row>
    <row r="658" s="138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2"/>
      <c r="BG658" s="51"/>
      <c r="BH658" s="133"/>
      <c r="BI658" s="92"/>
      <c r="BJ658" s="134"/>
      <c r="BK658" s="51"/>
      <c r="BL658" s="92"/>
      <c r="BM658" s="135"/>
      <c r="BN658" s="136"/>
      <c r="BO658" s="51"/>
      <c r="BP658" s="51"/>
      <c r="BQ658" s="111"/>
      <c r="BR658" s="137"/>
    </row>
    <row r="659" s="138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2"/>
      <c r="BG659" s="51"/>
      <c r="BH659" s="133"/>
      <c r="BI659" s="92"/>
      <c r="BJ659" s="134"/>
      <c r="BK659" s="51"/>
      <c r="BL659" s="92"/>
      <c r="BM659" s="135"/>
      <c r="BN659" s="136"/>
      <c r="BO659" s="51"/>
      <c r="BP659" s="51"/>
      <c r="BQ659" s="111"/>
      <c r="BR659" s="137"/>
    </row>
    <row r="660" s="138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2"/>
      <c r="BG660" s="51"/>
      <c r="BH660" s="133"/>
      <c r="BI660" s="92"/>
      <c r="BJ660" s="134"/>
      <c r="BK660" s="51"/>
      <c r="BL660" s="92"/>
      <c r="BM660" s="135"/>
      <c r="BN660" s="136"/>
      <c r="BO660" s="51"/>
      <c r="BP660" s="51"/>
      <c r="BQ660" s="111"/>
      <c r="BR660" s="137"/>
    </row>
    <row r="661" s="138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2"/>
      <c r="BG661" s="51"/>
      <c r="BH661" s="133"/>
      <c r="BI661" s="92"/>
      <c r="BJ661" s="134"/>
      <c r="BK661" s="51"/>
      <c r="BL661" s="92"/>
      <c r="BM661" s="135"/>
      <c r="BN661" s="136"/>
      <c r="BO661" s="51"/>
      <c r="BP661" s="51"/>
      <c r="BQ661" s="111"/>
      <c r="BR661" s="137"/>
    </row>
    <row r="662" s="138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2"/>
      <c r="BG662" s="51"/>
      <c r="BH662" s="133"/>
      <c r="BI662" s="92"/>
      <c r="BJ662" s="134"/>
      <c r="BK662" s="51"/>
      <c r="BL662" s="92"/>
      <c r="BM662" s="135"/>
      <c r="BN662" s="136"/>
      <c r="BO662" s="51"/>
      <c r="BP662" s="51"/>
      <c r="BQ662" s="111"/>
      <c r="BR662" s="137"/>
    </row>
    <row r="663" s="138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2"/>
      <c r="BG663" s="51"/>
      <c r="BH663" s="133"/>
      <c r="BI663" s="92"/>
      <c r="BJ663" s="134"/>
      <c r="BK663" s="51"/>
      <c r="BL663" s="92"/>
      <c r="BM663" s="135"/>
      <c r="BN663" s="136"/>
      <c r="BO663" s="51"/>
      <c r="BP663" s="51"/>
      <c r="BQ663" s="111"/>
      <c r="BR663" s="137"/>
    </row>
    <row r="664" s="138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2"/>
      <c r="BG664" s="51"/>
      <c r="BH664" s="133"/>
      <c r="BI664" s="92"/>
      <c r="BJ664" s="134"/>
      <c r="BK664" s="51"/>
      <c r="BL664" s="92"/>
      <c r="BM664" s="135"/>
      <c r="BN664" s="136"/>
      <c r="BO664" s="51"/>
      <c r="BP664" s="51"/>
      <c r="BQ664" s="111"/>
      <c r="BR664" s="137"/>
    </row>
    <row r="665" s="138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2"/>
      <c r="BG665" s="51"/>
      <c r="BH665" s="133"/>
      <c r="BI665" s="92"/>
      <c r="BJ665" s="134"/>
      <c r="BK665" s="51"/>
      <c r="BL665" s="92"/>
      <c r="BM665" s="135"/>
      <c r="BN665" s="136"/>
      <c r="BO665" s="51"/>
      <c r="BP665" s="51"/>
      <c r="BQ665" s="111"/>
      <c r="BR665" s="137"/>
    </row>
    <row r="666" s="138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2"/>
      <c r="BG666" s="51"/>
      <c r="BH666" s="133"/>
      <c r="BI666" s="92"/>
      <c r="BJ666" s="134"/>
      <c r="BK666" s="51"/>
      <c r="BL666" s="92"/>
      <c r="BM666" s="135"/>
      <c r="BN666" s="136"/>
      <c r="BO666" s="51"/>
      <c r="BP666" s="51"/>
      <c r="BQ666" s="111"/>
      <c r="BR666" s="137"/>
    </row>
    <row r="667" s="138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2"/>
      <c r="BG667" s="51"/>
      <c r="BH667" s="133"/>
      <c r="BI667" s="92"/>
      <c r="BJ667" s="134"/>
      <c r="BK667" s="51"/>
      <c r="BL667" s="92"/>
      <c r="BM667" s="135"/>
      <c r="BN667" s="136"/>
      <c r="BO667" s="51"/>
      <c r="BP667" s="51"/>
      <c r="BQ667" s="111"/>
      <c r="BR667" s="137"/>
    </row>
    <row r="668" s="138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2"/>
      <c r="BG668" s="51"/>
      <c r="BH668" s="133"/>
      <c r="BI668" s="92"/>
      <c r="BJ668" s="134"/>
      <c r="BK668" s="51"/>
      <c r="BL668" s="92"/>
      <c r="BM668" s="135"/>
      <c r="BN668" s="136"/>
      <c r="BO668" s="51"/>
      <c r="BP668" s="51"/>
      <c r="BQ668" s="111"/>
      <c r="BR668" s="137"/>
    </row>
    <row r="669" s="138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2"/>
      <c r="BG669" s="51"/>
      <c r="BH669" s="133"/>
      <c r="BI669" s="92"/>
      <c r="BJ669" s="134"/>
      <c r="BK669" s="51"/>
      <c r="BL669" s="92"/>
      <c r="BM669" s="135"/>
      <c r="BN669" s="136"/>
      <c r="BO669" s="51"/>
      <c r="BP669" s="51"/>
      <c r="BQ669" s="111"/>
      <c r="BR669" s="137"/>
    </row>
    <row r="670" s="138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2"/>
      <c r="BG670" s="51"/>
      <c r="BH670" s="133"/>
      <c r="BI670" s="92"/>
      <c r="BJ670" s="134"/>
      <c r="BK670" s="51"/>
      <c r="BL670" s="92"/>
      <c r="BM670" s="135"/>
      <c r="BN670" s="136"/>
      <c r="BO670" s="51"/>
      <c r="BP670" s="51"/>
      <c r="BQ670" s="111"/>
      <c r="BR670" s="137"/>
    </row>
    <row r="671" s="138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2"/>
      <c r="BG671" s="51"/>
      <c r="BH671" s="133"/>
      <c r="BI671" s="92"/>
      <c r="BJ671" s="134"/>
      <c r="BK671" s="51"/>
      <c r="BL671" s="92"/>
      <c r="BM671" s="135"/>
      <c r="BN671" s="136"/>
      <c r="BO671" s="51"/>
      <c r="BP671" s="51"/>
      <c r="BQ671" s="111"/>
      <c r="BR671" s="137"/>
    </row>
    <row r="672" s="138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2"/>
      <c r="BG672" s="51"/>
      <c r="BH672" s="133"/>
      <c r="BI672" s="92"/>
      <c r="BJ672" s="134"/>
      <c r="BK672" s="51"/>
      <c r="BL672" s="92"/>
      <c r="BM672" s="135"/>
      <c r="BN672" s="136"/>
      <c r="BO672" s="51"/>
      <c r="BP672" s="51"/>
      <c r="BQ672" s="111"/>
      <c r="BR672" s="137"/>
    </row>
    <row r="673" s="138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2"/>
      <c r="BG673" s="51"/>
      <c r="BH673" s="133"/>
      <c r="BI673" s="92"/>
      <c r="BJ673" s="134"/>
      <c r="BK673" s="51"/>
      <c r="BL673" s="92"/>
      <c r="BM673" s="135"/>
      <c r="BN673" s="136"/>
      <c r="BO673" s="51"/>
      <c r="BP673" s="51"/>
      <c r="BQ673" s="111"/>
      <c r="BR673" s="137"/>
    </row>
    <row r="674" s="138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2"/>
      <c r="BG674" s="51"/>
      <c r="BH674" s="133"/>
      <c r="BI674" s="92"/>
      <c r="BJ674" s="134"/>
      <c r="BK674" s="51"/>
      <c r="BL674" s="92"/>
      <c r="BM674" s="135"/>
      <c r="BN674" s="136"/>
      <c r="BO674" s="51"/>
      <c r="BP674" s="51"/>
      <c r="BQ674" s="111"/>
      <c r="BR674" s="137"/>
    </row>
    <row r="675" s="138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2"/>
      <c r="BG675" s="51"/>
      <c r="BH675" s="133"/>
      <c r="BI675" s="92"/>
      <c r="BJ675" s="134"/>
      <c r="BK675" s="51"/>
      <c r="BL675" s="92"/>
      <c r="BM675" s="135"/>
      <c r="BN675" s="136"/>
      <c r="BO675" s="51"/>
      <c r="BP675" s="51"/>
      <c r="BQ675" s="111"/>
      <c r="BR675" s="137"/>
    </row>
    <row r="676" s="138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2"/>
      <c r="BG676" s="51"/>
      <c r="BH676" s="133"/>
      <c r="BI676" s="92"/>
      <c r="BJ676" s="134"/>
      <c r="BK676" s="51"/>
      <c r="BL676" s="92"/>
      <c r="BM676" s="135"/>
      <c r="BN676" s="136"/>
      <c r="BO676" s="51"/>
      <c r="BP676" s="51"/>
      <c r="BQ676" s="111"/>
      <c r="BR676" s="137"/>
    </row>
    <row r="677" s="138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2"/>
      <c r="BG677" s="51"/>
      <c r="BH677" s="133"/>
      <c r="BI677" s="92"/>
      <c r="BJ677" s="134"/>
      <c r="BK677" s="51"/>
      <c r="BL677" s="92"/>
      <c r="BM677" s="135"/>
      <c r="BN677" s="136"/>
      <c r="BO677" s="51"/>
      <c r="BP677" s="51"/>
      <c r="BQ677" s="111"/>
      <c r="BR677" s="137"/>
    </row>
    <row r="678" s="138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2"/>
      <c r="BG678" s="51"/>
      <c r="BH678" s="133"/>
      <c r="BI678" s="92"/>
      <c r="BJ678" s="134"/>
      <c r="BK678" s="51"/>
      <c r="BL678" s="92"/>
      <c r="BM678" s="135"/>
      <c r="BN678" s="136"/>
      <c r="BO678" s="51"/>
      <c r="BP678" s="51"/>
      <c r="BQ678" s="111"/>
      <c r="BR678" s="137"/>
    </row>
    <row r="679" s="138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2"/>
      <c r="BG679" s="51"/>
      <c r="BH679" s="133"/>
      <c r="BI679" s="92"/>
      <c r="BJ679" s="134"/>
      <c r="BK679" s="51"/>
      <c r="BL679" s="92"/>
      <c r="BM679" s="135"/>
      <c r="BN679" s="136"/>
      <c r="BO679" s="51"/>
      <c r="BP679" s="51"/>
      <c r="BQ679" s="111"/>
      <c r="BR679" s="137"/>
    </row>
    <row r="680" s="138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2"/>
      <c r="BG680" s="51"/>
      <c r="BH680" s="133"/>
      <c r="BI680" s="92"/>
      <c r="BJ680" s="134"/>
      <c r="BK680" s="51"/>
      <c r="BL680" s="92"/>
      <c r="BM680" s="135"/>
      <c r="BN680" s="136"/>
      <c r="BO680" s="51"/>
      <c r="BP680" s="51"/>
      <c r="BQ680" s="111"/>
      <c r="BR680" s="137"/>
    </row>
    <row r="681" s="138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2"/>
      <c r="BG681" s="51"/>
      <c r="BH681" s="133"/>
      <c r="BI681" s="92"/>
      <c r="BJ681" s="134"/>
      <c r="BK681" s="51"/>
      <c r="BL681" s="92"/>
      <c r="BM681" s="135"/>
      <c r="BN681" s="136"/>
      <c r="BO681" s="51"/>
      <c r="BP681" s="51"/>
      <c r="BQ681" s="111"/>
      <c r="BR681" s="137"/>
    </row>
    <row r="682" s="138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2"/>
      <c r="BG682" s="51"/>
      <c r="BH682" s="133"/>
      <c r="BI682" s="92"/>
      <c r="BJ682" s="134"/>
      <c r="BK682" s="51"/>
      <c r="BL682" s="92"/>
      <c r="BM682" s="135"/>
      <c r="BN682" s="136"/>
      <c r="BO682" s="51"/>
      <c r="BP682" s="51"/>
      <c r="BQ682" s="111"/>
      <c r="BR682" s="137"/>
    </row>
    <row r="683" s="138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2"/>
      <c r="BG683" s="51"/>
      <c r="BH683" s="133"/>
      <c r="BI683" s="92"/>
      <c r="BJ683" s="134"/>
      <c r="BK683" s="51"/>
      <c r="BL683" s="92"/>
      <c r="BM683" s="135"/>
      <c r="BN683" s="136"/>
      <c r="BO683" s="51"/>
      <c r="BP683" s="51"/>
      <c r="BQ683" s="111"/>
      <c r="BR683" s="137"/>
    </row>
    <row r="684" s="138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2"/>
      <c r="BG684" s="51"/>
      <c r="BH684" s="133"/>
      <c r="BI684" s="92"/>
      <c r="BJ684" s="134"/>
      <c r="BK684" s="51"/>
      <c r="BL684" s="92"/>
      <c r="BM684" s="135"/>
      <c r="BN684" s="136"/>
      <c r="BO684" s="51"/>
      <c r="BP684" s="51"/>
      <c r="BQ684" s="111"/>
      <c r="BR684" s="137"/>
    </row>
    <row r="685" s="138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2"/>
      <c r="BG685" s="51"/>
      <c r="BH685" s="133"/>
      <c r="BI685" s="92"/>
      <c r="BJ685" s="134"/>
      <c r="BK685" s="51"/>
      <c r="BL685" s="92"/>
      <c r="BM685" s="135"/>
      <c r="BN685" s="136"/>
      <c r="BO685" s="51"/>
      <c r="BP685" s="51"/>
      <c r="BQ685" s="111"/>
      <c r="BR685" s="137"/>
    </row>
    <row r="686" s="138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2"/>
      <c r="BG686" s="51"/>
      <c r="BH686" s="133"/>
      <c r="BI686" s="92"/>
      <c r="BJ686" s="134"/>
      <c r="BK686" s="51"/>
      <c r="BL686" s="92"/>
      <c r="BM686" s="135"/>
      <c r="BN686" s="136"/>
      <c r="BO686" s="51"/>
      <c r="BP686" s="51"/>
      <c r="BQ686" s="111"/>
      <c r="BR686" s="137"/>
    </row>
    <row r="687" s="138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2"/>
      <c r="BG687" s="51"/>
      <c r="BH687" s="133"/>
      <c r="BI687" s="92"/>
      <c r="BJ687" s="134"/>
      <c r="BK687" s="51"/>
      <c r="BL687" s="92"/>
      <c r="BM687" s="135"/>
      <c r="BN687" s="136"/>
      <c r="BO687" s="51"/>
      <c r="BP687" s="51"/>
      <c r="BQ687" s="111"/>
      <c r="BR687" s="137"/>
    </row>
    <row r="688" s="138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2"/>
      <c r="BG688" s="51"/>
      <c r="BH688" s="133"/>
      <c r="BI688" s="92"/>
      <c r="BJ688" s="134"/>
      <c r="BK688" s="51"/>
      <c r="BL688" s="92"/>
      <c r="BM688" s="135"/>
      <c r="BN688" s="136"/>
      <c r="BO688" s="51"/>
      <c r="BP688" s="51"/>
      <c r="BQ688" s="111"/>
      <c r="BR688" s="137"/>
    </row>
    <row r="689" s="138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2"/>
      <c r="BG689" s="51"/>
      <c r="BH689" s="133"/>
      <c r="BI689" s="92"/>
      <c r="BJ689" s="134"/>
      <c r="BK689" s="51"/>
      <c r="BL689" s="92"/>
      <c r="BM689" s="135"/>
      <c r="BN689" s="136"/>
      <c r="BO689" s="51"/>
      <c r="BP689" s="51"/>
      <c r="BQ689" s="111"/>
      <c r="BR689" s="137"/>
    </row>
    <row r="690" s="138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2"/>
      <c r="BG690" s="51"/>
      <c r="BH690" s="133"/>
      <c r="BI690" s="92"/>
      <c r="BJ690" s="134"/>
      <c r="BK690" s="51"/>
      <c r="BL690" s="92"/>
      <c r="BM690" s="135"/>
      <c r="BN690" s="136"/>
      <c r="BO690" s="51"/>
      <c r="BP690" s="51"/>
      <c r="BQ690" s="111"/>
      <c r="BR690" s="137"/>
    </row>
    <row r="691" s="138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2"/>
      <c r="BG691" s="51"/>
      <c r="BH691" s="133"/>
      <c r="BI691" s="92"/>
      <c r="BJ691" s="134"/>
      <c r="BK691" s="51"/>
      <c r="BL691" s="92"/>
      <c r="BM691" s="135"/>
      <c r="BN691" s="136"/>
      <c r="BO691" s="51"/>
      <c r="BP691" s="51"/>
      <c r="BQ691" s="111"/>
      <c r="BR691" s="137"/>
    </row>
    <row r="692" s="138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2"/>
      <c r="BG692" s="51"/>
      <c r="BH692" s="133"/>
      <c r="BI692" s="92"/>
      <c r="BJ692" s="134"/>
      <c r="BK692" s="51"/>
      <c r="BL692" s="92"/>
      <c r="BM692" s="135"/>
      <c r="BN692" s="136"/>
      <c r="BO692" s="51"/>
      <c r="BP692" s="51"/>
      <c r="BQ692" s="111"/>
      <c r="BR692" s="137"/>
    </row>
    <row r="693" s="138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2"/>
      <c r="BG693" s="51"/>
      <c r="BH693" s="133"/>
      <c r="BI693" s="92"/>
      <c r="BJ693" s="134"/>
      <c r="BK693" s="51"/>
      <c r="BL693" s="92"/>
      <c r="BM693" s="135"/>
      <c r="BN693" s="136"/>
      <c r="BO693" s="51"/>
      <c r="BP693" s="51"/>
      <c r="BQ693" s="111"/>
      <c r="BR693" s="137"/>
    </row>
    <row r="694" s="138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2"/>
      <c r="BG694" s="51"/>
      <c r="BH694" s="133"/>
      <c r="BI694" s="92"/>
      <c r="BJ694" s="134"/>
      <c r="BK694" s="51"/>
      <c r="BL694" s="92"/>
      <c r="BM694" s="135"/>
      <c r="BN694" s="136"/>
      <c r="BO694" s="51"/>
      <c r="BP694" s="51"/>
      <c r="BQ694" s="111"/>
      <c r="BR694" s="137"/>
    </row>
    <row r="695" s="138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2"/>
      <c r="BG695" s="51"/>
      <c r="BH695" s="133"/>
      <c r="BI695" s="92"/>
      <c r="BJ695" s="134"/>
      <c r="BK695" s="51"/>
      <c r="BL695" s="92"/>
      <c r="BM695" s="135"/>
      <c r="BN695" s="136"/>
      <c r="BO695" s="51"/>
      <c r="BP695" s="51"/>
      <c r="BQ695" s="111"/>
      <c r="BR695" s="137"/>
    </row>
    <row r="696" s="138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2"/>
      <c r="BG696" s="51"/>
      <c r="BH696" s="133"/>
      <c r="BI696" s="92"/>
      <c r="BJ696" s="134"/>
      <c r="BK696" s="51"/>
      <c r="BL696" s="92"/>
      <c r="BM696" s="135"/>
      <c r="BN696" s="136"/>
      <c r="BO696" s="51"/>
      <c r="BP696" s="51"/>
      <c r="BQ696" s="111"/>
      <c r="BR696" s="137"/>
    </row>
    <row r="697" s="138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2"/>
      <c r="BG697" s="51"/>
      <c r="BH697" s="133"/>
      <c r="BI697" s="92"/>
      <c r="BJ697" s="134"/>
      <c r="BK697" s="51"/>
      <c r="BL697" s="92"/>
      <c r="BM697" s="135"/>
      <c r="BN697" s="136"/>
      <c r="BO697" s="51"/>
      <c r="BP697" s="51"/>
      <c r="BQ697" s="111"/>
      <c r="BR697" s="137"/>
    </row>
    <row r="698" s="138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2"/>
      <c r="BG698" s="51"/>
      <c r="BH698" s="133"/>
      <c r="BI698" s="92"/>
      <c r="BJ698" s="134"/>
      <c r="BK698" s="51"/>
      <c r="BL698" s="92"/>
      <c r="BM698" s="135"/>
      <c r="BN698" s="136"/>
      <c r="BO698" s="51"/>
      <c r="BP698" s="51"/>
      <c r="BQ698" s="111"/>
      <c r="BR698" s="137"/>
    </row>
    <row r="699" s="138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2"/>
      <c r="BG699" s="51"/>
      <c r="BH699" s="133"/>
      <c r="BI699" s="92"/>
      <c r="BJ699" s="134"/>
      <c r="BK699" s="51"/>
      <c r="BL699" s="92"/>
      <c r="BM699" s="135"/>
      <c r="BN699" s="136"/>
      <c r="BO699" s="51"/>
      <c r="BP699" s="51"/>
      <c r="BQ699" s="111"/>
      <c r="BR699" s="137"/>
    </row>
    <row r="700" s="138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2"/>
      <c r="BG700" s="51"/>
      <c r="BH700" s="133"/>
      <c r="BI700" s="92"/>
      <c r="BJ700" s="134"/>
      <c r="BK700" s="51"/>
      <c r="BL700" s="92"/>
      <c r="BM700" s="135"/>
      <c r="BN700" s="136"/>
      <c r="BO700" s="51"/>
      <c r="BP700" s="51"/>
      <c r="BQ700" s="111"/>
      <c r="BR700" s="137"/>
    </row>
    <row r="701" s="138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2"/>
      <c r="BG701" s="51"/>
      <c r="BH701" s="133"/>
      <c r="BI701" s="92"/>
      <c r="BJ701" s="134"/>
      <c r="BK701" s="51"/>
      <c r="BL701" s="92"/>
      <c r="BM701" s="135"/>
      <c r="BN701" s="136"/>
      <c r="BO701" s="51"/>
      <c r="BP701" s="51"/>
      <c r="BQ701" s="111"/>
      <c r="BR701" s="137"/>
    </row>
    <row r="702" s="138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2"/>
      <c r="BG702" s="51"/>
      <c r="BH702" s="133"/>
      <c r="BI702" s="92"/>
      <c r="BJ702" s="134"/>
      <c r="BK702" s="51"/>
      <c r="BL702" s="92"/>
      <c r="BM702" s="135"/>
      <c r="BN702" s="136"/>
      <c r="BO702" s="51"/>
      <c r="BP702" s="51"/>
      <c r="BQ702" s="111"/>
      <c r="BR702" s="137"/>
    </row>
    <row r="703" s="138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2"/>
      <c r="BG703" s="51"/>
      <c r="BH703" s="133"/>
      <c r="BI703" s="92"/>
      <c r="BJ703" s="134"/>
      <c r="BK703" s="51"/>
      <c r="BL703" s="92"/>
      <c r="BM703" s="135"/>
      <c r="BN703" s="136"/>
      <c r="BO703" s="51"/>
      <c r="BP703" s="51"/>
      <c r="BQ703" s="111"/>
      <c r="BR703" s="137"/>
    </row>
    <row r="704" s="138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2"/>
      <c r="BG704" s="51"/>
      <c r="BH704" s="133"/>
      <c r="BI704" s="92"/>
      <c r="BJ704" s="134"/>
      <c r="BK704" s="51"/>
      <c r="BL704" s="92"/>
      <c r="BM704" s="135"/>
      <c r="BN704" s="136"/>
      <c r="BO704" s="51"/>
      <c r="BP704" s="51"/>
      <c r="BQ704" s="111"/>
      <c r="BR704" s="137"/>
    </row>
    <row r="705" s="138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2"/>
      <c r="BG705" s="51"/>
      <c r="BH705" s="133"/>
      <c r="BI705" s="92"/>
      <c r="BJ705" s="134"/>
      <c r="BK705" s="51"/>
      <c r="BL705" s="92"/>
      <c r="BM705" s="135"/>
      <c r="BN705" s="136"/>
      <c r="BO705" s="51"/>
      <c r="BP705" s="51"/>
      <c r="BQ705" s="111"/>
      <c r="BR705" s="137"/>
    </row>
    <row r="706" s="138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2"/>
      <c r="BG706" s="51"/>
      <c r="BH706" s="133"/>
      <c r="BI706" s="92"/>
      <c r="BJ706" s="134"/>
      <c r="BK706" s="51"/>
      <c r="BL706" s="92"/>
      <c r="BM706" s="135"/>
      <c r="BN706" s="136"/>
      <c r="BO706" s="51"/>
      <c r="BP706" s="51"/>
      <c r="BQ706" s="111"/>
      <c r="BR706" s="137"/>
    </row>
    <row r="707" s="138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2"/>
      <c r="BG707" s="51"/>
      <c r="BH707" s="133"/>
      <c r="BI707" s="92"/>
      <c r="BJ707" s="134"/>
      <c r="BK707" s="51"/>
      <c r="BL707" s="92"/>
      <c r="BM707" s="135"/>
      <c r="BN707" s="136"/>
      <c r="BO707" s="51"/>
      <c r="BP707" s="51"/>
      <c r="BQ707" s="111"/>
      <c r="BR707" s="137"/>
    </row>
    <row r="708" s="138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2"/>
      <c r="BG708" s="51"/>
      <c r="BH708" s="133"/>
      <c r="BI708" s="92"/>
      <c r="BJ708" s="134"/>
      <c r="BK708" s="51"/>
      <c r="BL708" s="92"/>
      <c r="BM708" s="135"/>
      <c r="BN708" s="136"/>
      <c r="BO708" s="51"/>
      <c r="BP708" s="51"/>
      <c r="BQ708" s="111"/>
      <c r="BR708" s="137"/>
    </row>
    <row r="709" s="138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2"/>
      <c r="BG709" s="51"/>
      <c r="BH709" s="133"/>
      <c r="BI709" s="92"/>
      <c r="BJ709" s="134"/>
      <c r="BK709" s="51"/>
      <c r="BL709" s="92"/>
      <c r="BM709" s="135"/>
      <c r="BN709" s="136"/>
      <c r="BO709" s="51"/>
      <c r="BP709" s="51"/>
      <c r="BQ709" s="111"/>
      <c r="BR709" s="137"/>
    </row>
    <row r="710" s="138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2"/>
      <c r="BG710" s="51"/>
      <c r="BH710" s="133"/>
      <c r="BI710" s="92"/>
      <c r="BJ710" s="134"/>
      <c r="BK710" s="51"/>
      <c r="BL710" s="92"/>
      <c r="BM710" s="135"/>
      <c r="BN710" s="136"/>
      <c r="BO710" s="51"/>
      <c r="BP710" s="51"/>
      <c r="BQ710" s="111"/>
      <c r="BR710" s="137"/>
    </row>
    <row r="711" s="138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2"/>
      <c r="BG711" s="51"/>
      <c r="BH711" s="133"/>
      <c r="BI711" s="92"/>
      <c r="BJ711" s="134"/>
      <c r="BK711" s="51"/>
      <c r="BL711" s="92"/>
      <c r="BM711" s="135"/>
      <c r="BN711" s="136"/>
      <c r="BO711" s="51"/>
      <c r="BP711" s="51"/>
      <c r="BQ711" s="111"/>
      <c r="BR711" s="137"/>
    </row>
    <row r="712" s="138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2"/>
      <c r="BG712" s="51"/>
      <c r="BH712" s="133"/>
      <c r="BI712" s="92"/>
      <c r="BJ712" s="134"/>
      <c r="BK712" s="51"/>
      <c r="BL712" s="92"/>
      <c r="BM712" s="135"/>
      <c r="BN712" s="136"/>
      <c r="BO712" s="51"/>
      <c r="BP712" s="51"/>
      <c r="BQ712" s="111"/>
      <c r="BR712" s="137"/>
    </row>
    <row r="713" s="138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2"/>
      <c r="BG713" s="51"/>
      <c r="BH713" s="133"/>
      <c r="BI713" s="92"/>
      <c r="BJ713" s="134"/>
      <c r="BK713" s="51"/>
      <c r="BL713" s="92"/>
      <c r="BM713" s="135"/>
      <c r="BN713" s="136"/>
      <c r="BO713" s="51"/>
      <c r="BP713" s="51"/>
      <c r="BQ713" s="111"/>
      <c r="BR713" s="137"/>
    </row>
    <row r="714" s="138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2"/>
      <c r="BG714" s="51"/>
      <c r="BH714" s="133"/>
      <c r="BI714" s="92"/>
      <c r="BJ714" s="134"/>
      <c r="BK714" s="51"/>
      <c r="BL714" s="92"/>
      <c r="BM714" s="135"/>
      <c r="BN714" s="136"/>
      <c r="BO714" s="51"/>
      <c r="BP714" s="51"/>
      <c r="BQ714" s="111"/>
      <c r="BR714" s="137"/>
    </row>
    <row r="715" s="138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2"/>
      <c r="BG715" s="51"/>
      <c r="BH715" s="133"/>
      <c r="BI715" s="92"/>
      <c r="BJ715" s="134"/>
      <c r="BK715" s="51"/>
      <c r="BL715" s="92"/>
      <c r="BM715" s="135"/>
      <c r="BN715" s="136"/>
      <c r="BO715" s="51"/>
      <c r="BP715" s="51"/>
      <c r="BQ715" s="111"/>
      <c r="BR715" s="137"/>
    </row>
    <row r="716" s="138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2"/>
      <c r="BG716" s="51"/>
      <c r="BH716" s="133"/>
      <c r="BI716" s="92"/>
      <c r="BJ716" s="134"/>
      <c r="BK716" s="51"/>
      <c r="BL716" s="92"/>
      <c r="BM716" s="135"/>
      <c r="BN716" s="136"/>
      <c r="BO716" s="51"/>
      <c r="BP716" s="51"/>
      <c r="BQ716" s="111"/>
      <c r="BR716" s="137"/>
    </row>
    <row r="717" s="138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2"/>
      <c r="BG717" s="51"/>
      <c r="BH717" s="133"/>
      <c r="BI717" s="92"/>
      <c r="BJ717" s="134"/>
      <c r="BK717" s="51"/>
      <c r="BL717" s="92"/>
      <c r="BM717" s="135"/>
      <c r="BN717" s="136"/>
      <c r="BO717" s="51"/>
      <c r="BP717" s="51"/>
      <c r="BQ717" s="111"/>
      <c r="BR717" s="137"/>
    </row>
    <row r="718" s="138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2"/>
      <c r="BG718" s="51"/>
      <c r="BH718" s="133"/>
      <c r="BI718" s="92"/>
      <c r="BJ718" s="134"/>
      <c r="BK718" s="51"/>
      <c r="BL718" s="92"/>
      <c r="BM718" s="135"/>
      <c r="BN718" s="136"/>
      <c r="BO718" s="51"/>
      <c r="BP718" s="51"/>
      <c r="BQ718" s="111"/>
      <c r="BR718" s="137"/>
    </row>
    <row r="719" s="138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2"/>
      <c r="BG719" s="51"/>
      <c r="BH719" s="133"/>
      <c r="BI719" s="92"/>
      <c r="BJ719" s="134"/>
      <c r="BK719" s="51"/>
      <c r="BL719" s="92"/>
      <c r="BM719" s="135"/>
      <c r="BN719" s="136"/>
      <c r="BO719" s="51"/>
      <c r="BP719" s="51"/>
      <c r="BQ719" s="111"/>
      <c r="BR719" s="137"/>
    </row>
    <row r="720" s="138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2"/>
      <c r="BG720" s="51"/>
      <c r="BH720" s="133"/>
      <c r="BI720" s="92"/>
      <c r="BJ720" s="134"/>
      <c r="BK720" s="51"/>
      <c r="BL720" s="92"/>
      <c r="BM720" s="135"/>
      <c r="BN720" s="136"/>
      <c r="BO720" s="51"/>
      <c r="BP720" s="51"/>
      <c r="BQ720" s="111"/>
      <c r="BR720" s="137"/>
    </row>
    <row r="721" s="138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2"/>
      <c r="BG721" s="51"/>
      <c r="BH721" s="133"/>
      <c r="BI721" s="92"/>
      <c r="BJ721" s="134"/>
      <c r="BK721" s="51"/>
      <c r="BL721" s="92"/>
      <c r="BM721" s="135"/>
      <c r="BN721" s="136"/>
      <c r="BO721" s="51"/>
      <c r="BP721" s="51"/>
      <c r="BQ721" s="111"/>
      <c r="BR721" s="137"/>
    </row>
    <row r="722" s="138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2"/>
      <c r="BG722" s="51"/>
      <c r="BH722" s="133"/>
      <c r="BI722" s="92"/>
      <c r="BJ722" s="134"/>
      <c r="BK722" s="51"/>
      <c r="BL722" s="92"/>
      <c r="BM722" s="135"/>
      <c r="BN722" s="136"/>
      <c r="BO722" s="51"/>
      <c r="BP722" s="51"/>
      <c r="BQ722" s="111"/>
      <c r="BR722" s="137"/>
    </row>
    <row r="723" s="138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2"/>
      <c r="BG723" s="51"/>
      <c r="BH723" s="133"/>
      <c r="BI723" s="92"/>
      <c r="BJ723" s="134"/>
      <c r="BK723" s="51"/>
      <c r="BL723" s="92"/>
      <c r="BM723" s="135"/>
      <c r="BN723" s="136"/>
      <c r="BO723" s="51"/>
      <c r="BP723" s="51"/>
      <c r="BQ723" s="111"/>
      <c r="BR723" s="137"/>
    </row>
    <row r="724" s="138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2"/>
      <c r="BG724" s="51"/>
      <c r="BH724" s="133"/>
      <c r="BI724" s="92"/>
      <c r="BJ724" s="134"/>
      <c r="BK724" s="51"/>
      <c r="BL724" s="92"/>
      <c r="BM724" s="135"/>
      <c r="BN724" s="136"/>
      <c r="BO724" s="51"/>
      <c r="BP724" s="51"/>
      <c r="BQ724" s="111"/>
      <c r="BR724" s="137"/>
    </row>
    <row r="725" s="138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2"/>
      <c r="BG725" s="51"/>
      <c r="BH725" s="133"/>
      <c r="BI725" s="92"/>
      <c r="BJ725" s="134"/>
      <c r="BK725" s="51"/>
      <c r="BL725" s="92"/>
      <c r="BM725" s="135"/>
      <c r="BN725" s="136"/>
      <c r="BO725" s="51"/>
      <c r="BP725" s="51"/>
      <c r="BQ725" s="111"/>
      <c r="BR725" s="137"/>
    </row>
    <row r="726" s="138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2"/>
      <c r="BG726" s="51"/>
      <c r="BH726" s="133"/>
      <c r="BI726" s="92"/>
      <c r="BJ726" s="134"/>
      <c r="BK726" s="51"/>
      <c r="BL726" s="92"/>
      <c r="BM726" s="135"/>
      <c r="BN726" s="136"/>
      <c r="BO726" s="51"/>
      <c r="BP726" s="51"/>
      <c r="BQ726" s="111"/>
      <c r="BR726" s="137"/>
    </row>
    <row r="727" s="138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2"/>
      <c r="BG727" s="51"/>
      <c r="BH727" s="133"/>
      <c r="BI727" s="92"/>
      <c r="BJ727" s="134"/>
      <c r="BK727" s="51"/>
      <c r="BL727" s="92"/>
      <c r="BM727" s="135"/>
      <c r="BN727" s="136"/>
      <c r="BO727" s="51"/>
      <c r="BP727" s="51"/>
      <c r="BQ727" s="111"/>
      <c r="BR727" s="137"/>
    </row>
    <row r="728" s="138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2"/>
      <c r="BG728" s="51"/>
      <c r="BH728" s="133"/>
      <c r="BI728" s="92"/>
      <c r="BJ728" s="134"/>
      <c r="BK728" s="51"/>
      <c r="BL728" s="92"/>
      <c r="BM728" s="135"/>
      <c r="BN728" s="136"/>
      <c r="BO728" s="51"/>
      <c r="BP728" s="51"/>
      <c r="BQ728" s="111"/>
      <c r="BR728" s="137"/>
    </row>
    <row r="729" s="138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2"/>
      <c r="BG729" s="51"/>
      <c r="BH729" s="133"/>
      <c r="BI729" s="92"/>
      <c r="BJ729" s="134"/>
      <c r="BK729" s="51"/>
      <c r="BL729" s="92"/>
      <c r="BM729" s="135"/>
      <c r="BN729" s="136"/>
      <c r="BO729" s="51"/>
      <c r="BP729" s="51"/>
      <c r="BQ729" s="111"/>
      <c r="BR729" s="137"/>
    </row>
    <row r="730" s="138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2"/>
      <c r="BG730" s="51"/>
      <c r="BH730" s="133"/>
      <c r="BI730" s="92"/>
      <c r="BJ730" s="134"/>
      <c r="BK730" s="51"/>
      <c r="BL730" s="92"/>
      <c r="BM730" s="135"/>
      <c r="BN730" s="136"/>
      <c r="BO730" s="51"/>
      <c r="BP730" s="51"/>
      <c r="BQ730" s="111"/>
      <c r="BR730" s="137"/>
    </row>
    <row r="731" s="138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2"/>
      <c r="BG731" s="51"/>
      <c r="BH731" s="133"/>
      <c r="BI731" s="92"/>
      <c r="BJ731" s="134"/>
      <c r="BK731" s="51"/>
      <c r="BL731" s="92"/>
      <c r="BM731" s="135"/>
      <c r="BN731" s="136"/>
      <c r="BO731" s="51"/>
      <c r="BP731" s="51"/>
      <c r="BQ731" s="111"/>
      <c r="BR731" s="137"/>
    </row>
    <row r="732" s="138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2"/>
      <c r="BG732" s="51"/>
      <c r="BH732" s="133"/>
      <c r="BI732" s="92"/>
      <c r="BJ732" s="134"/>
      <c r="BK732" s="51"/>
      <c r="BL732" s="92"/>
      <c r="BM732" s="135"/>
      <c r="BN732" s="136"/>
      <c r="BO732" s="51"/>
      <c r="BP732" s="51"/>
      <c r="BQ732" s="111"/>
      <c r="BR732" s="137"/>
    </row>
    <row r="733" s="138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2"/>
      <c r="BG733" s="51"/>
      <c r="BH733" s="133"/>
      <c r="BI733" s="92"/>
      <c r="BJ733" s="134"/>
      <c r="BK733" s="51"/>
      <c r="BL733" s="92"/>
      <c r="BM733" s="135"/>
      <c r="BN733" s="136"/>
      <c r="BO733" s="51"/>
      <c r="BP733" s="51"/>
      <c r="BQ733" s="111"/>
      <c r="BR733" s="137"/>
    </row>
    <row r="734" s="138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2"/>
      <c r="BG734" s="51"/>
      <c r="BH734" s="133"/>
      <c r="BI734" s="92"/>
      <c r="BJ734" s="134"/>
      <c r="BK734" s="51"/>
      <c r="BL734" s="92"/>
      <c r="BM734" s="135"/>
      <c r="BN734" s="136"/>
      <c r="BO734" s="51"/>
      <c r="BP734" s="51"/>
      <c r="BQ734" s="111"/>
      <c r="BR734" s="137"/>
    </row>
    <row r="735" s="138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2"/>
      <c r="BG735" s="51"/>
      <c r="BH735" s="133"/>
      <c r="BI735" s="92"/>
      <c r="BJ735" s="134"/>
      <c r="BK735" s="51"/>
      <c r="BL735" s="92"/>
      <c r="BM735" s="135"/>
      <c r="BN735" s="136"/>
      <c r="BO735" s="51"/>
      <c r="BP735" s="51"/>
      <c r="BQ735" s="111"/>
      <c r="BR735" s="137"/>
    </row>
    <row r="736" s="138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2"/>
      <c r="BG736" s="51"/>
      <c r="BH736" s="133"/>
      <c r="BI736" s="92"/>
      <c r="BJ736" s="134"/>
      <c r="BK736" s="51"/>
      <c r="BL736" s="92"/>
      <c r="BM736" s="135"/>
      <c r="BN736" s="136"/>
      <c r="BO736" s="51"/>
      <c r="BP736" s="51"/>
      <c r="BQ736" s="111"/>
      <c r="BR736" s="137"/>
    </row>
    <row r="737" s="138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2"/>
      <c r="BG737" s="51"/>
      <c r="BH737" s="133"/>
      <c r="BI737" s="92"/>
      <c r="BJ737" s="134"/>
      <c r="BK737" s="51"/>
      <c r="BL737" s="92"/>
      <c r="BM737" s="135"/>
      <c r="BN737" s="136"/>
      <c r="BO737" s="51"/>
      <c r="BP737" s="51"/>
      <c r="BQ737" s="111"/>
      <c r="BR737" s="137"/>
    </row>
    <row r="738" s="138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2"/>
      <c r="BG738" s="51"/>
      <c r="BH738" s="133"/>
      <c r="BI738" s="92"/>
      <c r="BJ738" s="134"/>
      <c r="BK738" s="51"/>
      <c r="BL738" s="92"/>
      <c r="BM738" s="135"/>
      <c r="BN738" s="136"/>
      <c r="BO738" s="51"/>
      <c r="BP738" s="51"/>
      <c r="BQ738" s="111"/>
      <c r="BR738" s="137"/>
    </row>
    <row r="739" s="138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2"/>
      <c r="BG739" s="51"/>
      <c r="BH739" s="133"/>
      <c r="BI739" s="92"/>
      <c r="BJ739" s="134"/>
      <c r="BK739" s="51"/>
      <c r="BL739" s="92"/>
      <c r="BM739" s="135"/>
      <c r="BN739" s="136"/>
      <c r="BO739" s="51"/>
      <c r="BP739" s="51"/>
      <c r="BQ739" s="111"/>
      <c r="BR739" s="137"/>
    </row>
    <row r="740" s="138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2"/>
      <c r="BG740" s="51"/>
      <c r="BH740" s="133"/>
      <c r="BI740" s="92"/>
      <c r="BJ740" s="134"/>
      <c r="BK740" s="51"/>
      <c r="BL740" s="92"/>
      <c r="BM740" s="135"/>
      <c r="BN740" s="136"/>
      <c r="BO740" s="51"/>
      <c r="BP740" s="51"/>
      <c r="BQ740" s="111"/>
      <c r="BR740" s="137"/>
    </row>
    <row r="741" s="138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2"/>
      <c r="BG741" s="51"/>
      <c r="BH741" s="133"/>
      <c r="BI741" s="92"/>
      <c r="BJ741" s="134"/>
      <c r="BK741" s="51"/>
      <c r="BL741" s="92"/>
      <c r="BM741" s="135"/>
      <c r="BN741" s="136"/>
      <c r="BO741" s="51"/>
      <c r="BP741" s="51"/>
      <c r="BQ741" s="111"/>
      <c r="BR741" s="137"/>
    </row>
    <row r="742" s="138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2"/>
      <c r="BG742" s="51"/>
      <c r="BH742" s="133"/>
      <c r="BI742" s="92"/>
      <c r="BJ742" s="134"/>
      <c r="BK742" s="51"/>
      <c r="BL742" s="92"/>
      <c r="BM742" s="135"/>
      <c r="BN742" s="136"/>
      <c r="BO742" s="51"/>
      <c r="BP742" s="51"/>
      <c r="BQ742" s="111"/>
      <c r="BR742" s="137"/>
    </row>
    <row r="743" s="138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2"/>
      <c r="BG743" s="51"/>
      <c r="BH743" s="133"/>
      <c r="BI743" s="92"/>
      <c r="BJ743" s="134"/>
      <c r="BK743" s="51"/>
      <c r="BL743" s="92"/>
      <c r="BM743" s="135"/>
      <c r="BN743" s="136"/>
      <c r="BO743" s="51"/>
      <c r="BP743" s="51"/>
      <c r="BQ743" s="111"/>
      <c r="BR743" s="137"/>
    </row>
    <row r="744" s="138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2"/>
      <c r="BG744" s="51"/>
      <c r="BH744" s="133"/>
      <c r="BI744" s="92"/>
      <c r="BJ744" s="134"/>
      <c r="BK744" s="51"/>
      <c r="BL744" s="92"/>
      <c r="BM744" s="135"/>
      <c r="BN744" s="136"/>
      <c r="BO744" s="51"/>
      <c r="BP744" s="51"/>
      <c r="BQ744" s="111"/>
      <c r="BR744" s="137"/>
    </row>
    <row r="745" s="138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2"/>
      <c r="BG745" s="51"/>
      <c r="BH745" s="133"/>
      <c r="BI745" s="92"/>
      <c r="BJ745" s="134"/>
      <c r="BK745" s="51"/>
      <c r="BL745" s="92"/>
      <c r="BM745" s="135"/>
      <c r="BN745" s="136"/>
      <c r="BO745" s="51"/>
      <c r="BP745" s="51"/>
      <c r="BQ745" s="111"/>
      <c r="BR745" s="137"/>
    </row>
    <row r="746" s="138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2"/>
      <c r="BG746" s="51"/>
      <c r="BH746" s="133"/>
      <c r="BI746" s="92"/>
      <c r="BJ746" s="134"/>
      <c r="BK746" s="51"/>
      <c r="BL746" s="92"/>
      <c r="BM746" s="135"/>
      <c r="BN746" s="136"/>
      <c r="BO746" s="51"/>
      <c r="BP746" s="51"/>
      <c r="BQ746" s="111"/>
      <c r="BR746" s="137"/>
    </row>
    <row r="747" s="138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2"/>
      <c r="BG747" s="51"/>
      <c r="BH747" s="133"/>
      <c r="BI747" s="92"/>
      <c r="BJ747" s="134"/>
      <c r="BK747" s="51"/>
      <c r="BL747" s="92"/>
      <c r="BM747" s="135"/>
      <c r="BN747" s="136"/>
      <c r="BO747" s="51"/>
      <c r="BP747" s="51"/>
      <c r="BQ747" s="111"/>
      <c r="BR747" s="137"/>
    </row>
    <row r="748" s="138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2"/>
      <c r="BG748" s="51"/>
      <c r="BH748" s="133"/>
      <c r="BI748" s="92"/>
      <c r="BJ748" s="134"/>
      <c r="BK748" s="51"/>
      <c r="BL748" s="92"/>
      <c r="BM748" s="135"/>
      <c r="BN748" s="136"/>
      <c r="BO748" s="51"/>
      <c r="BP748" s="51"/>
      <c r="BQ748" s="111"/>
      <c r="BR748" s="137"/>
    </row>
    <row r="749" s="138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2"/>
      <c r="BG749" s="51"/>
      <c r="BH749" s="133"/>
      <c r="BI749" s="92"/>
      <c r="BJ749" s="134"/>
      <c r="BK749" s="51"/>
      <c r="BL749" s="92"/>
      <c r="BM749" s="135"/>
      <c r="BN749" s="136"/>
      <c r="BO749" s="51"/>
      <c r="BP749" s="51"/>
      <c r="BQ749" s="111"/>
      <c r="BR749" s="137"/>
    </row>
    <row r="750" s="138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2"/>
      <c r="BG750" s="51"/>
      <c r="BH750" s="133"/>
      <c r="BI750" s="92"/>
      <c r="BJ750" s="134"/>
      <c r="BK750" s="51"/>
      <c r="BL750" s="92"/>
      <c r="BM750" s="135"/>
      <c r="BN750" s="136"/>
      <c r="BO750" s="51"/>
      <c r="BP750" s="51"/>
      <c r="BQ750" s="111"/>
      <c r="BR750" s="137"/>
    </row>
    <row r="751" s="138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2"/>
      <c r="BG751" s="51"/>
      <c r="BH751" s="133"/>
      <c r="BI751" s="92"/>
      <c r="BJ751" s="134"/>
      <c r="BK751" s="51"/>
      <c r="BL751" s="92"/>
      <c r="BM751" s="135"/>
      <c r="BN751" s="136"/>
      <c r="BO751" s="51"/>
      <c r="BP751" s="51"/>
      <c r="BQ751" s="111"/>
      <c r="BR751" s="137"/>
    </row>
    <row r="752" s="138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2"/>
      <c r="BG752" s="51"/>
      <c r="BH752" s="133"/>
      <c r="BI752" s="92"/>
      <c r="BJ752" s="134"/>
      <c r="BK752" s="51"/>
      <c r="BL752" s="92"/>
      <c r="BM752" s="135"/>
      <c r="BN752" s="136"/>
      <c r="BO752" s="51"/>
      <c r="BP752" s="51"/>
      <c r="BQ752" s="111"/>
      <c r="BR752" s="137"/>
    </row>
    <row r="753" s="138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2"/>
      <c r="BG753" s="51"/>
      <c r="BH753" s="133"/>
      <c r="BI753" s="92"/>
      <c r="BJ753" s="134"/>
      <c r="BK753" s="51"/>
      <c r="BL753" s="92"/>
      <c r="BM753" s="135"/>
      <c r="BN753" s="136"/>
      <c r="BO753" s="51"/>
      <c r="BP753" s="51"/>
      <c r="BQ753" s="111"/>
      <c r="BR753" s="137"/>
    </row>
    <row r="754" s="138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2"/>
      <c r="BG754" s="51"/>
      <c r="BH754" s="133"/>
      <c r="BI754" s="92"/>
      <c r="BJ754" s="134"/>
      <c r="BK754" s="51"/>
      <c r="BL754" s="92"/>
      <c r="BM754" s="135"/>
      <c r="BN754" s="136"/>
      <c r="BO754" s="51"/>
      <c r="BP754" s="51"/>
      <c r="BQ754" s="111"/>
      <c r="BR754" s="137"/>
    </row>
    <row r="755" s="138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2"/>
      <c r="BG755" s="51"/>
      <c r="BH755" s="133"/>
      <c r="BI755" s="92"/>
      <c r="BJ755" s="134"/>
      <c r="BK755" s="51"/>
      <c r="BL755" s="92"/>
      <c r="BM755" s="135"/>
      <c r="BN755" s="136"/>
      <c r="BO755" s="51"/>
      <c r="BP755" s="51"/>
      <c r="BQ755" s="111"/>
      <c r="BR755" s="137"/>
    </row>
    <row r="756" s="138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2"/>
      <c r="BG756" s="51"/>
      <c r="BH756" s="133"/>
      <c r="BI756" s="92"/>
      <c r="BJ756" s="134"/>
      <c r="BK756" s="51"/>
      <c r="BL756" s="92"/>
      <c r="BM756" s="135"/>
      <c r="BN756" s="136"/>
      <c r="BO756" s="51"/>
      <c r="BP756" s="51"/>
      <c r="BQ756" s="111"/>
      <c r="BR756" s="137"/>
    </row>
    <row r="757" s="138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2"/>
      <c r="BG757" s="51"/>
      <c r="BH757" s="133"/>
      <c r="BI757" s="92"/>
      <c r="BJ757" s="134"/>
      <c r="BK757" s="51"/>
      <c r="BL757" s="92"/>
      <c r="BM757" s="135"/>
      <c r="BN757" s="136"/>
      <c r="BO757" s="51"/>
      <c r="BP757" s="51"/>
      <c r="BQ757" s="111"/>
      <c r="BR757" s="137"/>
    </row>
    <row r="758" s="138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2"/>
      <c r="BG758" s="51"/>
      <c r="BH758" s="133"/>
      <c r="BI758" s="92"/>
      <c r="BJ758" s="134"/>
      <c r="BK758" s="51"/>
      <c r="BL758" s="92"/>
      <c r="BM758" s="135"/>
      <c r="BN758" s="136"/>
      <c r="BO758" s="51"/>
      <c r="BP758" s="51"/>
      <c r="BQ758" s="111"/>
      <c r="BR758" s="137"/>
    </row>
    <row r="759" s="138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2"/>
      <c r="BG759" s="51"/>
      <c r="BH759" s="133"/>
      <c r="BI759" s="92"/>
      <c r="BJ759" s="134"/>
      <c r="BK759" s="51"/>
      <c r="BL759" s="92"/>
      <c r="BM759" s="135"/>
      <c r="BN759" s="136"/>
      <c r="BO759" s="51"/>
      <c r="BP759" s="51"/>
      <c r="BQ759" s="111"/>
      <c r="BR759" s="137"/>
    </row>
    <row r="760" s="138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2"/>
      <c r="BG760" s="51"/>
      <c r="BH760" s="133"/>
      <c r="BI760" s="92"/>
      <c r="BJ760" s="134"/>
      <c r="BK760" s="51"/>
      <c r="BL760" s="92"/>
      <c r="BM760" s="135"/>
      <c r="BN760" s="136"/>
      <c r="BO760" s="51"/>
      <c r="BP760" s="51"/>
      <c r="BQ760" s="111"/>
      <c r="BR760" s="137"/>
    </row>
    <row r="761" s="138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2"/>
      <c r="BG761" s="51"/>
      <c r="BH761" s="133"/>
      <c r="BI761" s="92"/>
      <c r="BJ761" s="134"/>
      <c r="BK761" s="51"/>
      <c r="BL761" s="92"/>
      <c r="BM761" s="135"/>
      <c r="BN761" s="136"/>
      <c r="BO761" s="51"/>
      <c r="BP761" s="51"/>
      <c r="BQ761" s="111"/>
      <c r="BR761" s="137"/>
    </row>
    <row r="762" s="138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2"/>
      <c r="BG762" s="51"/>
      <c r="BH762" s="133"/>
      <c r="BI762" s="92"/>
      <c r="BJ762" s="134"/>
      <c r="BK762" s="51"/>
      <c r="BL762" s="92"/>
      <c r="BM762" s="135"/>
      <c r="BN762" s="136"/>
      <c r="BO762" s="51"/>
      <c r="BP762" s="51"/>
      <c r="BQ762" s="111"/>
      <c r="BR762" s="137"/>
    </row>
    <row r="763" s="138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2"/>
      <c r="BG763" s="51"/>
      <c r="BH763" s="133"/>
      <c r="BI763" s="92"/>
      <c r="BJ763" s="134"/>
      <c r="BK763" s="51"/>
      <c r="BL763" s="92"/>
      <c r="BM763" s="135"/>
      <c r="BN763" s="136"/>
      <c r="BO763" s="51"/>
      <c r="BP763" s="51"/>
      <c r="BQ763" s="111"/>
      <c r="BR763" s="137"/>
    </row>
    <row r="764" s="138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2"/>
      <c r="BG764" s="51"/>
      <c r="BH764" s="133"/>
      <c r="BI764" s="92"/>
      <c r="BJ764" s="134"/>
      <c r="BK764" s="51"/>
      <c r="BL764" s="92"/>
      <c r="BM764" s="135"/>
      <c r="BN764" s="136"/>
      <c r="BO764" s="51"/>
      <c r="BP764" s="51"/>
      <c r="BQ764" s="111"/>
      <c r="BR764" s="137"/>
    </row>
    <row r="765" s="138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2"/>
      <c r="BG765" s="51"/>
      <c r="BH765" s="133"/>
      <c r="BI765" s="92"/>
      <c r="BJ765" s="134"/>
      <c r="BK765" s="51"/>
      <c r="BL765" s="92"/>
      <c r="BM765" s="135"/>
      <c r="BN765" s="136"/>
      <c r="BO765" s="51"/>
      <c r="BP765" s="51"/>
      <c r="BQ765" s="111"/>
      <c r="BR765" s="137"/>
    </row>
    <row r="766" s="138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2"/>
      <c r="BG766" s="51"/>
      <c r="BH766" s="133"/>
      <c r="BI766" s="92"/>
      <c r="BJ766" s="134"/>
      <c r="BK766" s="51"/>
      <c r="BL766" s="92"/>
      <c r="BM766" s="135"/>
      <c r="BN766" s="136"/>
      <c r="BO766" s="51"/>
      <c r="BP766" s="51"/>
      <c r="BQ766" s="111"/>
      <c r="BR766" s="137"/>
    </row>
    <row r="767" s="138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2"/>
      <c r="BG767" s="51"/>
      <c r="BH767" s="133"/>
      <c r="BI767" s="92"/>
      <c r="BJ767" s="134"/>
      <c r="BK767" s="51"/>
      <c r="BL767" s="92"/>
      <c r="BM767" s="135"/>
      <c r="BN767" s="136"/>
      <c r="BO767" s="51"/>
      <c r="BP767" s="51"/>
      <c r="BQ767" s="111"/>
      <c r="BR767" s="137"/>
    </row>
    <row r="768" s="138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2"/>
      <c r="BG768" s="51"/>
      <c r="BH768" s="133"/>
      <c r="BI768" s="92"/>
      <c r="BJ768" s="134"/>
      <c r="BK768" s="51"/>
      <c r="BL768" s="92"/>
      <c r="BM768" s="135"/>
      <c r="BN768" s="136"/>
      <c r="BO768" s="51"/>
      <c r="BP768" s="51"/>
      <c r="BQ768" s="111"/>
      <c r="BR768" s="137"/>
    </row>
    <row r="769" s="138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2"/>
      <c r="BG769" s="51"/>
      <c r="BH769" s="133"/>
      <c r="BI769" s="92"/>
      <c r="BJ769" s="134"/>
      <c r="BK769" s="51"/>
      <c r="BL769" s="92"/>
      <c r="BM769" s="135"/>
      <c r="BN769" s="136"/>
      <c r="BO769" s="51"/>
      <c r="BP769" s="51"/>
      <c r="BQ769" s="111"/>
      <c r="BR769" s="137"/>
    </row>
    <row r="770" s="138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2"/>
      <c r="BG770" s="51"/>
      <c r="BH770" s="133"/>
      <c r="BI770" s="92"/>
      <c r="BJ770" s="134"/>
      <c r="BK770" s="51"/>
      <c r="BL770" s="92"/>
      <c r="BM770" s="135"/>
      <c r="BN770" s="136"/>
      <c r="BO770" s="51"/>
      <c r="BP770" s="51"/>
      <c r="BQ770" s="111"/>
      <c r="BR770" s="137"/>
    </row>
    <row r="771" s="138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2"/>
      <c r="BG771" s="51"/>
      <c r="BH771" s="133"/>
      <c r="BI771" s="92"/>
      <c r="BJ771" s="134"/>
      <c r="BK771" s="51"/>
      <c r="BL771" s="92"/>
      <c r="BM771" s="135"/>
      <c r="BN771" s="136"/>
      <c r="BO771" s="51"/>
      <c r="BP771" s="51"/>
      <c r="BQ771" s="111"/>
      <c r="BR771" s="137"/>
    </row>
    <row r="772" s="138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2"/>
      <c r="BG772" s="51"/>
      <c r="BH772" s="133"/>
      <c r="BI772" s="92"/>
      <c r="BJ772" s="134"/>
      <c r="BK772" s="51"/>
      <c r="BL772" s="92"/>
      <c r="BM772" s="135"/>
      <c r="BN772" s="136"/>
      <c r="BO772" s="51"/>
      <c r="BP772" s="51"/>
      <c r="BQ772" s="111"/>
      <c r="BR772" s="137"/>
    </row>
    <row r="773" s="138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2"/>
      <c r="BG773" s="51"/>
      <c r="BH773" s="133"/>
      <c r="BI773" s="92"/>
      <c r="BJ773" s="134"/>
      <c r="BK773" s="51"/>
      <c r="BL773" s="92"/>
      <c r="BM773" s="135"/>
      <c r="BN773" s="136"/>
      <c r="BO773" s="51"/>
      <c r="BP773" s="51"/>
      <c r="BQ773" s="111"/>
      <c r="BR773" s="137"/>
    </row>
    <row r="774" s="138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2"/>
      <c r="BG774" s="51"/>
      <c r="BH774" s="133"/>
      <c r="BI774" s="92"/>
      <c r="BJ774" s="134"/>
      <c r="BK774" s="51"/>
      <c r="BL774" s="92"/>
      <c r="BM774" s="135"/>
      <c r="BN774" s="136"/>
      <c r="BO774" s="51"/>
      <c r="BP774" s="51"/>
      <c r="BQ774" s="111"/>
      <c r="BR774" s="137"/>
    </row>
    <row r="775" s="138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2"/>
      <c r="BG775" s="51"/>
      <c r="BH775" s="133"/>
      <c r="BI775" s="92"/>
      <c r="BJ775" s="134"/>
      <c r="BK775" s="51"/>
      <c r="BL775" s="92"/>
      <c r="BM775" s="135"/>
      <c r="BN775" s="136"/>
      <c r="BO775" s="51"/>
      <c r="BP775" s="51"/>
      <c r="BQ775" s="111"/>
      <c r="BR775" s="137"/>
    </row>
    <row r="776" s="138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2"/>
      <c r="BG776" s="51"/>
      <c r="BH776" s="133"/>
      <c r="BI776" s="92"/>
      <c r="BJ776" s="134"/>
      <c r="BK776" s="51"/>
      <c r="BL776" s="92"/>
      <c r="BM776" s="135"/>
      <c r="BN776" s="136"/>
      <c r="BO776" s="51"/>
      <c r="BP776" s="51"/>
      <c r="BQ776" s="111"/>
      <c r="BR776" s="137"/>
    </row>
    <row r="777" s="138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2"/>
      <c r="BG777" s="51"/>
      <c r="BH777" s="133"/>
      <c r="BI777" s="92"/>
      <c r="BJ777" s="134"/>
      <c r="BK777" s="51"/>
      <c r="BL777" s="92"/>
      <c r="BM777" s="135"/>
      <c r="BN777" s="136"/>
      <c r="BO777" s="51"/>
      <c r="BP777" s="51"/>
      <c r="BQ777" s="111"/>
      <c r="BR777" s="137"/>
    </row>
    <row r="778" s="138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2"/>
      <c r="BG778" s="51"/>
      <c r="BH778" s="133"/>
      <c r="BI778" s="92"/>
      <c r="BJ778" s="134"/>
      <c r="BK778" s="51"/>
      <c r="BL778" s="92"/>
      <c r="BM778" s="135"/>
      <c r="BN778" s="136"/>
      <c r="BO778" s="51"/>
      <c r="BP778" s="51"/>
      <c r="BQ778" s="111"/>
      <c r="BR778" s="137"/>
    </row>
    <row r="779" s="138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2"/>
      <c r="BG779" s="51"/>
      <c r="BH779" s="133"/>
      <c r="BI779" s="92"/>
      <c r="BJ779" s="134"/>
      <c r="BK779" s="51"/>
      <c r="BL779" s="92"/>
      <c r="BM779" s="135"/>
      <c r="BN779" s="136"/>
      <c r="BO779" s="51"/>
      <c r="BP779" s="51"/>
      <c r="BQ779" s="111"/>
      <c r="BR779" s="137"/>
    </row>
    <row r="780" s="138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2"/>
      <c r="BG780" s="51"/>
      <c r="BH780" s="133"/>
      <c r="BI780" s="92"/>
      <c r="BJ780" s="134"/>
      <c r="BK780" s="51"/>
      <c r="BL780" s="92"/>
      <c r="BM780" s="135"/>
      <c r="BN780" s="136"/>
      <c r="BO780" s="51"/>
      <c r="BP780" s="51"/>
      <c r="BQ780" s="111"/>
      <c r="BR780" s="137"/>
    </row>
    <row r="781" s="138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2"/>
      <c r="BG781" s="51"/>
      <c r="BH781" s="133"/>
      <c r="BI781" s="92"/>
      <c r="BJ781" s="134"/>
      <c r="BK781" s="51"/>
      <c r="BL781" s="92"/>
      <c r="BM781" s="135"/>
      <c r="BN781" s="136"/>
      <c r="BO781" s="51"/>
      <c r="BP781" s="51"/>
      <c r="BQ781" s="111"/>
      <c r="BR781" s="137"/>
    </row>
    <row r="782" s="138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2"/>
      <c r="BG782" s="51"/>
      <c r="BH782" s="133"/>
      <c r="BI782" s="92"/>
      <c r="BJ782" s="134"/>
      <c r="BK782" s="51"/>
      <c r="BL782" s="92"/>
      <c r="BM782" s="135"/>
      <c r="BN782" s="136"/>
      <c r="BO782" s="51"/>
      <c r="BP782" s="51"/>
      <c r="BQ782" s="111"/>
      <c r="BR782" s="137"/>
    </row>
    <row r="783" s="138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2"/>
      <c r="BG783" s="51"/>
      <c r="BH783" s="133"/>
      <c r="BI783" s="92"/>
      <c r="BJ783" s="134"/>
      <c r="BK783" s="51"/>
      <c r="BL783" s="92"/>
      <c r="BM783" s="135"/>
      <c r="BN783" s="136"/>
      <c r="BO783" s="51"/>
      <c r="BP783" s="51"/>
      <c r="BQ783" s="111"/>
      <c r="BR783" s="137"/>
    </row>
    <row r="784" s="138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2"/>
      <c r="BG784" s="51"/>
      <c r="BH784" s="133"/>
      <c r="BI784" s="92"/>
      <c r="BJ784" s="134"/>
      <c r="BK784" s="51"/>
      <c r="BL784" s="92"/>
      <c r="BM784" s="135"/>
      <c r="BN784" s="136"/>
      <c r="BO784" s="51"/>
      <c r="BP784" s="51"/>
      <c r="BQ784" s="111"/>
      <c r="BR784" s="137"/>
    </row>
    <row r="785" s="138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2"/>
      <c r="BG785" s="51"/>
      <c r="BH785" s="133"/>
      <c r="BI785" s="92"/>
      <c r="BJ785" s="134"/>
      <c r="BK785" s="51"/>
      <c r="BL785" s="92"/>
      <c r="BM785" s="135"/>
      <c r="BN785" s="136"/>
      <c r="BO785" s="51"/>
      <c r="BP785" s="51"/>
      <c r="BQ785" s="111"/>
      <c r="BR785" s="137"/>
    </row>
    <row r="786" s="138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2"/>
      <c r="BG786" s="51"/>
      <c r="BH786" s="133"/>
      <c r="BI786" s="92"/>
      <c r="BJ786" s="134"/>
      <c r="BK786" s="51"/>
      <c r="BL786" s="92"/>
      <c r="BM786" s="135"/>
      <c r="BN786" s="136"/>
      <c r="BO786" s="51"/>
      <c r="BP786" s="51"/>
      <c r="BQ786" s="111"/>
      <c r="BR786" s="137"/>
    </row>
    <row r="787" s="138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2"/>
      <c r="BG787" s="51"/>
      <c r="BH787" s="133"/>
      <c r="BI787" s="92"/>
      <c r="BJ787" s="134"/>
      <c r="BK787" s="51"/>
      <c r="BL787" s="92"/>
      <c r="BM787" s="135"/>
      <c r="BN787" s="136"/>
      <c r="BO787" s="51"/>
      <c r="BP787" s="51"/>
      <c r="BQ787" s="111"/>
      <c r="BR787" s="137"/>
    </row>
    <row r="788" s="138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2"/>
      <c r="BG788" s="51"/>
      <c r="BH788" s="133"/>
      <c r="BI788" s="92"/>
      <c r="BJ788" s="134"/>
      <c r="BK788" s="51"/>
      <c r="BL788" s="92"/>
      <c r="BM788" s="135"/>
      <c r="BN788" s="136"/>
      <c r="BO788" s="51"/>
      <c r="BP788" s="51"/>
      <c r="BQ788" s="111"/>
      <c r="BR788" s="137"/>
    </row>
    <row r="789" s="138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2"/>
      <c r="BG789" s="51"/>
      <c r="BH789" s="133"/>
      <c r="BI789" s="92"/>
      <c r="BJ789" s="134"/>
      <c r="BK789" s="51"/>
      <c r="BL789" s="92"/>
      <c r="BM789" s="135"/>
      <c r="BN789" s="136"/>
      <c r="BO789" s="51"/>
      <c r="BP789" s="51"/>
      <c r="BQ789" s="111"/>
      <c r="BR789" s="137"/>
    </row>
    <row r="790" s="138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2"/>
      <c r="BG790" s="51"/>
      <c r="BH790" s="133"/>
      <c r="BI790" s="92"/>
      <c r="BJ790" s="134"/>
      <c r="BK790" s="51"/>
      <c r="BL790" s="92"/>
      <c r="BM790" s="135"/>
      <c r="BN790" s="136"/>
      <c r="BO790" s="51"/>
      <c r="BP790" s="51"/>
      <c r="BQ790" s="111"/>
      <c r="BR790" s="137"/>
    </row>
    <row r="791" s="138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2"/>
      <c r="BG791" s="51"/>
      <c r="BH791" s="133"/>
      <c r="BI791" s="92"/>
      <c r="BJ791" s="134"/>
      <c r="BK791" s="51"/>
      <c r="BL791" s="92"/>
      <c r="BM791" s="135"/>
      <c r="BN791" s="136"/>
      <c r="BO791" s="51"/>
      <c r="BP791" s="51"/>
      <c r="BQ791" s="111"/>
      <c r="BR791" s="137"/>
    </row>
    <row r="792" s="138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2"/>
      <c r="BG792" s="51"/>
      <c r="BH792" s="133"/>
      <c r="BI792" s="92"/>
      <c r="BJ792" s="134"/>
      <c r="BK792" s="51"/>
      <c r="BL792" s="92"/>
      <c r="BM792" s="135"/>
      <c r="BN792" s="136"/>
      <c r="BO792" s="51"/>
      <c r="BP792" s="51"/>
      <c r="BQ792" s="111"/>
      <c r="BR792" s="137"/>
    </row>
    <row r="793" s="138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2"/>
      <c r="BG793" s="51"/>
      <c r="BH793" s="133"/>
      <c r="BI793" s="92"/>
      <c r="BJ793" s="134"/>
      <c r="BK793" s="51"/>
      <c r="BL793" s="92"/>
      <c r="BM793" s="135"/>
      <c r="BN793" s="136"/>
      <c r="BO793" s="51"/>
      <c r="BP793" s="51"/>
      <c r="BQ793" s="111"/>
      <c r="BR793" s="137"/>
    </row>
    <row r="794" s="138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2"/>
      <c r="BG794" s="51"/>
      <c r="BH794" s="133"/>
      <c r="BI794" s="92"/>
      <c r="BJ794" s="134"/>
      <c r="BK794" s="51"/>
      <c r="BL794" s="92"/>
      <c r="BM794" s="135"/>
      <c r="BN794" s="136"/>
      <c r="BO794" s="51"/>
      <c r="BP794" s="51"/>
      <c r="BQ794" s="111"/>
      <c r="BR794" s="137"/>
    </row>
    <row r="795" s="138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2"/>
      <c r="BG795" s="51"/>
      <c r="BH795" s="133"/>
      <c r="BI795" s="92"/>
      <c r="BJ795" s="134"/>
      <c r="BK795" s="51"/>
      <c r="BL795" s="92"/>
      <c r="BM795" s="135"/>
      <c r="BN795" s="136"/>
      <c r="BO795" s="51"/>
      <c r="BP795" s="51"/>
      <c r="BQ795" s="111"/>
      <c r="BR795" s="137"/>
    </row>
    <row r="796" s="138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2"/>
      <c r="BG796" s="51"/>
      <c r="BH796" s="133"/>
      <c r="BI796" s="92"/>
      <c r="BJ796" s="134"/>
      <c r="BK796" s="51"/>
      <c r="BL796" s="92"/>
      <c r="BM796" s="135"/>
      <c r="BN796" s="136"/>
      <c r="BO796" s="51"/>
      <c r="BP796" s="51"/>
      <c r="BQ796" s="111"/>
      <c r="BR796" s="137"/>
    </row>
    <row r="797" s="138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2"/>
      <c r="BG797" s="51"/>
      <c r="BH797" s="133"/>
      <c r="BI797" s="92"/>
      <c r="BJ797" s="134"/>
      <c r="BK797" s="51"/>
      <c r="BL797" s="92"/>
      <c r="BM797" s="135"/>
      <c r="BN797" s="136"/>
      <c r="BO797" s="51"/>
      <c r="BP797" s="51"/>
      <c r="BQ797" s="111"/>
      <c r="BR797" s="137"/>
    </row>
    <row r="798" s="138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2"/>
      <c r="BG798" s="51"/>
      <c r="BH798" s="133"/>
      <c r="BI798" s="92"/>
      <c r="BJ798" s="134"/>
      <c r="BK798" s="51"/>
      <c r="BL798" s="92"/>
      <c r="BM798" s="135"/>
      <c r="BN798" s="136"/>
      <c r="BO798" s="51"/>
      <c r="BP798" s="51"/>
      <c r="BQ798" s="111"/>
      <c r="BR798" s="137"/>
    </row>
    <row r="799" s="138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2"/>
      <c r="BG799" s="51"/>
      <c r="BH799" s="133"/>
      <c r="BI799" s="92"/>
      <c r="BJ799" s="134"/>
      <c r="BK799" s="51"/>
      <c r="BL799" s="92"/>
      <c r="BM799" s="135"/>
      <c r="BN799" s="136"/>
      <c r="BO799" s="51"/>
      <c r="BP799" s="51"/>
      <c r="BQ799" s="111"/>
      <c r="BR799" s="137"/>
    </row>
    <row r="800" s="138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2"/>
      <c r="BG800" s="51"/>
      <c r="BH800" s="133"/>
      <c r="BI800" s="92"/>
      <c r="BJ800" s="134"/>
      <c r="BK800" s="51"/>
      <c r="BL800" s="92"/>
      <c r="BM800" s="135"/>
      <c r="BN800" s="136"/>
      <c r="BO800" s="51"/>
      <c r="BP800" s="51"/>
      <c r="BQ800" s="111"/>
      <c r="BR800" s="137"/>
    </row>
    <row r="801" s="138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2"/>
      <c r="BG801" s="51"/>
      <c r="BH801" s="133"/>
      <c r="BI801" s="92"/>
      <c r="BJ801" s="134"/>
      <c r="BK801" s="51"/>
      <c r="BL801" s="92"/>
      <c r="BM801" s="135"/>
      <c r="BN801" s="136"/>
      <c r="BO801" s="51"/>
      <c r="BP801" s="51"/>
      <c r="BQ801" s="111"/>
      <c r="BR801" s="137"/>
    </row>
    <row r="802" s="138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2"/>
      <c r="BG802" s="51"/>
      <c r="BH802" s="133"/>
      <c r="BI802" s="92"/>
      <c r="BJ802" s="134"/>
      <c r="BK802" s="51"/>
      <c r="BL802" s="92"/>
      <c r="BM802" s="135"/>
      <c r="BN802" s="136"/>
      <c r="BO802" s="51"/>
      <c r="BP802" s="51"/>
      <c r="BQ802" s="111"/>
      <c r="BR802" s="137"/>
    </row>
    <row r="803" s="138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2"/>
      <c r="BG803" s="51"/>
      <c r="BH803" s="133"/>
      <c r="BI803" s="92"/>
      <c r="BJ803" s="134"/>
      <c r="BK803" s="51"/>
      <c r="BL803" s="92"/>
      <c r="BM803" s="135"/>
      <c r="BN803" s="136"/>
      <c r="BO803" s="51"/>
      <c r="BP803" s="51"/>
      <c r="BQ803" s="111"/>
      <c r="BR803" s="137"/>
    </row>
    <row r="804" s="138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2"/>
      <c r="BG804" s="51"/>
      <c r="BH804" s="133"/>
      <c r="BI804" s="92"/>
      <c r="BJ804" s="134"/>
      <c r="BK804" s="51"/>
      <c r="BL804" s="92"/>
      <c r="BM804" s="135"/>
      <c r="BN804" s="136"/>
      <c r="BO804" s="51"/>
      <c r="BP804" s="51"/>
      <c r="BQ804" s="111"/>
      <c r="BR804" s="137"/>
    </row>
    <row r="805" s="138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2"/>
      <c r="BG805" s="51"/>
      <c r="BH805" s="133"/>
      <c r="BI805" s="92"/>
      <c r="BJ805" s="134"/>
      <c r="BK805" s="51"/>
      <c r="BL805" s="92"/>
      <c r="BM805" s="135"/>
      <c r="BN805" s="136"/>
      <c r="BO805" s="51"/>
      <c r="BP805" s="51"/>
      <c r="BQ805" s="111"/>
      <c r="BR805" s="137"/>
    </row>
    <row r="806" s="138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2"/>
      <c r="BG806" s="51"/>
      <c r="BH806" s="133"/>
      <c r="BI806" s="92"/>
      <c r="BJ806" s="134"/>
      <c r="BK806" s="51"/>
      <c r="BL806" s="92"/>
      <c r="BM806" s="135"/>
      <c r="BN806" s="136"/>
      <c r="BO806" s="51"/>
      <c r="BP806" s="51"/>
      <c r="BQ806" s="111"/>
      <c r="BR806" s="137"/>
    </row>
    <row r="807" s="138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2"/>
      <c r="BG807" s="51"/>
      <c r="BH807" s="133"/>
      <c r="BI807" s="92"/>
      <c r="BJ807" s="134"/>
      <c r="BK807" s="51"/>
      <c r="BL807" s="92"/>
      <c r="BM807" s="135"/>
      <c r="BN807" s="136"/>
      <c r="BO807" s="51"/>
      <c r="BP807" s="51"/>
      <c r="BQ807" s="111"/>
      <c r="BR807" s="137"/>
    </row>
    <row r="808" s="138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2"/>
      <c r="BG808" s="51"/>
      <c r="BH808" s="133"/>
      <c r="BI808" s="92"/>
      <c r="BJ808" s="134"/>
      <c r="BK808" s="51"/>
      <c r="BL808" s="92"/>
      <c r="BM808" s="135"/>
      <c r="BN808" s="136"/>
      <c r="BO808" s="51"/>
      <c r="BP808" s="51"/>
      <c r="BQ808" s="111"/>
      <c r="BR808" s="137"/>
    </row>
    <row r="809" s="138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2"/>
      <c r="BG809" s="51"/>
      <c r="BH809" s="133"/>
      <c r="BI809" s="92"/>
      <c r="BJ809" s="134"/>
      <c r="BK809" s="51"/>
      <c r="BL809" s="92"/>
      <c r="BM809" s="135"/>
      <c r="BN809" s="136"/>
      <c r="BO809" s="51"/>
      <c r="BP809" s="51"/>
      <c r="BQ809" s="111"/>
      <c r="BR809" s="137"/>
    </row>
    <row r="810" s="138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2"/>
      <c r="BG810" s="51"/>
      <c r="BH810" s="133"/>
      <c r="BI810" s="92"/>
      <c r="BJ810" s="134"/>
      <c r="BK810" s="51"/>
      <c r="BL810" s="92"/>
      <c r="BM810" s="135"/>
      <c r="BN810" s="136"/>
      <c r="BO810" s="51"/>
      <c r="BP810" s="51"/>
      <c r="BQ810" s="111"/>
      <c r="BR810" s="137"/>
    </row>
    <row r="811" s="138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2"/>
      <c r="BG811" s="51"/>
      <c r="BH811" s="133"/>
      <c r="BI811" s="92"/>
      <c r="BJ811" s="134"/>
      <c r="BK811" s="51"/>
      <c r="BL811" s="92"/>
      <c r="BM811" s="135"/>
      <c r="BN811" s="136"/>
      <c r="BO811" s="51"/>
      <c r="BP811" s="51"/>
      <c r="BQ811" s="111"/>
      <c r="BR811" s="137"/>
    </row>
    <row r="812" s="138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2"/>
      <c r="BG812" s="51"/>
      <c r="BH812" s="133"/>
      <c r="BI812" s="92"/>
      <c r="BJ812" s="134"/>
      <c r="BK812" s="51"/>
      <c r="BL812" s="92"/>
      <c r="BM812" s="135"/>
      <c r="BN812" s="136"/>
      <c r="BO812" s="51"/>
      <c r="BP812" s="51"/>
      <c r="BQ812" s="111"/>
      <c r="BR812" s="137"/>
    </row>
    <row r="813" s="138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2"/>
      <c r="BG813" s="51"/>
      <c r="BH813" s="133"/>
      <c r="BI813" s="92"/>
      <c r="BJ813" s="134"/>
      <c r="BK813" s="51"/>
      <c r="BL813" s="92"/>
      <c r="BM813" s="135"/>
      <c r="BN813" s="136"/>
      <c r="BO813" s="51"/>
      <c r="BP813" s="51"/>
      <c r="BQ813" s="111"/>
      <c r="BR813" s="137"/>
    </row>
    <row r="814" s="138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2"/>
      <c r="BG814" s="51"/>
      <c r="BH814" s="133"/>
      <c r="BI814" s="92"/>
      <c r="BJ814" s="134"/>
      <c r="BK814" s="51"/>
      <c r="BL814" s="92"/>
      <c r="BM814" s="135"/>
      <c r="BN814" s="136"/>
      <c r="BO814" s="51"/>
      <c r="BP814" s="51"/>
      <c r="BQ814" s="111"/>
      <c r="BR814" s="137"/>
    </row>
    <row r="815" s="138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2"/>
      <c r="BG815" s="51"/>
      <c r="BH815" s="133"/>
      <c r="BI815" s="92"/>
      <c r="BJ815" s="134"/>
      <c r="BK815" s="51"/>
      <c r="BL815" s="92"/>
      <c r="BM815" s="135"/>
      <c r="BN815" s="136"/>
      <c r="BO815" s="51"/>
      <c r="BP815" s="51"/>
      <c r="BQ815" s="111"/>
      <c r="BR815" s="137"/>
    </row>
    <row r="816" s="138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2"/>
      <c r="BG816" s="51"/>
      <c r="BH816" s="133"/>
      <c r="BI816" s="92"/>
      <c r="BJ816" s="134"/>
      <c r="BK816" s="51"/>
      <c r="BL816" s="92"/>
      <c r="BM816" s="135"/>
      <c r="BN816" s="136"/>
      <c r="BO816" s="51"/>
      <c r="BP816" s="51"/>
      <c r="BQ816" s="111"/>
      <c r="BR816" s="137"/>
    </row>
    <row r="817" s="138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2"/>
      <c r="BG817" s="51"/>
      <c r="BH817" s="133"/>
      <c r="BI817" s="92"/>
      <c r="BJ817" s="134"/>
      <c r="BK817" s="51"/>
      <c r="BL817" s="92"/>
      <c r="BM817" s="135"/>
      <c r="BN817" s="136"/>
      <c r="BO817" s="51"/>
      <c r="BP817" s="51"/>
      <c r="BQ817" s="111"/>
      <c r="BR817" s="137"/>
    </row>
    <row r="818" s="138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2"/>
      <c r="BG818" s="51"/>
      <c r="BH818" s="133"/>
      <c r="BI818" s="92"/>
      <c r="BJ818" s="134"/>
      <c r="BK818" s="51"/>
      <c r="BL818" s="92"/>
      <c r="BM818" s="135"/>
      <c r="BN818" s="136"/>
      <c r="BO818" s="51"/>
      <c r="BP818" s="51"/>
      <c r="BQ818" s="111"/>
      <c r="BR818" s="137"/>
    </row>
    <row r="819" s="138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2"/>
      <c r="BG819" s="51"/>
      <c r="BH819" s="133"/>
      <c r="BI819" s="92"/>
      <c r="BJ819" s="134"/>
      <c r="BK819" s="51"/>
      <c r="BL819" s="92"/>
      <c r="BM819" s="135"/>
      <c r="BN819" s="136"/>
      <c r="BO819" s="51"/>
      <c r="BP819" s="51"/>
      <c r="BQ819" s="111"/>
      <c r="BR819" s="137"/>
    </row>
    <row r="820" s="138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2"/>
      <c r="BG820" s="51"/>
      <c r="BH820" s="133"/>
      <c r="BI820" s="92"/>
      <c r="BJ820" s="134"/>
      <c r="BK820" s="51"/>
      <c r="BL820" s="92"/>
      <c r="BM820" s="135"/>
      <c r="BN820" s="136"/>
      <c r="BO820" s="51"/>
      <c r="BP820" s="51"/>
      <c r="BQ820" s="111"/>
      <c r="BR820" s="137"/>
    </row>
    <row r="821" s="138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2"/>
      <c r="BG821" s="51"/>
      <c r="BH821" s="133"/>
      <c r="BI821" s="92"/>
      <c r="BJ821" s="134"/>
      <c r="BK821" s="51"/>
      <c r="BL821" s="92"/>
      <c r="BM821" s="135"/>
      <c r="BN821" s="136"/>
      <c r="BO821" s="51"/>
      <c r="BP821" s="51"/>
      <c r="BQ821" s="111"/>
      <c r="BR821" s="137"/>
    </row>
    <row r="822" s="138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2"/>
      <c r="BG822" s="51"/>
      <c r="BH822" s="133"/>
      <c r="BI822" s="92"/>
      <c r="BJ822" s="134"/>
      <c r="BK822" s="51"/>
      <c r="BL822" s="92"/>
      <c r="BM822" s="135"/>
      <c r="BN822" s="136"/>
      <c r="BO822" s="51"/>
      <c r="BP822" s="51"/>
      <c r="BQ822" s="111"/>
      <c r="BR822" s="137"/>
    </row>
    <row r="823" s="138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2"/>
      <c r="BG823" s="51"/>
      <c r="BH823" s="133"/>
      <c r="BI823" s="92"/>
      <c r="BJ823" s="134"/>
      <c r="BK823" s="51"/>
      <c r="BL823" s="92"/>
      <c r="BM823" s="135"/>
      <c r="BN823" s="136"/>
      <c r="BO823" s="51"/>
      <c r="BP823" s="51"/>
      <c r="BQ823" s="111"/>
      <c r="BR823" s="137"/>
    </row>
    <row r="824" s="138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2"/>
      <c r="BG824" s="51"/>
      <c r="BH824" s="133"/>
      <c r="BI824" s="92"/>
      <c r="BJ824" s="134"/>
      <c r="BK824" s="51"/>
      <c r="BL824" s="92"/>
      <c r="BM824" s="135"/>
      <c r="BN824" s="136"/>
      <c r="BO824" s="51"/>
      <c r="BP824" s="51"/>
      <c r="BQ824" s="111"/>
      <c r="BR824" s="137"/>
    </row>
    <row r="825" s="138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2"/>
      <c r="BG825" s="51"/>
      <c r="BH825" s="133"/>
      <c r="BI825" s="92"/>
      <c r="BJ825" s="134"/>
      <c r="BK825" s="51"/>
      <c r="BL825" s="92"/>
      <c r="BM825" s="135"/>
      <c r="BN825" s="136"/>
      <c r="BO825" s="51"/>
      <c r="BP825" s="51"/>
      <c r="BQ825" s="111"/>
      <c r="BR825" s="137"/>
    </row>
    <row r="826" s="138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2"/>
      <c r="BG826" s="51"/>
      <c r="BH826" s="133"/>
      <c r="BI826" s="92"/>
      <c r="BJ826" s="134"/>
      <c r="BK826" s="51"/>
      <c r="BL826" s="92"/>
      <c r="BM826" s="135"/>
      <c r="BN826" s="136"/>
      <c r="BO826" s="51"/>
      <c r="BP826" s="51"/>
      <c r="BQ826" s="111"/>
      <c r="BR826" s="137"/>
    </row>
    <row r="827" s="138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2"/>
      <c r="BG827" s="51"/>
      <c r="BH827" s="133"/>
      <c r="BI827" s="92"/>
      <c r="BJ827" s="134"/>
      <c r="BK827" s="51"/>
      <c r="BL827" s="92"/>
      <c r="BM827" s="135"/>
      <c r="BN827" s="136"/>
      <c r="BO827" s="51"/>
      <c r="BP827" s="51"/>
      <c r="BQ827" s="111"/>
      <c r="BR827" s="137"/>
    </row>
    <row r="828" s="138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2"/>
      <c r="BG828" s="51"/>
      <c r="BH828" s="133"/>
      <c r="BI828" s="92"/>
      <c r="BJ828" s="134"/>
      <c r="BK828" s="51"/>
      <c r="BL828" s="92"/>
      <c r="BM828" s="135"/>
      <c r="BN828" s="136"/>
      <c r="BO828" s="51"/>
      <c r="BP828" s="51"/>
      <c r="BQ828" s="111"/>
      <c r="BR828" s="137"/>
    </row>
    <row r="829" s="138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2"/>
      <c r="BG829" s="51"/>
      <c r="BH829" s="133"/>
      <c r="BI829" s="92"/>
      <c r="BJ829" s="134"/>
      <c r="BK829" s="51"/>
      <c r="BL829" s="92"/>
      <c r="BM829" s="135"/>
      <c r="BN829" s="136"/>
      <c r="BO829" s="51"/>
      <c r="BP829" s="51"/>
      <c r="BQ829" s="111"/>
      <c r="BR829" s="137"/>
    </row>
    <row r="830" s="138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2"/>
      <c r="BG830" s="51"/>
      <c r="BH830" s="133"/>
      <c r="BI830" s="92"/>
      <c r="BJ830" s="134"/>
      <c r="BK830" s="51"/>
      <c r="BL830" s="92"/>
      <c r="BM830" s="135"/>
      <c r="BN830" s="136"/>
      <c r="BO830" s="51"/>
      <c r="BP830" s="51"/>
      <c r="BQ830" s="111"/>
      <c r="BR830" s="137"/>
    </row>
    <row r="831" s="138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2"/>
      <c r="BG831" s="51"/>
      <c r="BH831" s="133"/>
      <c r="BI831" s="92"/>
      <c r="BJ831" s="134"/>
      <c r="BK831" s="51"/>
      <c r="BL831" s="92"/>
      <c r="BM831" s="135"/>
      <c r="BN831" s="136"/>
      <c r="BO831" s="51"/>
      <c r="BP831" s="51"/>
      <c r="BQ831" s="111"/>
      <c r="BR831" s="137"/>
    </row>
    <row r="832" s="138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2"/>
      <c r="BG832" s="51"/>
      <c r="BH832" s="133"/>
      <c r="BI832" s="92"/>
      <c r="BJ832" s="134"/>
      <c r="BK832" s="51"/>
      <c r="BL832" s="92"/>
      <c r="BM832" s="135"/>
      <c r="BN832" s="136"/>
      <c r="BO832" s="51"/>
      <c r="BP832" s="51"/>
      <c r="BQ832" s="111"/>
      <c r="BR832" s="137"/>
    </row>
    <row r="833" s="138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2"/>
      <c r="BG833" s="51"/>
      <c r="BH833" s="133"/>
      <c r="BI833" s="92"/>
      <c r="BJ833" s="134"/>
      <c r="BK833" s="51"/>
      <c r="BL833" s="92"/>
      <c r="BM833" s="135"/>
      <c r="BN833" s="136"/>
      <c r="BO833" s="51"/>
      <c r="BP833" s="51"/>
      <c r="BQ833" s="111"/>
      <c r="BR833" s="137"/>
    </row>
    <row r="834" s="138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2"/>
      <c r="BG834" s="51"/>
      <c r="BH834" s="133"/>
      <c r="BI834" s="92"/>
      <c r="BJ834" s="134"/>
      <c r="BK834" s="51"/>
      <c r="BL834" s="92"/>
      <c r="BM834" s="135"/>
      <c r="BN834" s="136"/>
      <c r="BO834" s="51"/>
      <c r="BP834" s="51"/>
      <c r="BQ834" s="111"/>
      <c r="BR834" s="137"/>
    </row>
    <row r="835" s="138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2"/>
      <c r="BG835" s="51"/>
      <c r="BH835" s="133"/>
      <c r="BI835" s="92"/>
      <c r="BJ835" s="134"/>
      <c r="BK835" s="51"/>
      <c r="BL835" s="92"/>
      <c r="BM835" s="135"/>
      <c r="BN835" s="136"/>
      <c r="BO835" s="51"/>
      <c r="BP835" s="51"/>
      <c r="BQ835" s="111"/>
      <c r="BR835" s="137"/>
    </row>
    <row r="836" s="138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2"/>
      <c r="BG836" s="51"/>
      <c r="BH836" s="133"/>
      <c r="BI836" s="92"/>
      <c r="BJ836" s="134"/>
      <c r="BK836" s="51"/>
      <c r="BL836" s="92"/>
      <c r="BM836" s="135"/>
      <c r="BN836" s="136"/>
      <c r="BO836" s="51"/>
      <c r="BP836" s="51"/>
      <c r="BQ836" s="111"/>
      <c r="BR836" s="137"/>
    </row>
    <row r="837" s="138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2"/>
      <c r="BG837" s="51"/>
      <c r="BH837" s="133"/>
      <c r="BI837" s="92"/>
      <c r="BJ837" s="134"/>
      <c r="BK837" s="51"/>
      <c r="BL837" s="92"/>
      <c r="BM837" s="135"/>
      <c r="BN837" s="136"/>
      <c r="BO837" s="51"/>
      <c r="BP837" s="51"/>
      <c r="BQ837" s="111"/>
      <c r="BR837" s="137"/>
    </row>
    <row r="838" s="138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2"/>
      <c r="BG838" s="51"/>
      <c r="BH838" s="133"/>
      <c r="BI838" s="92"/>
      <c r="BJ838" s="134"/>
      <c r="BK838" s="51"/>
      <c r="BL838" s="92"/>
      <c r="BM838" s="135"/>
      <c r="BN838" s="136"/>
      <c r="BO838" s="51"/>
      <c r="BP838" s="51"/>
      <c r="BQ838" s="111"/>
      <c r="BR838" s="137"/>
    </row>
    <row r="839" s="138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2"/>
      <c r="BG839" s="51"/>
      <c r="BH839" s="133"/>
      <c r="BI839" s="92"/>
      <c r="BJ839" s="134"/>
      <c r="BK839" s="51"/>
      <c r="BL839" s="92"/>
      <c r="BM839" s="135"/>
      <c r="BN839" s="136"/>
      <c r="BO839" s="51"/>
      <c r="BP839" s="51"/>
      <c r="BQ839" s="111"/>
      <c r="BR839" s="137"/>
    </row>
    <row r="840" s="138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2"/>
      <c r="BG840" s="51"/>
      <c r="BH840" s="133"/>
      <c r="BI840" s="92"/>
      <c r="BJ840" s="134"/>
      <c r="BK840" s="51"/>
      <c r="BL840" s="92"/>
      <c r="BM840" s="135"/>
      <c r="BN840" s="136"/>
      <c r="BO840" s="51"/>
      <c r="BP840" s="51"/>
      <c r="BQ840" s="111"/>
      <c r="BR840" s="137"/>
    </row>
    <row r="841" s="138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2"/>
      <c r="BG841" s="51"/>
      <c r="BH841" s="133"/>
      <c r="BI841" s="92"/>
      <c r="BJ841" s="134"/>
      <c r="BK841" s="51"/>
      <c r="BL841" s="92"/>
      <c r="BM841" s="135"/>
      <c r="BN841" s="136"/>
      <c r="BO841" s="51"/>
      <c r="BP841" s="51"/>
      <c r="BQ841" s="111"/>
      <c r="BR841" s="137"/>
    </row>
    <row r="842" s="138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2"/>
      <c r="BG842" s="51"/>
      <c r="BH842" s="133"/>
      <c r="BI842" s="92"/>
      <c r="BJ842" s="134"/>
      <c r="BK842" s="51"/>
      <c r="BL842" s="92"/>
      <c r="BM842" s="135"/>
      <c r="BN842" s="136"/>
      <c r="BO842" s="51"/>
      <c r="BP842" s="51"/>
      <c r="BQ842" s="111"/>
      <c r="BR842" s="137"/>
    </row>
    <row r="843" s="138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2"/>
      <c r="BG843" s="51"/>
      <c r="BH843" s="133"/>
      <c r="BI843" s="92"/>
      <c r="BJ843" s="134"/>
      <c r="BK843" s="51"/>
      <c r="BL843" s="92"/>
      <c r="BM843" s="135"/>
      <c r="BN843" s="136"/>
      <c r="BO843" s="51"/>
      <c r="BP843" s="51"/>
      <c r="BQ843" s="111"/>
      <c r="BR843" s="137"/>
    </row>
    <row r="844" s="138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2"/>
      <c r="BG844" s="51"/>
      <c r="BH844" s="133"/>
      <c r="BI844" s="92"/>
      <c r="BJ844" s="134"/>
      <c r="BK844" s="51"/>
      <c r="BL844" s="92"/>
      <c r="BM844" s="135"/>
      <c r="BN844" s="136"/>
      <c r="BO844" s="51"/>
      <c r="BP844" s="51"/>
      <c r="BQ844" s="111"/>
      <c r="BR844" s="137"/>
    </row>
    <row r="845" s="138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2"/>
      <c r="BG845" s="51"/>
      <c r="BH845" s="133"/>
      <c r="BI845" s="92"/>
      <c r="BJ845" s="134"/>
      <c r="BK845" s="51"/>
      <c r="BL845" s="92"/>
      <c r="BM845" s="135"/>
      <c r="BN845" s="136"/>
      <c r="BO845" s="51"/>
      <c r="BP845" s="51"/>
      <c r="BQ845" s="111"/>
      <c r="BR845" s="137"/>
    </row>
    <row r="846" s="138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2"/>
      <c r="BG846" s="51"/>
      <c r="BH846" s="133"/>
      <c r="BI846" s="92"/>
      <c r="BJ846" s="134"/>
      <c r="BK846" s="51"/>
      <c r="BL846" s="92"/>
      <c r="BM846" s="135"/>
      <c r="BN846" s="136"/>
      <c r="BO846" s="51"/>
      <c r="BP846" s="51"/>
      <c r="BQ846" s="111"/>
      <c r="BR846" s="137"/>
    </row>
    <row r="847" s="138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2"/>
      <c r="BG847" s="51"/>
      <c r="BH847" s="133"/>
      <c r="BI847" s="92"/>
      <c r="BJ847" s="134"/>
      <c r="BK847" s="51"/>
      <c r="BL847" s="92"/>
      <c r="BM847" s="135"/>
      <c r="BN847" s="136"/>
      <c r="BO847" s="51"/>
      <c r="BP847" s="51"/>
      <c r="BQ847" s="111"/>
      <c r="BR847" s="137"/>
    </row>
    <row r="848" s="138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2"/>
      <c r="BG848" s="51"/>
      <c r="BH848" s="133"/>
      <c r="BI848" s="92"/>
      <c r="BJ848" s="134"/>
      <c r="BK848" s="51"/>
      <c r="BL848" s="92"/>
      <c r="BM848" s="135"/>
      <c r="BN848" s="136"/>
      <c r="BO848" s="51"/>
      <c r="BP848" s="51"/>
      <c r="BQ848" s="111"/>
      <c r="BR848" s="137"/>
    </row>
    <row r="849" s="138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2"/>
      <c r="BG849" s="51"/>
      <c r="BH849" s="133"/>
      <c r="BI849" s="92"/>
      <c r="BJ849" s="134"/>
      <c r="BK849" s="51"/>
      <c r="BL849" s="92"/>
      <c r="BM849" s="135"/>
      <c r="BN849" s="136"/>
      <c r="BO849" s="51"/>
      <c r="BP849" s="51"/>
      <c r="BQ849" s="111"/>
      <c r="BR849" s="137"/>
    </row>
    <row r="850" s="138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2"/>
      <c r="BG850" s="51"/>
      <c r="BH850" s="133"/>
      <c r="BI850" s="92"/>
      <c r="BJ850" s="134"/>
      <c r="BK850" s="51"/>
      <c r="BL850" s="92"/>
      <c r="BM850" s="135"/>
      <c r="BN850" s="136"/>
      <c r="BO850" s="51"/>
      <c r="BP850" s="51"/>
      <c r="BQ850" s="111"/>
      <c r="BR850" s="137"/>
    </row>
    <row r="851" s="138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2"/>
      <c r="BG851" s="51"/>
      <c r="BH851" s="133"/>
      <c r="BI851" s="92"/>
      <c r="BJ851" s="134"/>
      <c r="BK851" s="51"/>
      <c r="BL851" s="92"/>
      <c r="BM851" s="135"/>
      <c r="BN851" s="136"/>
      <c r="BO851" s="51"/>
      <c r="BP851" s="51"/>
      <c r="BQ851" s="111"/>
      <c r="BR851" s="137"/>
    </row>
    <row r="852" s="138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2"/>
      <c r="BG852" s="51"/>
      <c r="BH852" s="133"/>
      <c r="BI852" s="92"/>
      <c r="BJ852" s="134"/>
      <c r="BK852" s="51"/>
      <c r="BL852" s="92"/>
      <c r="BM852" s="135"/>
      <c r="BN852" s="136"/>
      <c r="BO852" s="51"/>
      <c r="BP852" s="51"/>
      <c r="BQ852" s="111"/>
      <c r="BR852" s="137"/>
    </row>
    <row r="853" s="138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2"/>
      <c r="BG853" s="51"/>
      <c r="BH853" s="133"/>
      <c r="BI853" s="92"/>
      <c r="BJ853" s="134"/>
      <c r="BK853" s="51"/>
      <c r="BL853" s="92"/>
      <c r="BM853" s="135"/>
      <c r="BN853" s="136"/>
      <c r="BO853" s="51"/>
      <c r="BP853" s="51"/>
      <c r="BQ853" s="111"/>
      <c r="BR853" s="137"/>
    </row>
    <row r="854" s="138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2"/>
      <c r="BG854" s="51"/>
      <c r="BH854" s="133"/>
      <c r="BI854" s="92"/>
      <c r="BJ854" s="134"/>
      <c r="BK854" s="51"/>
      <c r="BL854" s="92"/>
      <c r="BM854" s="135"/>
      <c r="BN854" s="136"/>
      <c r="BO854" s="51"/>
      <c r="BP854" s="51"/>
      <c r="BQ854" s="111"/>
      <c r="BR854" s="137"/>
    </row>
    <row r="855" s="138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2"/>
      <c r="BG855" s="51"/>
      <c r="BH855" s="133"/>
      <c r="BI855" s="92"/>
      <c r="BJ855" s="134"/>
      <c r="BK855" s="51"/>
      <c r="BL855" s="92"/>
      <c r="BM855" s="135"/>
      <c r="BN855" s="136"/>
      <c r="BO855" s="51"/>
      <c r="BP855" s="51"/>
      <c r="BQ855" s="111"/>
      <c r="BR855" s="137"/>
    </row>
    <row r="856" s="138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2"/>
      <c r="BG856" s="51"/>
      <c r="BH856" s="133"/>
      <c r="BI856" s="92"/>
      <c r="BJ856" s="134"/>
      <c r="BK856" s="51"/>
      <c r="BL856" s="92"/>
      <c r="BM856" s="135"/>
      <c r="BN856" s="136"/>
      <c r="BO856" s="51"/>
      <c r="BP856" s="51"/>
      <c r="BQ856" s="111"/>
      <c r="BR856" s="137"/>
    </row>
    <row r="857" s="138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2"/>
      <c r="BG857" s="51"/>
      <c r="BH857" s="133"/>
      <c r="BI857" s="92"/>
      <c r="BJ857" s="134"/>
      <c r="BK857" s="51"/>
      <c r="BL857" s="92"/>
      <c r="BM857" s="135"/>
      <c r="BN857" s="136"/>
      <c r="BO857" s="51"/>
      <c r="BP857" s="51"/>
      <c r="BQ857" s="111"/>
      <c r="BR857" s="137"/>
    </row>
    <row r="858" s="138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2"/>
      <c r="BG858" s="51"/>
      <c r="BH858" s="133"/>
      <c r="BI858" s="92"/>
      <c r="BJ858" s="134"/>
      <c r="BK858" s="51"/>
      <c r="BL858" s="92"/>
      <c r="BM858" s="135"/>
      <c r="BN858" s="136"/>
      <c r="BO858" s="51"/>
      <c r="BP858" s="51"/>
      <c r="BQ858" s="111"/>
      <c r="BR858" s="137"/>
    </row>
    <row r="859" s="138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2"/>
      <c r="BG859" s="51"/>
      <c r="BH859" s="133"/>
      <c r="BI859" s="92"/>
      <c r="BJ859" s="134"/>
      <c r="BK859" s="51"/>
      <c r="BL859" s="92"/>
      <c r="BM859" s="135"/>
      <c r="BN859" s="136"/>
      <c r="BO859" s="51"/>
      <c r="BP859" s="51"/>
      <c r="BQ859" s="111"/>
      <c r="BR859" s="137"/>
    </row>
    <row r="860" s="138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2"/>
      <c r="BG860" s="51"/>
      <c r="BH860" s="133"/>
      <c r="BI860" s="92"/>
      <c r="BJ860" s="134"/>
      <c r="BK860" s="51"/>
      <c r="BL860" s="92"/>
      <c r="BM860" s="135"/>
      <c r="BN860" s="136"/>
      <c r="BO860" s="51"/>
      <c r="BP860" s="51"/>
      <c r="BQ860" s="111"/>
      <c r="BR860" s="137"/>
    </row>
    <row r="861" s="138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2"/>
      <c r="BG861" s="51"/>
      <c r="BH861" s="133"/>
      <c r="BI861" s="92"/>
      <c r="BJ861" s="134"/>
      <c r="BK861" s="51"/>
      <c r="BL861" s="92"/>
      <c r="BM861" s="135"/>
      <c r="BN861" s="136"/>
      <c r="BO861" s="51"/>
      <c r="BP861" s="51"/>
      <c r="BQ861" s="111"/>
      <c r="BR861" s="137"/>
    </row>
    <row r="862" s="138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2"/>
      <c r="BG862" s="51"/>
      <c r="BH862" s="133"/>
      <c r="BI862" s="92"/>
      <c r="BJ862" s="134"/>
      <c r="BK862" s="51"/>
      <c r="BL862" s="92"/>
      <c r="BM862" s="135"/>
      <c r="BN862" s="136"/>
      <c r="BO862" s="51"/>
      <c r="BP862" s="51"/>
      <c r="BQ862" s="111"/>
      <c r="BR862" s="137"/>
    </row>
    <row r="863" s="138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2"/>
      <c r="BG863" s="51"/>
      <c r="BH863" s="133"/>
      <c r="BI863" s="92"/>
      <c r="BJ863" s="134"/>
      <c r="BK863" s="51"/>
      <c r="BL863" s="92"/>
      <c r="BM863" s="135"/>
      <c r="BN863" s="136"/>
      <c r="BO863" s="51"/>
      <c r="BP863" s="51"/>
      <c r="BQ863" s="111"/>
      <c r="BR863" s="137"/>
    </row>
    <row r="864" s="138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2"/>
      <c r="BG864" s="51"/>
      <c r="BH864" s="133"/>
      <c r="BI864" s="92"/>
      <c r="BJ864" s="134"/>
      <c r="BK864" s="51"/>
      <c r="BL864" s="92"/>
      <c r="BM864" s="135"/>
      <c r="BN864" s="136"/>
      <c r="BO864" s="51"/>
      <c r="BP864" s="51"/>
      <c r="BQ864" s="111"/>
      <c r="BR864" s="137"/>
    </row>
    <row r="865" s="138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2"/>
      <c r="BG865" s="51"/>
      <c r="BH865" s="133"/>
      <c r="BI865" s="92"/>
      <c r="BJ865" s="134"/>
      <c r="BK865" s="51"/>
      <c r="BL865" s="92"/>
      <c r="BM865" s="135"/>
      <c r="BN865" s="136"/>
      <c r="BO865" s="51"/>
      <c r="BP865" s="51"/>
      <c r="BQ865" s="111"/>
      <c r="BR865" s="137"/>
    </row>
    <row r="866" s="138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2"/>
      <c r="BG866" s="51"/>
      <c r="BH866" s="133"/>
      <c r="BI866" s="92"/>
      <c r="BJ866" s="134"/>
      <c r="BK866" s="51"/>
      <c r="BL866" s="92"/>
      <c r="BM866" s="135"/>
      <c r="BN866" s="136"/>
      <c r="BO866" s="51"/>
      <c r="BP866" s="51"/>
      <c r="BQ866" s="111"/>
      <c r="BR866" s="137"/>
    </row>
    <row r="867" s="138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2"/>
      <c r="BG867" s="51"/>
      <c r="BH867" s="133"/>
      <c r="BI867" s="92"/>
      <c r="BJ867" s="134"/>
      <c r="BK867" s="51"/>
      <c r="BL867" s="92"/>
      <c r="BM867" s="135"/>
      <c r="BN867" s="136"/>
      <c r="BO867" s="51"/>
      <c r="BP867" s="51"/>
      <c r="BQ867" s="111"/>
      <c r="BR867" s="137"/>
    </row>
    <row r="868" s="138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2"/>
      <c r="BG868" s="51"/>
      <c r="BH868" s="133"/>
      <c r="BI868" s="92"/>
      <c r="BJ868" s="134"/>
      <c r="BK868" s="51"/>
      <c r="BL868" s="92"/>
      <c r="BM868" s="135"/>
      <c r="BN868" s="136"/>
      <c r="BO868" s="51"/>
      <c r="BP868" s="51"/>
      <c r="BQ868" s="111"/>
      <c r="BR868" s="137"/>
    </row>
    <row r="869" s="138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2"/>
      <c r="BG869" s="51"/>
      <c r="BH869" s="133"/>
      <c r="BI869" s="92"/>
      <c r="BJ869" s="134"/>
      <c r="BK869" s="51"/>
      <c r="BL869" s="92"/>
      <c r="BM869" s="135"/>
      <c r="BN869" s="136"/>
      <c r="BO869" s="51"/>
      <c r="BP869" s="51"/>
      <c r="BQ869" s="111"/>
      <c r="BR869" s="137"/>
    </row>
    <row r="870" s="138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2"/>
      <c r="BG870" s="51"/>
      <c r="BH870" s="133"/>
      <c r="BI870" s="92"/>
      <c r="BJ870" s="134"/>
      <c r="BK870" s="51"/>
      <c r="BL870" s="92"/>
      <c r="BM870" s="135"/>
      <c r="BN870" s="136"/>
      <c r="BO870" s="51"/>
      <c r="BP870" s="51"/>
      <c r="BQ870" s="111"/>
      <c r="BR870" s="137"/>
    </row>
    <row r="871" s="138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2"/>
      <c r="BG871" s="51"/>
      <c r="BH871" s="133"/>
      <c r="BI871" s="92"/>
      <c r="BJ871" s="134"/>
      <c r="BK871" s="51"/>
      <c r="BL871" s="92"/>
      <c r="BM871" s="135"/>
      <c r="BN871" s="136"/>
      <c r="BO871" s="51"/>
      <c r="BP871" s="51"/>
      <c r="BQ871" s="111"/>
      <c r="BR871" s="137"/>
    </row>
    <row r="872" s="138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2"/>
      <c r="BG872" s="51"/>
      <c r="BH872" s="133"/>
      <c r="BI872" s="92"/>
      <c r="BJ872" s="134"/>
      <c r="BK872" s="51"/>
      <c r="BL872" s="92"/>
      <c r="BM872" s="135"/>
      <c r="BN872" s="136"/>
      <c r="BO872" s="51"/>
      <c r="BP872" s="51"/>
      <c r="BQ872" s="111"/>
      <c r="BR872" s="137"/>
    </row>
    <row r="873" s="138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2"/>
      <c r="BG873" s="51"/>
      <c r="BH873" s="133"/>
      <c r="BI873" s="92"/>
      <c r="BJ873" s="134"/>
      <c r="BK873" s="51"/>
      <c r="BL873" s="92"/>
      <c r="BM873" s="135"/>
      <c r="BN873" s="136"/>
      <c r="BO873" s="51"/>
      <c r="BP873" s="51"/>
      <c r="BQ873" s="111"/>
      <c r="BR873" s="137"/>
    </row>
    <row r="874" s="138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2"/>
      <c r="BG874" s="51"/>
      <c r="BH874" s="133"/>
      <c r="BI874" s="92"/>
      <c r="BJ874" s="134"/>
      <c r="BK874" s="51"/>
      <c r="BL874" s="92"/>
      <c r="BM874" s="135"/>
      <c r="BN874" s="136"/>
      <c r="BO874" s="51"/>
      <c r="BP874" s="51"/>
      <c r="BQ874" s="111"/>
      <c r="BR874" s="137"/>
    </row>
    <row r="875" s="138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2"/>
      <c r="BG875" s="51"/>
      <c r="BH875" s="133"/>
      <c r="BI875" s="92"/>
      <c r="BJ875" s="134"/>
      <c r="BK875" s="51"/>
      <c r="BL875" s="92"/>
      <c r="BM875" s="135"/>
      <c r="BN875" s="136"/>
      <c r="BO875" s="51"/>
      <c r="BP875" s="51"/>
      <c r="BQ875" s="111"/>
      <c r="BR875" s="137"/>
    </row>
    <row r="876" s="138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2"/>
      <c r="BG876" s="51"/>
      <c r="BH876" s="133"/>
      <c r="BI876" s="92"/>
      <c r="BJ876" s="134"/>
      <c r="BK876" s="51"/>
      <c r="BL876" s="92"/>
      <c r="BM876" s="135"/>
      <c r="BN876" s="136"/>
      <c r="BO876" s="51"/>
      <c r="BP876" s="51"/>
      <c r="BQ876" s="111"/>
      <c r="BR876" s="137"/>
    </row>
    <row r="877" s="138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2"/>
      <c r="BG877" s="51"/>
      <c r="BH877" s="133"/>
      <c r="BI877" s="92"/>
      <c r="BJ877" s="134"/>
      <c r="BK877" s="51"/>
      <c r="BL877" s="92"/>
      <c r="BM877" s="135"/>
      <c r="BN877" s="136"/>
      <c r="BO877" s="51"/>
      <c r="BP877" s="51"/>
      <c r="BQ877" s="111"/>
      <c r="BR877" s="137"/>
    </row>
    <row r="878" s="138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2"/>
      <c r="BG878" s="51"/>
      <c r="BH878" s="133"/>
      <c r="BI878" s="92"/>
      <c r="BJ878" s="134"/>
      <c r="BK878" s="51"/>
      <c r="BL878" s="92"/>
      <c r="BM878" s="135"/>
      <c r="BN878" s="136"/>
      <c r="BO878" s="51"/>
      <c r="BP878" s="51"/>
      <c r="BQ878" s="111"/>
      <c r="BR878" s="137"/>
    </row>
    <row r="879" s="138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2"/>
      <c r="BG879" s="51"/>
      <c r="BH879" s="133"/>
      <c r="BI879" s="92"/>
      <c r="BJ879" s="134"/>
      <c r="BK879" s="51"/>
      <c r="BL879" s="92"/>
      <c r="BM879" s="135"/>
      <c r="BN879" s="136"/>
      <c r="BO879" s="51"/>
      <c r="BP879" s="51"/>
      <c r="BQ879" s="111"/>
      <c r="BR879" s="137"/>
    </row>
    <row r="880" s="138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2"/>
      <c r="BG880" s="51"/>
      <c r="BH880" s="133"/>
      <c r="BI880" s="92"/>
      <c r="BJ880" s="134"/>
      <c r="BK880" s="51"/>
      <c r="BL880" s="92"/>
      <c r="BM880" s="135"/>
      <c r="BN880" s="136"/>
      <c r="BO880" s="51"/>
      <c r="BP880" s="51"/>
      <c r="BQ880" s="111"/>
      <c r="BR880" s="137"/>
    </row>
    <row r="881" s="138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2"/>
      <c r="BG881" s="51"/>
      <c r="BH881" s="133"/>
      <c r="BI881" s="92"/>
      <c r="BJ881" s="134"/>
      <c r="BK881" s="51"/>
      <c r="BL881" s="92"/>
      <c r="BM881" s="135"/>
      <c r="BN881" s="136"/>
      <c r="BO881" s="51"/>
      <c r="BP881" s="51"/>
      <c r="BQ881" s="111"/>
      <c r="BR881" s="137"/>
    </row>
    <row r="882" s="138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2"/>
      <c r="BG882" s="51"/>
      <c r="BH882" s="133"/>
      <c r="BI882" s="92"/>
      <c r="BJ882" s="134"/>
      <c r="BK882" s="51"/>
      <c r="BL882" s="92"/>
      <c r="BM882" s="135"/>
      <c r="BN882" s="136"/>
      <c r="BO882" s="51"/>
      <c r="BP882" s="51"/>
      <c r="BQ882" s="111"/>
      <c r="BR882" s="137"/>
    </row>
    <row r="883" s="138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2"/>
      <c r="BG883" s="51"/>
      <c r="BH883" s="133"/>
      <c r="BI883" s="92"/>
      <c r="BJ883" s="134"/>
      <c r="BK883" s="51"/>
      <c r="BL883" s="92"/>
      <c r="BM883" s="135"/>
      <c r="BN883" s="136"/>
      <c r="BO883" s="51"/>
      <c r="BP883" s="51"/>
      <c r="BQ883" s="111"/>
      <c r="BR883" s="137"/>
    </row>
    <row r="884" s="138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2"/>
      <c r="BG884" s="51"/>
      <c r="BH884" s="133"/>
      <c r="BI884" s="92"/>
      <c r="BJ884" s="134"/>
      <c r="BK884" s="51"/>
      <c r="BL884" s="92"/>
      <c r="BM884" s="135"/>
      <c r="BN884" s="136"/>
      <c r="BO884" s="51"/>
      <c r="BP884" s="51"/>
      <c r="BQ884" s="111"/>
      <c r="BR884" s="137"/>
    </row>
    <row r="885" s="138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2"/>
      <c r="BG885" s="51"/>
      <c r="BH885" s="133"/>
      <c r="BI885" s="92"/>
      <c r="BJ885" s="134"/>
      <c r="BK885" s="51"/>
      <c r="BL885" s="92"/>
      <c r="BM885" s="135"/>
      <c r="BN885" s="136"/>
      <c r="BO885" s="51"/>
      <c r="BP885" s="51"/>
      <c r="BQ885" s="111"/>
      <c r="BR885" s="137"/>
    </row>
    <row r="886" s="138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2"/>
      <c r="BG886" s="51"/>
      <c r="BH886" s="133"/>
      <c r="BI886" s="92"/>
      <c r="BJ886" s="134"/>
      <c r="BK886" s="51"/>
      <c r="BL886" s="92"/>
      <c r="BM886" s="135"/>
      <c r="BN886" s="136"/>
      <c r="BO886" s="51"/>
      <c r="BP886" s="51"/>
      <c r="BQ886" s="111"/>
      <c r="BR886" s="137"/>
    </row>
    <row r="887" s="138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2"/>
      <c r="BG887" s="51"/>
      <c r="BH887" s="133"/>
      <c r="BI887" s="92"/>
      <c r="BJ887" s="134"/>
      <c r="BK887" s="51"/>
      <c r="BL887" s="92"/>
      <c r="BM887" s="135"/>
      <c r="BN887" s="136"/>
      <c r="BO887" s="51"/>
      <c r="BP887" s="51"/>
      <c r="BQ887" s="111"/>
      <c r="BR887" s="137"/>
    </row>
    <row r="888" s="138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2"/>
      <c r="BG888" s="51"/>
      <c r="BH888" s="133"/>
      <c r="BI888" s="92"/>
      <c r="BJ888" s="134"/>
      <c r="BK888" s="51"/>
      <c r="BL888" s="92"/>
      <c r="BM888" s="135"/>
      <c r="BN888" s="136"/>
      <c r="BO888" s="51"/>
      <c r="BP888" s="51"/>
      <c r="BQ888" s="111"/>
      <c r="BR888" s="137"/>
    </row>
    <row r="889" s="138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2"/>
      <c r="BG889" s="51"/>
      <c r="BH889" s="133"/>
      <c r="BI889" s="92"/>
      <c r="BJ889" s="134"/>
      <c r="BK889" s="51"/>
      <c r="BL889" s="92"/>
      <c r="BM889" s="135"/>
      <c r="BN889" s="136"/>
      <c r="BO889" s="51"/>
      <c r="BP889" s="51"/>
      <c r="BQ889" s="111"/>
      <c r="BR889" s="137"/>
    </row>
    <row r="890" s="138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2"/>
      <c r="BG890" s="51"/>
      <c r="BH890" s="133"/>
      <c r="BI890" s="92"/>
      <c r="BJ890" s="134"/>
      <c r="BK890" s="51"/>
      <c r="BL890" s="92"/>
      <c r="BM890" s="135"/>
      <c r="BN890" s="136"/>
      <c r="BO890" s="51"/>
      <c r="BP890" s="51"/>
      <c r="BQ890" s="111"/>
      <c r="BR890" s="137"/>
    </row>
    <row r="891" s="138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2"/>
      <c r="BG891" s="51"/>
      <c r="BH891" s="133"/>
      <c r="BI891" s="92"/>
      <c r="BJ891" s="134"/>
      <c r="BK891" s="51"/>
      <c r="BL891" s="92"/>
      <c r="BM891" s="135"/>
      <c r="BN891" s="136"/>
      <c r="BO891" s="51"/>
      <c r="BP891" s="51"/>
      <c r="BQ891" s="111"/>
      <c r="BR891" s="137"/>
    </row>
    <row r="892" s="138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2"/>
      <c r="BG892" s="51"/>
      <c r="BH892" s="133"/>
      <c r="BI892" s="92"/>
      <c r="BJ892" s="134"/>
      <c r="BK892" s="51"/>
      <c r="BL892" s="92"/>
      <c r="BM892" s="135"/>
      <c r="BN892" s="136"/>
      <c r="BO892" s="51"/>
      <c r="BP892" s="51"/>
      <c r="BQ892" s="111"/>
      <c r="BR892" s="137"/>
    </row>
    <row r="893" s="138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2"/>
      <c r="BG893" s="51"/>
      <c r="BH893" s="133"/>
      <c r="BI893" s="92"/>
      <c r="BJ893" s="134"/>
      <c r="BK893" s="51"/>
      <c r="BL893" s="92"/>
      <c r="BM893" s="135"/>
      <c r="BN893" s="136"/>
      <c r="BO893" s="51"/>
      <c r="BP893" s="51"/>
      <c r="BQ893" s="111"/>
      <c r="BR893" s="137"/>
    </row>
    <row r="894" s="138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2"/>
      <c r="BG894" s="51"/>
      <c r="BH894" s="133"/>
      <c r="BI894" s="92"/>
      <c r="BJ894" s="134"/>
      <c r="BK894" s="51"/>
      <c r="BL894" s="92"/>
      <c r="BM894" s="135"/>
      <c r="BN894" s="136"/>
      <c r="BO894" s="51"/>
      <c r="BP894" s="51"/>
      <c r="BQ894" s="111"/>
      <c r="BR894" s="137"/>
    </row>
    <row r="895" s="138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2"/>
      <c r="BG895" s="51"/>
      <c r="BH895" s="133"/>
      <c r="BI895" s="92"/>
      <c r="BJ895" s="134"/>
      <c r="BK895" s="51"/>
      <c r="BL895" s="92"/>
      <c r="BM895" s="135"/>
      <c r="BN895" s="136"/>
      <c r="BO895" s="51"/>
      <c r="BP895" s="51"/>
      <c r="BQ895" s="111"/>
      <c r="BR895" s="137"/>
    </row>
    <row r="896" s="138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2"/>
      <c r="BG896" s="51"/>
      <c r="BH896" s="133"/>
      <c r="BI896" s="92"/>
      <c r="BJ896" s="134"/>
      <c r="BK896" s="51"/>
      <c r="BL896" s="92"/>
      <c r="BM896" s="135"/>
      <c r="BN896" s="136"/>
      <c r="BO896" s="51"/>
      <c r="BP896" s="51"/>
      <c r="BQ896" s="111"/>
      <c r="BR896" s="137"/>
    </row>
    <row r="897" s="138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2"/>
      <c r="BG897" s="51"/>
      <c r="BH897" s="133"/>
      <c r="BI897" s="92"/>
      <c r="BJ897" s="134"/>
      <c r="BK897" s="51"/>
      <c r="BL897" s="92"/>
      <c r="BM897" s="135"/>
      <c r="BN897" s="136"/>
      <c r="BO897" s="51"/>
      <c r="BP897" s="51"/>
      <c r="BQ897" s="111"/>
      <c r="BR897" s="137"/>
    </row>
    <row r="898" s="138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2"/>
      <c r="BG898" s="51"/>
      <c r="BH898" s="133"/>
      <c r="BI898" s="92"/>
      <c r="BJ898" s="134"/>
      <c r="BK898" s="51"/>
      <c r="BL898" s="92"/>
      <c r="BM898" s="135"/>
      <c r="BN898" s="136"/>
      <c r="BO898" s="51"/>
      <c r="BP898" s="51"/>
      <c r="BQ898" s="111"/>
      <c r="BR898" s="137"/>
    </row>
    <row r="899" s="138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2"/>
      <c r="BG899" s="51"/>
      <c r="BH899" s="133"/>
      <c r="BI899" s="92"/>
      <c r="BJ899" s="134"/>
      <c r="BK899" s="51"/>
      <c r="BL899" s="92"/>
      <c r="BM899" s="135"/>
      <c r="BN899" s="136"/>
      <c r="BO899" s="51"/>
      <c r="BP899" s="51"/>
      <c r="BQ899" s="111"/>
      <c r="BR899" s="137"/>
    </row>
    <row r="900" s="138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2"/>
      <c r="BG900" s="51"/>
      <c r="BH900" s="133"/>
      <c r="BI900" s="92"/>
      <c r="BJ900" s="134"/>
      <c r="BK900" s="51"/>
      <c r="BL900" s="92"/>
      <c r="BM900" s="135"/>
      <c r="BN900" s="136"/>
      <c r="BO900" s="51"/>
      <c r="BP900" s="51"/>
      <c r="BQ900" s="111"/>
      <c r="BR900" s="137"/>
    </row>
    <row r="901" s="138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2"/>
      <c r="BG901" s="51"/>
      <c r="BH901" s="133"/>
      <c r="BI901" s="92"/>
      <c r="BJ901" s="134"/>
      <c r="BK901" s="51"/>
      <c r="BL901" s="92"/>
      <c r="BM901" s="135"/>
      <c r="BN901" s="136"/>
      <c r="BO901" s="51"/>
      <c r="BP901" s="51"/>
      <c r="BQ901" s="111"/>
      <c r="BR901" s="137"/>
    </row>
    <row r="902" s="138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2"/>
      <c r="BG902" s="51"/>
      <c r="BH902" s="133"/>
      <c r="BI902" s="92"/>
      <c r="BJ902" s="134"/>
      <c r="BK902" s="51"/>
      <c r="BL902" s="92"/>
      <c r="BM902" s="135"/>
      <c r="BN902" s="136"/>
      <c r="BO902" s="51"/>
      <c r="BP902" s="51"/>
      <c r="BQ902" s="111"/>
      <c r="BR902" s="137"/>
    </row>
    <row r="903" s="138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2"/>
      <c r="BG903" s="51"/>
      <c r="BH903" s="133"/>
      <c r="BI903" s="92"/>
      <c r="BJ903" s="134"/>
      <c r="BK903" s="51"/>
      <c r="BL903" s="92"/>
      <c r="BM903" s="135"/>
      <c r="BN903" s="136"/>
      <c r="BO903" s="51"/>
      <c r="BP903" s="51"/>
      <c r="BQ903" s="111"/>
      <c r="BR903" s="137"/>
    </row>
    <row r="904" s="138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2"/>
      <c r="BG904" s="51"/>
      <c r="BH904" s="133"/>
      <c r="BI904" s="92"/>
      <c r="BJ904" s="134"/>
      <c r="BK904" s="51"/>
      <c r="BL904" s="92"/>
      <c r="BM904" s="135"/>
      <c r="BN904" s="136"/>
      <c r="BO904" s="51"/>
      <c r="BP904" s="51"/>
      <c r="BQ904" s="111"/>
      <c r="BR904" s="137"/>
    </row>
    <row r="905" s="138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2"/>
      <c r="BG905" s="51"/>
      <c r="BH905" s="133"/>
      <c r="BI905" s="92"/>
      <c r="BJ905" s="134"/>
      <c r="BK905" s="51"/>
      <c r="BL905" s="92"/>
      <c r="BM905" s="135"/>
      <c r="BN905" s="136"/>
      <c r="BO905" s="51"/>
      <c r="BP905" s="51"/>
      <c r="BQ905" s="111"/>
      <c r="BR905" s="137"/>
    </row>
    <row r="906" s="138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2"/>
      <c r="BG906" s="51"/>
      <c r="BH906" s="133"/>
      <c r="BI906" s="92"/>
      <c r="BJ906" s="134"/>
      <c r="BK906" s="51"/>
      <c r="BL906" s="92"/>
      <c r="BM906" s="135"/>
      <c r="BN906" s="136"/>
      <c r="BO906" s="51"/>
      <c r="BP906" s="51"/>
      <c r="BQ906" s="111"/>
      <c r="BR906" s="137"/>
    </row>
    <row r="907" s="138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2"/>
      <c r="BG907" s="51"/>
      <c r="BH907" s="133"/>
      <c r="BI907" s="92"/>
      <c r="BJ907" s="134"/>
      <c r="BK907" s="51"/>
      <c r="BL907" s="92"/>
      <c r="BM907" s="135"/>
      <c r="BN907" s="136"/>
      <c r="BO907" s="51"/>
      <c r="BP907" s="51"/>
      <c r="BQ907" s="111"/>
      <c r="BR907" s="137"/>
    </row>
    <row r="908" s="138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2"/>
      <c r="BG908" s="51"/>
      <c r="BH908" s="133"/>
      <c r="BI908" s="92"/>
      <c r="BJ908" s="134"/>
      <c r="BK908" s="51"/>
      <c r="BL908" s="92"/>
      <c r="BM908" s="135"/>
      <c r="BN908" s="136"/>
      <c r="BO908" s="51"/>
      <c r="BP908" s="51"/>
      <c r="BQ908" s="111"/>
      <c r="BR908" s="137"/>
    </row>
    <row r="909" s="138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2"/>
      <c r="BG909" s="51"/>
      <c r="BH909" s="133"/>
      <c r="BI909" s="92"/>
      <c r="BJ909" s="134"/>
      <c r="BK909" s="51"/>
      <c r="BL909" s="92"/>
      <c r="BM909" s="135"/>
      <c r="BN909" s="136"/>
      <c r="BO909" s="51"/>
      <c r="BP909" s="51"/>
      <c r="BQ909" s="111"/>
      <c r="BR909" s="137"/>
    </row>
    <row r="910" s="138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2"/>
      <c r="BG910" s="51"/>
      <c r="BH910" s="133"/>
      <c r="BI910" s="92"/>
      <c r="BJ910" s="134"/>
      <c r="BK910" s="51"/>
      <c r="BL910" s="92"/>
      <c r="BM910" s="135"/>
      <c r="BN910" s="136"/>
      <c r="BO910" s="51"/>
      <c r="BP910" s="51"/>
      <c r="BQ910" s="111"/>
      <c r="BR910" s="137"/>
    </row>
    <row r="911" s="138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2"/>
      <c r="BG911" s="51"/>
      <c r="BH911" s="133"/>
      <c r="BI911" s="92"/>
      <c r="BJ911" s="134"/>
      <c r="BK911" s="51"/>
      <c r="BL911" s="92"/>
      <c r="BM911" s="135"/>
      <c r="BN911" s="136"/>
      <c r="BO911" s="51"/>
      <c r="BP911" s="51"/>
      <c r="BQ911" s="111"/>
      <c r="BR911" s="137"/>
    </row>
    <row r="912" s="138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2"/>
      <c r="BG912" s="51"/>
      <c r="BH912" s="133"/>
      <c r="BI912" s="92"/>
      <c r="BJ912" s="134"/>
      <c r="BK912" s="51"/>
      <c r="BL912" s="92"/>
      <c r="BM912" s="135"/>
      <c r="BN912" s="136"/>
      <c r="BO912" s="51"/>
      <c r="BP912" s="51"/>
      <c r="BQ912" s="111"/>
      <c r="BR912" s="137"/>
    </row>
    <row r="913" s="138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2"/>
      <c r="BG913" s="51"/>
      <c r="BH913" s="133"/>
      <c r="BI913" s="92"/>
      <c r="BJ913" s="134"/>
      <c r="BK913" s="51"/>
      <c r="BL913" s="92"/>
      <c r="BM913" s="135"/>
      <c r="BN913" s="136"/>
      <c r="BO913" s="51"/>
      <c r="BP913" s="51"/>
      <c r="BQ913" s="111"/>
      <c r="BR913" s="137"/>
    </row>
    <row r="914" s="138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2"/>
      <c r="BG914" s="51"/>
      <c r="BH914" s="133"/>
      <c r="BI914" s="92"/>
      <c r="BJ914" s="134"/>
      <c r="BK914" s="51"/>
      <c r="BL914" s="92"/>
      <c r="BM914" s="135"/>
      <c r="BN914" s="136"/>
      <c r="BO914" s="51"/>
      <c r="BP914" s="51"/>
      <c r="BQ914" s="111"/>
      <c r="BR914" s="137"/>
    </row>
    <row r="915" s="138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2"/>
      <c r="BG915" s="51"/>
      <c r="BH915" s="133"/>
      <c r="BI915" s="92"/>
      <c r="BJ915" s="134"/>
      <c r="BK915" s="51"/>
      <c r="BL915" s="92"/>
      <c r="BM915" s="135"/>
      <c r="BN915" s="136"/>
      <c r="BO915" s="51"/>
      <c r="BP915" s="51"/>
      <c r="BQ915" s="111"/>
      <c r="BR915" s="137"/>
    </row>
    <row r="916" s="138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2"/>
      <c r="BG916" s="51"/>
      <c r="BH916" s="133"/>
      <c r="BI916" s="92"/>
      <c r="BJ916" s="134"/>
      <c r="BK916" s="51"/>
      <c r="BL916" s="92"/>
      <c r="BM916" s="135"/>
      <c r="BN916" s="136"/>
      <c r="BO916" s="51"/>
      <c r="BP916" s="51"/>
      <c r="BQ916" s="111"/>
      <c r="BR916" s="137"/>
    </row>
    <row r="917" s="138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2"/>
      <c r="BG917" s="51"/>
      <c r="BH917" s="133"/>
      <c r="BI917" s="92"/>
      <c r="BJ917" s="134"/>
      <c r="BK917" s="51"/>
      <c r="BL917" s="92"/>
      <c r="BM917" s="135"/>
      <c r="BN917" s="136"/>
      <c r="BO917" s="51"/>
      <c r="BP917" s="51"/>
      <c r="BQ917" s="111"/>
      <c r="BR917" s="137"/>
    </row>
    <row r="918" s="138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2"/>
      <c r="BG918" s="51"/>
      <c r="BH918" s="133"/>
      <c r="BI918" s="92"/>
      <c r="BJ918" s="134"/>
      <c r="BK918" s="51"/>
      <c r="BL918" s="92"/>
      <c r="BM918" s="135"/>
      <c r="BN918" s="136"/>
      <c r="BO918" s="51"/>
      <c r="BP918" s="51"/>
      <c r="BQ918" s="111"/>
      <c r="BR918" s="137"/>
    </row>
    <row r="919" s="138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2"/>
      <c r="BG919" s="51"/>
      <c r="BH919" s="133"/>
      <c r="BI919" s="92"/>
      <c r="BJ919" s="134"/>
      <c r="BK919" s="51"/>
      <c r="BL919" s="92"/>
      <c r="BM919" s="135"/>
      <c r="BN919" s="136"/>
      <c r="BO919" s="51"/>
      <c r="BP919" s="51"/>
      <c r="BQ919" s="111"/>
      <c r="BR919" s="137"/>
    </row>
    <row r="920" s="138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2"/>
      <c r="BG920" s="51"/>
      <c r="BH920" s="133"/>
      <c r="BI920" s="92"/>
      <c r="BJ920" s="134"/>
      <c r="BK920" s="51"/>
      <c r="BL920" s="92"/>
      <c r="BM920" s="135"/>
      <c r="BN920" s="136"/>
      <c r="BO920" s="51"/>
      <c r="BP920" s="51"/>
      <c r="BQ920" s="111"/>
      <c r="BR920" s="137"/>
    </row>
    <row r="921" s="138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2"/>
      <c r="BG921" s="51"/>
      <c r="BH921" s="133"/>
      <c r="BI921" s="92"/>
      <c r="BJ921" s="134"/>
      <c r="BK921" s="51"/>
      <c r="BL921" s="92"/>
      <c r="BM921" s="135"/>
      <c r="BN921" s="136"/>
      <c r="BO921" s="51"/>
      <c r="BP921" s="51"/>
      <c r="BQ921" s="111"/>
      <c r="BR921" s="137"/>
    </row>
    <row r="922" s="138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2"/>
      <c r="BG922" s="51"/>
      <c r="BH922" s="133"/>
      <c r="BI922" s="92"/>
      <c r="BJ922" s="134"/>
      <c r="BK922" s="51"/>
      <c r="BL922" s="92"/>
      <c r="BM922" s="135"/>
      <c r="BN922" s="136"/>
      <c r="BO922" s="51"/>
      <c r="BP922" s="51"/>
      <c r="BQ922" s="111"/>
      <c r="BR922" s="137"/>
    </row>
    <row r="923" s="138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2"/>
      <c r="BG923" s="51"/>
      <c r="BH923" s="133"/>
      <c r="BI923" s="92"/>
      <c r="BJ923" s="134"/>
      <c r="BK923" s="51"/>
      <c r="BL923" s="92"/>
      <c r="BM923" s="135"/>
      <c r="BN923" s="136"/>
      <c r="BO923" s="51"/>
      <c r="BP923" s="51"/>
      <c r="BQ923" s="111"/>
      <c r="BR923" s="137"/>
    </row>
    <row r="924" s="138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2"/>
      <c r="BG924" s="51"/>
      <c r="BH924" s="133"/>
      <c r="BI924" s="92"/>
      <c r="BJ924" s="134"/>
      <c r="BK924" s="51"/>
      <c r="BL924" s="92"/>
      <c r="BM924" s="135"/>
      <c r="BN924" s="136"/>
      <c r="BO924" s="51"/>
      <c r="BP924" s="51"/>
      <c r="BQ924" s="111"/>
      <c r="BR924" s="137"/>
    </row>
    <row r="925" s="138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2"/>
      <c r="BG925" s="51"/>
      <c r="BH925" s="133"/>
      <c r="BI925" s="92"/>
      <c r="BJ925" s="134"/>
      <c r="BK925" s="51"/>
      <c r="BL925" s="92"/>
      <c r="BM925" s="135"/>
      <c r="BN925" s="136"/>
      <c r="BO925" s="51"/>
      <c r="BP925" s="51"/>
      <c r="BQ925" s="111"/>
      <c r="BR925" s="137"/>
    </row>
    <row r="926" s="138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2"/>
      <c r="BG926" s="51"/>
      <c r="BH926" s="133"/>
      <c r="BI926" s="92"/>
      <c r="BJ926" s="134"/>
      <c r="BK926" s="51"/>
      <c r="BL926" s="92"/>
      <c r="BM926" s="135"/>
      <c r="BN926" s="136"/>
      <c r="BO926" s="51"/>
      <c r="BP926" s="51"/>
      <c r="BQ926" s="111"/>
      <c r="BR926" s="137"/>
    </row>
    <row r="927" s="138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2"/>
      <c r="BG927" s="51"/>
      <c r="BH927" s="133"/>
      <c r="BI927" s="92"/>
      <c r="BJ927" s="134"/>
      <c r="BK927" s="51"/>
      <c r="BL927" s="92"/>
      <c r="BM927" s="135"/>
      <c r="BN927" s="136"/>
      <c r="BO927" s="51"/>
      <c r="BP927" s="51"/>
      <c r="BQ927" s="111"/>
      <c r="BR927" s="137"/>
    </row>
    <row r="928" s="138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2"/>
      <c r="BG928" s="51"/>
      <c r="BH928" s="133"/>
      <c r="BI928" s="92"/>
      <c r="BJ928" s="134"/>
      <c r="BK928" s="51"/>
      <c r="BL928" s="92"/>
      <c r="BM928" s="135"/>
      <c r="BN928" s="136"/>
      <c r="BO928" s="51"/>
      <c r="BP928" s="51"/>
      <c r="BQ928" s="111"/>
      <c r="BR928" s="137"/>
    </row>
    <row r="929" s="138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2"/>
      <c r="BG929" s="51"/>
      <c r="BH929" s="133"/>
      <c r="BI929" s="92"/>
      <c r="BJ929" s="134"/>
      <c r="BK929" s="51"/>
      <c r="BL929" s="92"/>
      <c r="BM929" s="135"/>
      <c r="BN929" s="136"/>
      <c r="BO929" s="51"/>
      <c r="BP929" s="51"/>
      <c r="BQ929" s="111"/>
      <c r="BR929" s="137"/>
    </row>
    <row r="930" s="138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2"/>
      <c r="BG930" s="51"/>
      <c r="BH930" s="133"/>
      <c r="BI930" s="92"/>
      <c r="BJ930" s="134"/>
      <c r="BK930" s="51"/>
      <c r="BL930" s="92"/>
      <c r="BM930" s="135"/>
      <c r="BN930" s="136"/>
      <c r="BO930" s="51"/>
      <c r="BP930" s="51"/>
      <c r="BQ930" s="111"/>
      <c r="BR930" s="137"/>
    </row>
    <row r="931" s="138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2"/>
      <c r="BG931" s="51"/>
      <c r="BH931" s="133"/>
      <c r="BI931" s="92"/>
      <c r="BJ931" s="134"/>
      <c r="BK931" s="51"/>
      <c r="BL931" s="92"/>
      <c r="BM931" s="135"/>
      <c r="BN931" s="136"/>
      <c r="BO931" s="51"/>
      <c r="BP931" s="51"/>
      <c r="BQ931" s="111"/>
      <c r="BR931" s="137"/>
    </row>
    <row r="932" s="138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2"/>
      <c r="BG932" s="51"/>
      <c r="BH932" s="133"/>
      <c r="BI932" s="92"/>
      <c r="BJ932" s="134"/>
      <c r="BK932" s="51"/>
      <c r="BL932" s="92"/>
      <c r="BM932" s="135"/>
      <c r="BN932" s="136"/>
      <c r="BO932" s="51"/>
      <c r="BP932" s="51"/>
      <c r="BQ932" s="111"/>
      <c r="BR932" s="137"/>
    </row>
    <row r="933" s="138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2"/>
      <c r="BG933" s="51"/>
      <c r="BH933" s="133"/>
      <c r="BI933" s="92"/>
      <c r="BJ933" s="134"/>
      <c r="BK933" s="51"/>
      <c r="BL933" s="92"/>
      <c r="BM933" s="135"/>
      <c r="BN933" s="136"/>
      <c r="BO933" s="51"/>
      <c r="BP933" s="51"/>
      <c r="BQ933" s="111"/>
      <c r="BR933" s="137"/>
    </row>
    <row r="934" s="138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2"/>
      <c r="BG934" s="51"/>
      <c r="BH934" s="133"/>
      <c r="BI934" s="92"/>
      <c r="BJ934" s="134"/>
      <c r="BK934" s="51"/>
      <c r="BL934" s="92"/>
      <c r="BM934" s="135"/>
      <c r="BN934" s="136"/>
      <c r="BO934" s="51"/>
      <c r="BP934" s="51"/>
      <c r="BQ934" s="111"/>
      <c r="BR934" s="137"/>
    </row>
    <row r="935" s="138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2"/>
      <c r="BG935" s="51"/>
      <c r="BH935" s="133"/>
      <c r="BI935" s="92"/>
      <c r="BJ935" s="134"/>
      <c r="BK935" s="51"/>
      <c r="BL935" s="92"/>
      <c r="BM935" s="135"/>
      <c r="BN935" s="136"/>
      <c r="BO935" s="51"/>
      <c r="BP935" s="51"/>
      <c r="BQ935" s="111"/>
      <c r="BR935" s="137"/>
    </row>
    <row r="936" s="138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2"/>
      <c r="BG936" s="51"/>
      <c r="BH936" s="133"/>
      <c r="BI936" s="92"/>
      <c r="BJ936" s="134"/>
      <c r="BK936" s="51"/>
      <c r="BL936" s="92"/>
      <c r="BM936" s="135"/>
      <c r="BN936" s="136"/>
      <c r="BO936" s="51"/>
      <c r="BP936" s="51"/>
      <c r="BQ936" s="111"/>
      <c r="BR936" s="137"/>
    </row>
    <row r="937" s="138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2"/>
      <c r="BG937" s="51"/>
      <c r="BH937" s="133"/>
      <c r="BI937" s="92"/>
      <c r="BJ937" s="134"/>
      <c r="BK937" s="51"/>
      <c r="BL937" s="92"/>
      <c r="BM937" s="135"/>
      <c r="BN937" s="136"/>
      <c r="BO937" s="51"/>
      <c r="BP937" s="51"/>
      <c r="BQ937" s="111"/>
      <c r="BR937" s="137"/>
    </row>
    <row r="938" s="138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2"/>
      <c r="BG938" s="51"/>
      <c r="BH938" s="133"/>
      <c r="BI938" s="92"/>
      <c r="BJ938" s="134"/>
      <c r="BK938" s="51"/>
      <c r="BL938" s="92"/>
      <c r="BM938" s="135"/>
      <c r="BN938" s="136"/>
      <c r="BO938" s="51"/>
      <c r="BP938" s="51"/>
      <c r="BQ938" s="111"/>
      <c r="BR938" s="137"/>
    </row>
    <row r="939" s="138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2"/>
      <c r="BG939" s="51"/>
      <c r="BH939" s="133"/>
      <c r="BI939" s="92"/>
      <c r="BJ939" s="134"/>
      <c r="BK939" s="51"/>
      <c r="BL939" s="92"/>
      <c r="BM939" s="135"/>
      <c r="BN939" s="136"/>
      <c r="BO939" s="51"/>
      <c r="BP939" s="51"/>
      <c r="BQ939" s="111"/>
      <c r="BR939" s="137"/>
    </row>
    <row r="940" s="138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2"/>
      <c r="BG940" s="51"/>
      <c r="BH940" s="133"/>
      <c r="BI940" s="92"/>
      <c r="BJ940" s="134"/>
      <c r="BK940" s="51"/>
      <c r="BL940" s="92"/>
      <c r="BM940" s="135"/>
      <c r="BN940" s="136"/>
      <c r="BO940" s="51"/>
      <c r="BP940" s="51"/>
      <c r="BQ940" s="111"/>
      <c r="BR940" s="137"/>
    </row>
    <row r="941" s="138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2"/>
      <c r="BG941" s="51"/>
      <c r="BH941" s="133"/>
      <c r="BI941" s="92"/>
      <c r="BJ941" s="134"/>
      <c r="BK941" s="51"/>
      <c r="BL941" s="92"/>
      <c r="BM941" s="135"/>
      <c r="BN941" s="136"/>
      <c r="BO941" s="51"/>
      <c r="BP941" s="51"/>
      <c r="BQ941" s="111"/>
      <c r="BR941" s="137"/>
    </row>
    <row r="942" s="138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2"/>
      <c r="BG942" s="51"/>
      <c r="BH942" s="133"/>
      <c r="BI942" s="92"/>
      <c r="BJ942" s="134"/>
      <c r="BK942" s="51"/>
      <c r="BL942" s="92"/>
      <c r="BM942" s="135"/>
      <c r="BN942" s="136"/>
      <c r="BO942" s="51"/>
      <c r="BP942" s="51"/>
      <c r="BQ942" s="111"/>
      <c r="BR942" s="137"/>
    </row>
    <row r="943" s="138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2"/>
      <c r="BG943" s="51"/>
      <c r="BH943" s="133"/>
      <c r="BI943" s="92"/>
      <c r="BJ943" s="134"/>
      <c r="BK943" s="51"/>
      <c r="BL943" s="92"/>
      <c r="BM943" s="135"/>
      <c r="BN943" s="136"/>
      <c r="BO943" s="51"/>
      <c r="BP943" s="51"/>
      <c r="BQ943" s="111"/>
      <c r="BR943" s="137"/>
    </row>
    <row r="944" s="138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2"/>
      <c r="BG944" s="51"/>
      <c r="BH944" s="133"/>
      <c r="BI944" s="92"/>
      <c r="BJ944" s="134"/>
      <c r="BK944" s="51"/>
      <c r="BL944" s="92"/>
      <c r="BM944" s="135"/>
      <c r="BN944" s="136"/>
      <c r="BO944" s="51"/>
      <c r="BP944" s="51"/>
      <c r="BQ944" s="111"/>
      <c r="BR944" s="137"/>
    </row>
    <row r="945" s="138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2"/>
      <c r="BG945" s="51"/>
      <c r="BH945" s="133"/>
      <c r="BI945" s="92"/>
      <c r="BJ945" s="134"/>
      <c r="BK945" s="51"/>
      <c r="BL945" s="92"/>
      <c r="BM945" s="135"/>
      <c r="BN945" s="136"/>
      <c r="BO945" s="51"/>
      <c r="BP945" s="51"/>
      <c r="BQ945" s="111"/>
      <c r="BR945" s="137"/>
    </row>
    <row r="946" s="138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2"/>
      <c r="BG946" s="51"/>
      <c r="BH946" s="133"/>
      <c r="BI946" s="92"/>
      <c r="BJ946" s="134"/>
      <c r="BK946" s="51"/>
      <c r="BL946" s="92"/>
      <c r="BM946" s="135"/>
      <c r="BN946" s="136"/>
      <c r="BO946" s="51"/>
      <c r="BP946" s="51"/>
      <c r="BQ946" s="111"/>
      <c r="BR946" s="137"/>
    </row>
    <row r="947" s="138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2"/>
      <c r="BG947" s="51"/>
      <c r="BH947" s="133"/>
      <c r="BI947" s="92"/>
      <c r="BJ947" s="134"/>
      <c r="BK947" s="51"/>
      <c r="BL947" s="92"/>
      <c r="BM947" s="135"/>
      <c r="BN947" s="136"/>
      <c r="BO947" s="51"/>
      <c r="BP947" s="51"/>
      <c r="BQ947" s="111"/>
      <c r="BR947" s="137"/>
    </row>
    <row r="948" s="138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2"/>
      <c r="BG948" s="51"/>
      <c r="BH948" s="133"/>
      <c r="BI948" s="92"/>
      <c r="BJ948" s="134"/>
      <c r="BK948" s="51"/>
      <c r="BL948" s="92"/>
      <c r="BM948" s="135"/>
      <c r="BN948" s="136"/>
      <c r="BO948" s="51"/>
      <c r="BP948" s="51"/>
      <c r="BQ948" s="111"/>
      <c r="BR948" s="137"/>
    </row>
    <row r="949" s="138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2"/>
      <c r="BG949" s="51"/>
      <c r="BH949" s="133"/>
      <c r="BI949" s="92"/>
      <c r="BJ949" s="134"/>
      <c r="BK949" s="51"/>
      <c r="BL949" s="92"/>
      <c r="BM949" s="135"/>
      <c r="BN949" s="136"/>
      <c r="BO949" s="51"/>
      <c r="BP949" s="51"/>
      <c r="BQ949" s="111"/>
      <c r="BR949" s="137"/>
    </row>
    <row r="950" s="138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2"/>
      <c r="BG950" s="51"/>
      <c r="BH950" s="133"/>
      <c r="BI950" s="92"/>
      <c r="BJ950" s="134"/>
      <c r="BK950" s="51"/>
      <c r="BL950" s="92"/>
      <c r="BM950" s="135"/>
      <c r="BN950" s="136"/>
      <c r="BO950" s="51"/>
      <c r="BP950" s="51"/>
      <c r="BQ950" s="111"/>
      <c r="BR950" s="137"/>
    </row>
    <row r="951" s="138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2"/>
      <c r="BG951" s="51"/>
      <c r="BH951" s="133"/>
      <c r="BI951" s="92"/>
      <c r="BJ951" s="134"/>
      <c r="BK951" s="51"/>
      <c r="BL951" s="92"/>
      <c r="BM951" s="135"/>
      <c r="BN951" s="136"/>
      <c r="BO951" s="51"/>
      <c r="BP951" s="51"/>
      <c r="BQ951" s="111"/>
      <c r="BR951" s="137"/>
    </row>
    <row r="952" s="138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2"/>
      <c r="BG952" s="51"/>
      <c r="BH952" s="133"/>
      <c r="BI952" s="92"/>
      <c r="BJ952" s="134"/>
      <c r="BK952" s="51"/>
      <c r="BL952" s="92"/>
      <c r="BM952" s="135"/>
      <c r="BN952" s="136"/>
      <c r="BO952" s="51"/>
      <c r="BP952" s="51"/>
      <c r="BQ952" s="111"/>
      <c r="BR952" s="137"/>
    </row>
    <row r="953" s="138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2"/>
      <c r="BG953" s="51"/>
      <c r="BH953" s="133"/>
      <c r="BI953" s="92"/>
      <c r="BJ953" s="134"/>
      <c r="BK953" s="51"/>
      <c r="BL953" s="92"/>
      <c r="BM953" s="135"/>
      <c r="BN953" s="136"/>
      <c r="BO953" s="51"/>
      <c r="BP953" s="51"/>
      <c r="BQ953" s="111"/>
      <c r="BR953" s="137"/>
    </row>
    <row r="954" s="138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2"/>
      <c r="BG954" s="51"/>
      <c r="BH954" s="133"/>
      <c r="BI954" s="92"/>
      <c r="BJ954" s="134"/>
      <c r="BK954" s="51"/>
      <c r="BL954" s="92"/>
      <c r="BM954" s="135"/>
      <c r="BN954" s="136"/>
      <c r="BO954" s="51"/>
      <c r="BP954" s="51"/>
      <c r="BQ954" s="111"/>
      <c r="BR954" s="137"/>
    </row>
    <row r="955" s="138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2"/>
      <c r="BG955" s="51"/>
      <c r="BH955" s="133"/>
      <c r="BI955" s="92"/>
      <c r="BJ955" s="134"/>
      <c r="BK955" s="51"/>
      <c r="BL955" s="92"/>
      <c r="BM955" s="135"/>
      <c r="BN955" s="136"/>
      <c r="BO955" s="51"/>
      <c r="BP955" s="51"/>
      <c r="BQ955" s="111"/>
      <c r="BR955" s="137"/>
    </row>
    <row r="956" s="138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2"/>
      <c r="BG956" s="51"/>
      <c r="BH956" s="133"/>
      <c r="BI956" s="92"/>
      <c r="BJ956" s="134"/>
      <c r="BK956" s="51"/>
      <c r="BL956" s="92"/>
      <c r="BM956" s="135"/>
      <c r="BN956" s="136"/>
      <c r="BO956" s="51"/>
      <c r="BP956" s="51"/>
      <c r="BQ956" s="111"/>
      <c r="BR956" s="137"/>
    </row>
    <row r="957" s="138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2"/>
      <c r="BG957" s="51"/>
      <c r="BH957" s="133"/>
      <c r="BI957" s="92"/>
      <c r="BJ957" s="134"/>
      <c r="BK957" s="51"/>
      <c r="BL957" s="92"/>
      <c r="BM957" s="135"/>
      <c r="BN957" s="136"/>
      <c r="BO957" s="51"/>
      <c r="BP957" s="51"/>
      <c r="BQ957" s="111"/>
      <c r="BR957" s="137"/>
    </row>
    <row r="958" s="138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2"/>
      <c r="BG958" s="51"/>
      <c r="BH958" s="133"/>
      <c r="BI958" s="92"/>
      <c r="BJ958" s="134"/>
      <c r="BK958" s="51"/>
      <c r="BL958" s="92"/>
      <c r="BM958" s="135"/>
      <c r="BN958" s="136"/>
      <c r="BO958" s="51"/>
      <c r="BP958" s="51"/>
      <c r="BQ958" s="111"/>
      <c r="BR958" s="137"/>
    </row>
    <row r="959" s="138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2"/>
      <c r="BG959" s="51"/>
      <c r="BH959" s="133"/>
      <c r="BI959" s="92"/>
      <c r="BJ959" s="134"/>
      <c r="BK959" s="51"/>
      <c r="BL959" s="92"/>
      <c r="BM959" s="135"/>
      <c r="BN959" s="136"/>
      <c r="BO959" s="51"/>
      <c r="BP959" s="51"/>
      <c r="BQ959" s="111"/>
      <c r="BR959" s="137"/>
    </row>
    <row r="960" s="138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2"/>
      <c r="BG960" s="51"/>
      <c r="BH960" s="133"/>
      <c r="BI960" s="92"/>
      <c r="BJ960" s="134"/>
      <c r="BK960" s="51"/>
      <c r="BL960" s="92"/>
      <c r="BM960" s="135"/>
      <c r="BN960" s="136"/>
      <c r="BO960" s="51"/>
      <c r="BP960" s="51"/>
      <c r="BQ960" s="111"/>
      <c r="BR960" s="137"/>
    </row>
    <row r="961" s="138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2"/>
      <c r="BG961" s="51"/>
      <c r="BH961" s="133"/>
      <c r="BI961" s="92"/>
      <c r="BJ961" s="134"/>
      <c r="BK961" s="51"/>
      <c r="BL961" s="92"/>
      <c r="BM961" s="135"/>
      <c r="BN961" s="136"/>
      <c r="BO961" s="51"/>
      <c r="BP961" s="51"/>
      <c r="BQ961" s="111"/>
      <c r="BR961" s="137"/>
    </row>
    <row r="962" s="138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2"/>
      <c r="BG962" s="51"/>
      <c r="BH962" s="133"/>
      <c r="BI962" s="92"/>
      <c r="BJ962" s="134"/>
      <c r="BK962" s="51"/>
      <c r="BL962" s="92"/>
      <c r="BM962" s="135"/>
      <c r="BN962" s="136"/>
      <c r="BO962" s="51"/>
      <c r="BP962" s="51"/>
      <c r="BQ962" s="111"/>
      <c r="BR962" s="137"/>
    </row>
    <row r="963" s="138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2"/>
      <c r="BG963" s="51"/>
      <c r="BH963" s="133"/>
      <c r="BI963" s="92"/>
      <c r="BJ963" s="134"/>
      <c r="BK963" s="51"/>
      <c r="BL963" s="92"/>
      <c r="BM963" s="135"/>
      <c r="BN963" s="136"/>
      <c r="BO963" s="51"/>
      <c r="BP963" s="51"/>
      <c r="BQ963" s="111"/>
      <c r="BR963" s="137"/>
    </row>
    <row r="964" s="138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2"/>
      <c r="BG964" s="51"/>
      <c r="BH964" s="133"/>
      <c r="BI964" s="92"/>
      <c r="BJ964" s="134"/>
      <c r="BK964" s="51"/>
      <c r="BL964" s="92"/>
      <c r="BM964" s="135"/>
      <c r="BN964" s="136"/>
      <c r="BO964" s="51"/>
      <c r="BP964" s="51"/>
      <c r="BQ964" s="111"/>
      <c r="BR964" s="137"/>
    </row>
    <row r="965" s="138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2"/>
      <c r="BG965" s="51"/>
      <c r="BH965" s="133"/>
      <c r="BI965" s="92"/>
      <c r="BJ965" s="134"/>
      <c r="BK965" s="51"/>
      <c r="BL965" s="92"/>
      <c r="BM965" s="135"/>
      <c r="BN965" s="136"/>
      <c r="BO965" s="51"/>
      <c r="BP965" s="51"/>
      <c r="BQ965" s="111"/>
      <c r="BR965" s="137"/>
    </row>
    <row r="966" s="138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2"/>
      <c r="BG966" s="51"/>
      <c r="BH966" s="133"/>
      <c r="BI966" s="92"/>
      <c r="BJ966" s="134"/>
      <c r="BK966" s="51"/>
      <c r="BL966" s="92"/>
      <c r="BM966" s="135"/>
      <c r="BN966" s="136"/>
      <c r="BO966" s="51"/>
      <c r="BP966" s="51"/>
      <c r="BQ966" s="111"/>
      <c r="BR966" s="137"/>
    </row>
    <row r="967" s="138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2"/>
      <c r="BG967" s="51"/>
      <c r="BH967" s="133"/>
      <c r="BI967" s="92"/>
      <c r="BJ967" s="134"/>
      <c r="BK967" s="51"/>
      <c r="BL967" s="92"/>
      <c r="BM967" s="135"/>
      <c r="BN967" s="136"/>
      <c r="BO967" s="51"/>
      <c r="BP967" s="51"/>
      <c r="BQ967" s="111"/>
      <c r="BR967" s="137"/>
    </row>
    <row r="968" s="138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2"/>
      <c r="BG968" s="51"/>
      <c r="BH968" s="133"/>
      <c r="BI968" s="92"/>
      <c r="BJ968" s="134"/>
      <c r="BK968" s="51"/>
      <c r="BL968" s="92"/>
      <c r="BM968" s="135"/>
      <c r="BN968" s="136"/>
      <c r="BO968" s="51"/>
      <c r="BP968" s="51"/>
      <c r="BQ968" s="111"/>
      <c r="BR968" s="137"/>
    </row>
    <row r="969" s="138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2"/>
      <c r="BG969" s="51"/>
      <c r="BH969" s="133"/>
      <c r="BI969" s="92"/>
      <c r="BJ969" s="134"/>
      <c r="BK969" s="51"/>
      <c r="BL969" s="92"/>
      <c r="BM969" s="135"/>
      <c r="BN969" s="136"/>
      <c r="BO969" s="51"/>
      <c r="BP969" s="51"/>
      <c r="BQ969" s="111"/>
      <c r="BR969" s="137"/>
    </row>
    <row r="970" s="138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2"/>
      <c r="BG970" s="51"/>
      <c r="BH970" s="133"/>
      <c r="BI970" s="92"/>
      <c r="BJ970" s="134"/>
      <c r="BK970" s="51"/>
      <c r="BL970" s="92"/>
      <c r="BM970" s="135"/>
      <c r="BN970" s="136"/>
      <c r="BO970" s="51"/>
      <c r="BP970" s="51"/>
      <c r="BQ970" s="111"/>
      <c r="BR970" s="137"/>
    </row>
    <row r="971" s="138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2"/>
      <c r="BG971" s="51"/>
      <c r="BH971" s="133"/>
      <c r="BI971" s="92"/>
      <c r="BJ971" s="134"/>
      <c r="BK971" s="51"/>
      <c r="BL971" s="92"/>
      <c r="BM971" s="135"/>
      <c r="BN971" s="136"/>
      <c r="BO971" s="51"/>
      <c r="BP971" s="51"/>
      <c r="BQ971" s="111"/>
      <c r="BR971" s="137"/>
    </row>
    <row r="972" s="138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2"/>
      <c r="BG972" s="51"/>
      <c r="BH972" s="133"/>
      <c r="BI972" s="92"/>
      <c r="BJ972" s="134"/>
      <c r="BK972" s="51"/>
      <c r="BL972" s="92"/>
      <c r="BM972" s="135"/>
      <c r="BN972" s="136"/>
      <c r="BO972" s="51"/>
      <c r="BP972" s="51"/>
      <c r="BQ972" s="111"/>
      <c r="BR972" s="137"/>
    </row>
    <row r="973" s="138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2"/>
      <c r="BG973" s="51"/>
      <c r="BH973" s="133"/>
      <c r="BI973" s="92"/>
      <c r="BJ973" s="134"/>
      <c r="BK973" s="51"/>
      <c r="BL973" s="92"/>
      <c r="BM973" s="135"/>
      <c r="BN973" s="136"/>
      <c r="BO973" s="51"/>
      <c r="BP973" s="51"/>
      <c r="BQ973" s="111"/>
      <c r="BR973" s="137"/>
    </row>
    <row r="974" s="138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2"/>
      <c r="BG974" s="51"/>
      <c r="BH974" s="133"/>
      <c r="BI974" s="92"/>
      <c r="BJ974" s="134"/>
      <c r="BK974" s="51"/>
      <c r="BL974" s="92"/>
      <c r="BM974" s="135"/>
      <c r="BN974" s="136"/>
      <c r="BO974" s="51"/>
      <c r="BP974" s="51"/>
      <c r="BQ974" s="111"/>
      <c r="BR974" s="137"/>
    </row>
    <row r="975" s="138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2"/>
      <c r="BG975" s="51"/>
      <c r="BH975" s="133"/>
      <c r="BI975" s="92"/>
      <c r="BJ975" s="134"/>
      <c r="BK975" s="51"/>
      <c r="BL975" s="92"/>
      <c r="BM975" s="135"/>
      <c r="BN975" s="136"/>
      <c r="BO975" s="51"/>
      <c r="BP975" s="51"/>
      <c r="BQ975" s="111"/>
      <c r="BR975" s="137"/>
    </row>
    <row r="976" s="138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2"/>
      <c r="BG976" s="51"/>
      <c r="BH976" s="133"/>
      <c r="BI976" s="92"/>
      <c r="BJ976" s="134"/>
      <c r="BK976" s="51"/>
      <c r="BL976" s="92"/>
      <c r="BM976" s="135"/>
      <c r="BN976" s="136"/>
      <c r="BO976" s="51"/>
      <c r="BP976" s="51"/>
      <c r="BQ976" s="111"/>
      <c r="BR976" s="137"/>
    </row>
    <row r="977" s="138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2"/>
      <c r="BG977" s="51"/>
      <c r="BH977" s="133"/>
      <c r="BI977" s="92"/>
      <c r="BJ977" s="134"/>
      <c r="BK977" s="51"/>
      <c r="BL977" s="92"/>
      <c r="BM977" s="135"/>
      <c r="BN977" s="136"/>
      <c r="BO977" s="51"/>
      <c r="BP977" s="51"/>
      <c r="BQ977" s="111"/>
      <c r="BR977" s="137"/>
    </row>
    <row r="978" s="138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2"/>
      <c r="BG978" s="51"/>
      <c r="BH978" s="133"/>
      <c r="BI978" s="92"/>
      <c r="BJ978" s="134"/>
      <c r="BK978" s="51"/>
      <c r="BL978" s="92"/>
      <c r="BM978" s="135"/>
      <c r="BN978" s="136"/>
      <c r="BO978" s="51"/>
      <c r="BP978" s="51"/>
      <c r="BQ978" s="111"/>
      <c r="BR978" s="137"/>
    </row>
    <row r="979" s="138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2"/>
      <c r="BG979" s="51"/>
      <c r="BH979" s="133"/>
      <c r="BI979" s="92"/>
      <c r="BJ979" s="134"/>
      <c r="BK979" s="51"/>
      <c r="BL979" s="92"/>
      <c r="BM979" s="135"/>
      <c r="BN979" s="136"/>
      <c r="BO979" s="51"/>
      <c r="BP979" s="51"/>
      <c r="BQ979" s="111"/>
      <c r="BR979" s="137"/>
    </row>
    <row r="980" s="138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2"/>
      <c r="BG980" s="51"/>
      <c r="BH980" s="133"/>
      <c r="BI980" s="92"/>
      <c r="BJ980" s="134"/>
      <c r="BK980" s="51"/>
      <c r="BL980" s="92"/>
      <c r="BM980" s="135"/>
      <c r="BN980" s="136"/>
      <c r="BO980" s="51"/>
      <c r="BP980" s="51"/>
      <c r="BQ980" s="111"/>
      <c r="BR980" s="137"/>
    </row>
    <row r="981" s="138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2"/>
      <c r="BG981" s="51"/>
      <c r="BH981" s="133"/>
      <c r="BI981" s="92"/>
      <c r="BJ981" s="134"/>
      <c r="BK981" s="51"/>
      <c r="BL981" s="92"/>
      <c r="BM981" s="135"/>
      <c r="BN981" s="136"/>
      <c r="BO981" s="51"/>
      <c r="BP981" s="51"/>
      <c r="BQ981" s="111"/>
      <c r="BR981" s="137"/>
    </row>
    <row r="982" s="138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2"/>
      <c r="BG982" s="51"/>
      <c r="BH982" s="133"/>
      <c r="BI982" s="92"/>
      <c r="BJ982" s="134"/>
      <c r="BK982" s="51"/>
      <c r="BL982" s="92"/>
      <c r="BM982" s="135"/>
      <c r="BN982" s="136"/>
      <c r="BO982" s="51"/>
      <c r="BP982" s="51"/>
      <c r="BQ982" s="111"/>
      <c r="BR982" s="137"/>
    </row>
    <row r="983" s="138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2"/>
      <c r="BG983" s="51"/>
      <c r="BH983" s="133"/>
      <c r="BI983" s="92"/>
      <c r="BJ983" s="134"/>
      <c r="BK983" s="51"/>
      <c r="BL983" s="92"/>
      <c r="BM983" s="135"/>
      <c r="BN983" s="136"/>
      <c r="BO983" s="51"/>
      <c r="BP983" s="51"/>
      <c r="BQ983" s="111"/>
      <c r="BR983" s="137"/>
    </row>
    <row r="984" s="138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2"/>
      <c r="BG984" s="51"/>
      <c r="BH984" s="133"/>
      <c r="BI984" s="92"/>
      <c r="BJ984" s="134"/>
      <c r="BK984" s="51"/>
      <c r="BL984" s="92"/>
      <c r="BM984" s="135"/>
      <c r="BN984" s="136"/>
      <c r="BO984" s="51"/>
      <c r="BP984" s="51"/>
      <c r="BQ984" s="111"/>
      <c r="BR984" s="137"/>
    </row>
    <row r="985" s="138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2"/>
      <c r="BG985" s="51"/>
      <c r="BH985" s="133"/>
      <c r="BI985" s="92"/>
      <c r="BJ985" s="134"/>
      <c r="BK985" s="51"/>
      <c r="BL985" s="92"/>
      <c r="BM985" s="135"/>
      <c r="BN985" s="136"/>
      <c r="BO985" s="51"/>
      <c r="BP985" s="51"/>
      <c r="BQ985" s="111"/>
      <c r="BR985" s="137"/>
    </row>
    <row r="986" s="138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2"/>
      <c r="BG986" s="51"/>
      <c r="BH986" s="133"/>
      <c r="BI986" s="92"/>
      <c r="BJ986" s="134"/>
      <c r="BK986" s="51"/>
      <c r="BL986" s="92"/>
      <c r="BM986" s="135"/>
      <c r="BN986" s="136"/>
      <c r="BO986" s="51"/>
      <c r="BP986" s="51"/>
      <c r="BQ986" s="111"/>
      <c r="BR986" s="137"/>
    </row>
    <row r="987" s="138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2"/>
      <c r="BG987" s="51"/>
      <c r="BH987" s="133"/>
      <c r="BI987" s="92"/>
      <c r="BJ987" s="134"/>
      <c r="BK987" s="51"/>
      <c r="BL987" s="92"/>
      <c r="BM987" s="135"/>
      <c r="BN987" s="136"/>
      <c r="BO987" s="51"/>
      <c r="BP987" s="51"/>
      <c r="BQ987" s="111"/>
      <c r="BR987" s="137"/>
    </row>
    <row r="988" s="138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2"/>
      <c r="BG988" s="51"/>
      <c r="BH988" s="133"/>
      <c r="BI988" s="92"/>
      <c r="BJ988" s="134"/>
      <c r="BK988" s="51"/>
      <c r="BL988" s="92"/>
      <c r="BM988" s="135"/>
      <c r="BN988" s="136"/>
      <c r="BO988" s="51"/>
      <c r="BP988" s="51"/>
      <c r="BQ988" s="111"/>
      <c r="BR988" s="137"/>
    </row>
    <row r="989" s="138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2"/>
      <c r="BG989" s="51"/>
      <c r="BH989" s="133"/>
      <c r="BI989" s="92"/>
      <c r="BJ989" s="134"/>
      <c r="BK989" s="51"/>
      <c r="BL989" s="92"/>
      <c r="BM989" s="135"/>
      <c r="BN989" s="136"/>
      <c r="BO989" s="51"/>
      <c r="BP989" s="51"/>
      <c r="BQ989" s="111"/>
      <c r="BR989" s="137"/>
    </row>
    <row r="990" s="138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2"/>
      <c r="BG990" s="51"/>
      <c r="BH990" s="133"/>
      <c r="BI990" s="92"/>
      <c r="BJ990" s="134"/>
      <c r="BK990" s="51"/>
      <c r="BL990" s="92"/>
      <c r="BM990" s="135"/>
      <c r="BN990" s="136"/>
      <c r="BO990" s="51"/>
      <c r="BP990" s="51"/>
      <c r="BQ990" s="111"/>
      <c r="BR990" s="137"/>
    </row>
    <row r="991" s="138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2"/>
      <c r="BG991" s="51"/>
      <c r="BH991" s="133"/>
      <c r="BI991" s="92"/>
      <c r="BJ991" s="134"/>
      <c r="BK991" s="51"/>
      <c r="BL991" s="92"/>
      <c r="BM991" s="135"/>
      <c r="BN991" s="136"/>
      <c r="BO991" s="51"/>
      <c r="BP991" s="51"/>
      <c r="BQ991" s="111"/>
      <c r="BR991" s="137"/>
    </row>
    <row r="992" s="138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2"/>
      <c r="BG992" s="51"/>
      <c r="BH992" s="133"/>
      <c r="BI992" s="92"/>
      <c r="BJ992" s="134"/>
      <c r="BK992" s="51"/>
      <c r="BL992" s="92"/>
      <c r="BM992" s="135"/>
      <c r="BN992" s="136"/>
      <c r="BO992" s="51"/>
      <c r="BP992" s="51"/>
      <c r="BQ992" s="111"/>
      <c r="BR992" s="137"/>
    </row>
    <row r="993" s="138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2"/>
      <c r="BG993" s="51"/>
      <c r="BH993" s="133"/>
      <c r="BI993" s="92"/>
      <c r="BJ993" s="134"/>
      <c r="BK993" s="51"/>
      <c r="BL993" s="92"/>
      <c r="BM993" s="135"/>
      <c r="BN993" s="136"/>
      <c r="BO993" s="51"/>
      <c r="BP993" s="51"/>
      <c r="BQ993" s="111"/>
      <c r="BR993" s="137"/>
    </row>
    <row r="994" s="138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2"/>
      <c r="BG994" s="51"/>
      <c r="BH994" s="133"/>
      <c r="BI994" s="92"/>
      <c r="BJ994" s="134"/>
      <c r="BK994" s="51"/>
      <c r="BL994" s="92"/>
      <c r="BM994" s="135"/>
      <c r="BN994" s="136"/>
      <c r="BO994" s="51"/>
      <c r="BP994" s="51"/>
      <c r="BQ994" s="111"/>
      <c r="BR994" s="137"/>
    </row>
    <row r="995" s="138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2"/>
      <c r="BG995" s="51"/>
      <c r="BH995" s="133"/>
      <c r="BI995" s="92"/>
      <c r="BJ995" s="134"/>
      <c r="BK995" s="51"/>
      <c r="BL995" s="92"/>
      <c r="BM995" s="135"/>
      <c r="BN995" s="136"/>
      <c r="BO995" s="51"/>
      <c r="BP995" s="51"/>
      <c r="BQ995" s="111"/>
      <c r="BR995" s="137"/>
    </row>
    <row r="996" s="138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2"/>
      <c r="BG996" s="51"/>
      <c r="BH996" s="133"/>
      <c r="BI996" s="92"/>
      <c r="BJ996" s="134"/>
      <c r="BK996" s="51"/>
      <c r="BL996" s="92"/>
      <c r="BM996" s="135"/>
      <c r="BN996" s="136"/>
      <c r="BO996" s="51"/>
      <c r="BP996" s="51"/>
      <c r="BQ996" s="111"/>
      <c r="BR996" s="137"/>
    </row>
    <row r="997" s="138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2"/>
      <c r="BG997" s="51"/>
      <c r="BH997" s="133"/>
      <c r="BI997" s="92"/>
      <c r="BJ997" s="134"/>
      <c r="BK997" s="51"/>
      <c r="BL997" s="92"/>
      <c r="BM997" s="135"/>
      <c r="BN997" s="136"/>
      <c r="BO997" s="51"/>
      <c r="BP997" s="51"/>
      <c r="BQ997" s="111"/>
      <c r="BR997" s="137"/>
    </row>
    <row r="998" s="138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2"/>
      <c r="BG998" s="51"/>
      <c r="BH998" s="133"/>
      <c r="BI998" s="92"/>
      <c r="BJ998" s="134"/>
      <c r="BK998" s="51"/>
      <c r="BL998" s="92"/>
      <c r="BM998" s="135"/>
      <c r="BN998" s="136"/>
      <c r="BO998" s="51"/>
      <c r="BP998" s="51"/>
      <c r="BQ998" s="111"/>
      <c r="BR998" s="137"/>
    </row>
    <row r="999" s="138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2"/>
      <c r="BG999" s="51"/>
      <c r="BH999" s="133"/>
      <c r="BI999" s="92"/>
      <c r="BJ999" s="134"/>
      <c r="BK999" s="51"/>
      <c r="BL999" s="92"/>
      <c r="BM999" s="135"/>
      <c r="BN999" s="136"/>
      <c r="BO999" s="51"/>
      <c r="BP999" s="51"/>
      <c r="BQ999" s="111"/>
      <c r="BR999" s="137"/>
    </row>
    <row r="1000" s="138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2"/>
      <c r="BG1000" s="51"/>
      <c r="BH1000" s="133"/>
      <c r="BI1000" s="92"/>
      <c r="BJ1000" s="134"/>
      <c r="BK1000" s="51"/>
      <c r="BL1000" s="92"/>
      <c r="BM1000" s="135"/>
      <c r="BN1000" s="136"/>
      <c r="BO1000" s="51"/>
      <c r="BP1000" s="51"/>
      <c r="BQ1000" s="111"/>
      <c r="BR1000" s="137"/>
    </row>
    <row r="1001" s="138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2"/>
      <c r="BG1001" s="51"/>
      <c r="BH1001" s="133"/>
      <c r="BI1001" s="92"/>
      <c r="BJ1001" s="134"/>
      <c r="BK1001" s="51"/>
      <c r="BL1001" s="92"/>
      <c r="BM1001" s="135"/>
      <c r="BN1001" s="136"/>
      <c r="BO1001" s="51"/>
      <c r="BP1001" s="51"/>
      <c r="BQ1001" s="111"/>
      <c r="BR1001" s="137"/>
    </row>
    <row r="1002" s="138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2"/>
      <c r="BG1002" s="51"/>
      <c r="BH1002" s="133"/>
      <c r="BI1002" s="92"/>
      <c r="BJ1002" s="134"/>
      <c r="BK1002" s="51"/>
      <c r="BL1002" s="92"/>
      <c r="BM1002" s="135"/>
      <c r="BN1002" s="136"/>
      <c r="BO1002" s="51"/>
      <c r="BP1002" s="51"/>
      <c r="BQ1002" s="111"/>
      <c r="BR1002" s="137"/>
    </row>
    <row r="1003" s="138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2"/>
      <c r="BG1003" s="51"/>
      <c r="BH1003" s="133"/>
      <c r="BI1003" s="92"/>
      <c r="BJ1003" s="134"/>
      <c r="BK1003" s="51"/>
      <c r="BL1003" s="92"/>
      <c r="BM1003" s="135"/>
      <c r="BN1003" s="136"/>
      <c r="BO1003" s="51"/>
      <c r="BP1003" s="51"/>
      <c r="BQ1003" s="111"/>
      <c r="BR1003" s="137"/>
    </row>
    <row r="1004" s="138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2"/>
      <c r="BG1004" s="51"/>
      <c r="BH1004" s="133"/>
      <c r="BI1004" s="92"/>
      <c r="BJ1004" s="134"/>
      <c r="BK1004" s="51"/>
      <c r="BL1004" s="92"/>
      <c r="BM1004" s="135"/>
      <c r="BN1004" s="136"/>
      <c r="BO1004" s="51"/>
      <c r="BP1004" s="51"/>
      <c r="BQ1004" s="111"/>
      <c r="BR1004" s="137"/>
    </row>
    <row r="1005" s="138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2"/>
      <c r="BG1005" s="51"/>
      <c r="BH1005" s="133"/>
      <c r="BI1005" s="92"/>
      <c r="BJ1005" s="134"/>
      <c r="BK1005" s="51"/>
      <c r="BL1005" s="92"/>
      <c r="BM1005" s="135"/>
      <c r="BN1005" s="136"/>
      <c r="BO1005" s="51"/>
      <c r="BP1005" s="51"/>
      <c r="BQ1005" s="111"/>
      <c r="BR1005" s="137"/>
    </row>
    <row r="1006" s="138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2"/>
      <c r="BG1006" s="51"/>
      <c r="BH1006" s="133"/>
      <c r="BI1006" s="92"/>
      <c r="BJ1006" s="134"/>
      <c r="BK1006" s="51"/>
      <c r="BL1006" s="92"/>
      <c r="BM1006" s="135"/>
      <c r="BN1006" s="136"/>
      <c r="BO1006" s="51"/>
      <c r="BP1006" s="51"/>
      <c r="BQ1006" s="111"/>
      <c r="BR1006" s="137"/>
    </row>
    <row r="1007" s="138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2"/>
      <c r="BG1007" s="51"/>
      <c r="BH1007" s="133"/>
      <c r="BI1007" s="92"/>
      <c r="BJ1007" s="134"/>
      <c r="BK1007" s="51"/>
      <c r="BL1007" s="92"/>
      <c r="BM1007" s="135"/>
      <c r="BN1007" s="136"/>
      <c r="BO1007" s="51"/>
      <c r="BP1007" s="51"/>
      <c r="BQ1007" s="111"/>
      <c r="BR1007" s="137"/>
    </row>
    <row r="1008" s="138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2"/>
      <c r="BG1008" s="51"/>
      <c r="BH1008" s="133"/>
      <c r="BI1008" s="92"/>
      <c r="BJ1008" s="134"/>
      <c r="BK1008" s="51"/>
      <c r="BL1008" s="92"/>
      <c r="BM1008" s="135"/>
      <c r="BN1008" s="136"/>
      <c r="BO1008" s="51"/>
      <c r="BP1008" s="51"/>
      <c r="BQ1008" s="111"/>
      <c r="BR1008" s="137"/>
    </row>
    <row r="1009" s="138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2"/>
      <c r="BG1009" s="51"/>
      <c r="BH1009" s="133"/>
      <c r="BI1009" s="92"/>
      <c r="BJ1009" s="134"/>
      <c r="BK1009" s="51"/>
      <c r="BL1009" s="92"/>
      <c r="BM1009" s="135"/>
      <c r="BN1009" s="136"/>
      <c r="BO1009" s="51"/>
      <c r="BP1009" s="51"/>
      <c r="BQ1009" s="111"/>
      <c r="BR1009" s="137"/>
    </row>
    <row r="1010" s="138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2"/>
      <c r="BG1010" s="51"/>
      <c r="BH1010" s="133"/>
      <c r="BI1010" s="92"/>
      <c r="BJ1010" s="134"/>
      <c r="BK1010" s="51"/>
      <c r="BL1010" s="92"/>
      <c r="BM1010" s="135"/>
      <c r="BN1010" s="136"/>
      <c r="BO1010" s="51"/>
      <c r="BP1010" s="51"/>
      <c r="BQ1010" s="111"/>
      <c r="BR1010" s="137"/>
    </row>
    <row r="1011" s="138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2"/>
      <c r="BG1011" s="51"/>
      <c r="BH1011" s="133"/>
      <c r="BI1011" s="92"/>
      <c r="BJ1011" s="134"/>
      <c r="BK1011" s="51"/>
      <c r="BL1011" s="92"/>
      <c r="BM1011" s="135"/>
      <c r="BN1011" s="136"/>
      <c r="BO1011" s="51"/>
      <c r="BP1011" s="51"/>
      <c r="BQ1011" s="111"/>
      <c r="BR1011" s="137"/>
    </row>
    <row r="1012" s="138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2"/>
      <c r="BG1012" s="51"/>
      <c r="BH1012" s="133"/>
      <c r="BI1012" s="92"/>
      <c r="BJ1012" s="134"/>
      <c r="BK1012" s="51"/>
      <c r="BL1012" s="92"/>
      <c r="BM1012" s="135"/>
      <c r="BN1012" s="136"/>
      <c r="BO1012" s="51"/>
      <c r="BP1012" s="51"/>
      <c r="BQ1012" s="111"/>
      <c r="BR1012" s="137"/>
    </row>
    <row r="1013" s="138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2"/>
      <c r="BG1013" s="51"/>
      <c r="BH1013" s="133"/>
      <c r="BI1013" s="92"/>
      <c r="BJ1013" s="134"/>
      <c r="BK1013" s="51"/>
      <c r="BL1013" s="92"/>
      <c r="BM1013" s="135"/>
      <c r="BN1013" s="136"/>
      <c r="BO1013" s="51"/>
      <c r="BP1013" s="51"/>
      <c r="BQ1013" s="111"/>
      <c r="BR1013" s="137"/>
    </row>
    <row r="1014" s="138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2"/>
      <c r="BG1014" s="51"/>
      <c r="BH1014" s="133"/>
      <c r="BI1014" s="92"/>
      <c r="BJ1014" s="134"/>
      <c r="BK1014" s="51"/>
      <c r="BL1014" s="92"/>
      <c r="BM1014" s="135"/>
      <c r="BN1014" s="136"/>
      <c r="BO1014" s="51"/>
      <c r="BP1014" s="51"/>
      <c r="BQ1014" s="111"/>
      <c r="BR1014" s="137"/>
    </row>
    <row r="1015" s="138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2"/>
      <c r="BG1015" s="51"/>
      <c r="BH1015" s="133"/>
      <c r="BI1015" s="92"/>
      <c r="BJ1015" s="134"/>
      <c r="BK1015" s="51"/>
      <c r="BL1015" s="92"/>
      <c r="BM1015" s="135"/>
      <c r="BN1015" s="136"/>
      <c r="BO1015" s="51"/>
      <c r="BP1015" s="51"/>
      <c r="BQ1015" s="111"/>
      <c r="BR1015" s="137"/>
    </row>
    <row r="1016" s="138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2"/>
      <c r="BG1016" s="51"/>
      <c r="BH1016" s="133"/>
      <c r="BI1016" s="92"/>
      <c r="BJ1016" s="134"/>
      <c r="BK1016" s="51"/>
      <c r="BL1016" s="92"/>
      <c r="BM1016" s="135"/>
      <c r="BN1016" s="136"/>
      <c r="BO1016" s="51"/>
      <c r="BP1016" s="51"/>
      <c r="BQ1016" s="111"/>
      <c r="BR1016" s="137"/>
    </row>
    <row r="1017" s="138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2"/>
      <c r="BG1017" s="51"/>
      <c r="BH1017" s="133"/>
      <c r="BI1017" s="92"/>
      <c r="BJ1017" s="134"/>
      <c r="BK1017" s="51"/>
      <c r="BL1017" s="92"/>
      <c r="BM1017" s="135"/>
      <c r="BN1017" s="136"/>
      <c r="BO1017" s="51"/>
      <c r="BP1017" s="51"/>
      <c r="BQ1017" s="111"/>
      <c r="BR1017" s="137"/>
    </row>
    <row r="1018" s="138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2"/>
      <c r="BG1018" s="51"/>
      <c r="BH1018" s="133"/>
      <c r="BI1018" s="92"/>
      <c r="BJ1018" s="134"/>
      <c r="BK1018" s="51"/>
      <c r="BL1018" s="92"/>
      <c r="BM1018" s="135"/>
      <c r="BN1018" s="136"/>
      <c r="BO1018" s="51"/>
      <c r="BP1018" s="51"/>
      <c r="BQ1018" s="111"/>
      <c r="BR1018" s="137"/>
    </row>
    <row r="1019" s="138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2"/>
      <c r="BG1019" s="51"/>
      <c r="BH1019" s="133"/>
      <c r="BI1019" s="92"/>
      <c r="BJ1019" s="134"/>
      <c r="BK1019" s="51"/>
      <c r="BL1019" s="92"/>
      <c r="BM1019" s="135"/>
      <c r="BN1019" s="136"/>
      <c r="BO1019" s="51"/>
      <c r="BP1019" s="51"/>
      <c r="BQ1019" s="111"/>
      <c r="BR1019" s="137"/>
    </row>
    <row r="1020" s="138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2"/>
      <c r="BG1020" s="51"/>
      <c r="BH1020" s="133"/>
      <c r="BI1020" s="92"/>
      <c r="BJ1020" s="134"/>
      <c r="BK1020" s="51"/>
      <c r="BL1020" s="92"/>
      <c r="BM1020" s="135"/>
      <c r="BN1020" s="136"/>
      <c r="BO1020" s="51"/>
      <c r="BP1020" s="51"/>
      <c r="BQ1020" s="111"/>
      <c r="BR1020" s="137"/>
    </row>
    <row r="1021" s="138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2"/>
      <c r="BG1021" s="51"/>
      <c r="BH1021" s="133"/>
      <c r="BI1021" s="92"/>
      <c r="BJ1021" s="134"/>
      <c r="BK1021" s="51"/>
      <c r="BL1021" s="92"/>
      <c r="BM1021" s="135"/>
      <c r="BN1021" s="136"/>
      <c r="BO1021" s="51"/>
      <c r="BP1021" s="51"/>
      <c r="BQ1021" s="111"/>
      <c r="BR1021" s="137"/>
    </row>
    <row r="1022" s="138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2"/>
      <c r="BG1022" s="51"/>
      <c r="BH1022" s="133"/>
      <c r="BI1022" s="92"/>
      <c r="BJ1022" s="134"/>
      <c r="BK1022" s="51"/>
      <c r="BL1022" s="92"/>
      <c r="BM1022" s="135"/>
      <c r="BN1022" s="136"/>
      <c r="BO1022" s="51"/>
      <c r="BP1022" s="51"/>
      <c r="BQ1022" s="111"/>
      <c r="BR1022" s="137"/>
    </row>
    <row r="1023" s="138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2"/>
      <c r="BG1023" s="51"/>
      <c r="BH1023" s="133"/>
      <c r="BI1023" s="92"/>
      <c r="BJ1023" s="134"/>
      <c r="BK1023" s="51"/>
      <c r="BL1023" s="92"/>
      <c r="BM1023" s="135"/>
      <c r="BN1023" s="136"/>
      <c r="BO1023" s="51"/>
      <c r="BP1023" s="51"/>
      <c r="BQ1023" s="111"/>
      <c r="BR1023" s="137"/>
    </row>
    <row r="1024" s="138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2"/>
      <c r="BG1024" s="51"/>
      <c r="BH1024" s="133"/>
      <c r="BI1024" s="92"/>
      <c r="BJ1024" s="134"/>
      <c r="BK1024" s="51"/>
      <c r="BL1024" s="92"/>
      <c r="BM1024" s="135"/>
      <c r="BN1024" s="136"/>
      <c r="BO1024" s="51"/>
      <c r="BP1024" s="51"/>
      <c r="BQ1024" s="111"/>
      <c r="BR1024" s="137"/>
    </row>
    <row r="1025" s="138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2"/>
      <c r="BG1025" s="51"/>
      <c r="BH1025" s="133"/>
      <c r="BI1025" s="92"/>
      <c r="BJ1025" s="134"/>
      <c r="BK1025" s="51"/>
      <c r="BL1025" s="92"/>
      <c r="BM1025" s="135"/>
      <c r="BN1025" s="136"/>
      <c r="BO1025" s="51"/>
      <c r="BP1025" s="51"/>
      <c r="BQ1025" s="111"/>
      <c r="BR1025" s="137"/>
    </row>
    <row r="1026" s="138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2"/>
      <c r="BG1026" s="51"/>
      <c r="BH1026" s="133"/>
      <c r="BI1026" s="92"/>
      <c r="BJ1026" s="134"/>
      <c r="BK1026" s="51"/>
      <c r="BL1026" s="92"/>
      <c r="BM1026" s="135"/>
      <c r="BN1026" s="136"/>
      <c r="BO1026" s="51"/>
      <c r="BP1026" s="51"/>
      <c r="BQ1026" s="111"/>
      <c r="BR1026" s="137"/>
    </row>
    <row r="1027" s="138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2"/>
      <c r="BG1027" s="51"/>
      <c r="BH1027" s="133"/>
      <c r="BI1027" s="92"/>
      <c r="BJ1027" s="134"/>
      <c r="BK1027" s="51"/>
      <c r="BL1027" s="92"/>
      <c r="BM1027" s="135"/>
      <c r="BN1027" s="136"/>
      <c r="BO1027" s="51"/>
      <c r="BP1027" s="51"/>
      <c r="BQ1027" s="111"/>
      <c r="BR1027" s="137"/>
    </row>
    <row r="1028" s="138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2"/>
      <c r="BG1028" s="51"/>
      <c r="BH1028" s="133"/>
      <c r="BI1028" s="92"/>
      <c r="BJ1028" s="134"/>
      <c r="BK1028" s="51"/>
      <c r="BL1028" s="92"/>
      <c r="BM1028" s="135"/>
      <c r="BN1028" s="136"/>
      <c r="BO1028" s="51"/>
      <c r="BP1028" s="51"/>
      <c r="BQ1028" s="111"/>
      <c r="BR1028" s="137"/>
    </row>
    <row r="1029" s="138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2"/>
      <c r="BG1029" s="51"/>
      <c r="BH1029" s="133"/>
      <c r="BI1029" s="92"/>
      <c r="BJ1029" s="134"/>
      <c r="BK1029" s="51"/>
      <c r="BL1029" s="92"/>
      <c r="BM1029" s="135"/>
      <c r="BN1029" s="136"/>
      <c r="BO1029" s="51"/>
      <c r="BP1029" s="51"/>
      <c r="BQ1029" s="111"/>
      <c r="BR1029" s="137"/>
    </row>
    <row r="1030" s="138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2"/>
      <c r="BG1030" s="51"/>
      <c r="BH1030" s="133"/>
      <c r="BI1030" s="92"/>
      <c r="BJ1030" s="134"/>
      <c r="BK1030" s="51"/>
      <c r="BL1030" s="92"/>
      <c r="BM1030" s="135"/>
      <c r="BN1030" s="136"/>
      <c r="BO1030" s="51"/>
      <c r="BP1030" s="51"/>
      <c r="BQ1030" s="111"/>
      <c r="BR1030" s="137"/>
    </row>
    <row r="1031" s="138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2"/>
      <c r="BG1031" s="51"/>
      <c r="BH1031" s="133"/>
      <c r="BI1031" s="92"/>
      <c r="BJ1031" s="134"/>
      <c r="BK1031" s="51"/>
      <c r="BL1031" s="92"/>
      <c r="BM1031" s="135"/>
      <c r="BN1031" s="136"/>
      <c r="BO1031" s="51"/>
      <c r="BP1031" s="51"/>
      <c r="BQ1031" s="111"/>
      <c r="BR1031" s="137"/>
    </row>
    <row r="1032" s="138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2"/>
      <c r="BG1032" s="51"/>
      <c r="BH1032" s="133"/>
      <c r="BI1032" s="92"/>
      <c r="BJ1032" s="134"/>
      <c r="BK1032" s="51"/>
      <c r="BL1032" s="92"/>
      <c r="BM1032" s="135"/>
      <c r="BN1032" s="136"/>
      <c r="BO1032" s="51"/>
      <c r="BP1032" s="51"/>
      <c r="BQ1032" s="111"/>
      <c r="BR1032" s="137"/>
    </row>
    <row r="1033" s="138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2"/>
      <c r="BG1033" s="51"/>
      <c r="BH1033" s="133"/>
      <c r="BI1033" s="92"/>
      <c r="BJ1033" s="134"/>
      <c r="BK1033" s="51"/>
      <c r="BL1033" s="92"/>
      <c r="BM1033" s="135"/>
      <c r="BN1033" s="136"/>
      <c r="BO1033" s="51"/>
      <c r="BP1033" s="51"/>
      <c r="BQ1033" s="111"/>
      <c r="BR1033" s="137"/>
    </row>
    <row r="1034" s="138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2"/>
      <c r="BG1034" s="51"/>
      <c r="BH1034" s="133"/>
      <c r="BI1034" s="92"/>
      <c r="BJ1034" s="134"/>
      <c r="BK1034" s="51"/>
      <c r="BL1034" s="92"/>
      <c r="BM1034" s="135"/>
      <c r="BN1034" s="136"/>
      <c r="BO1034" s="51"/>
      <c r="BP1034" s="51"/>
      <c r="BQ1034" s="111"/>
      <c r="BR1034" s="137"/>
    </row>
    <row r="1035" s="138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2"/>
      <c r="BG1035" s="51"/>
      <c r="BH1035" s="133"/>
      <c r="BI1035" s="92"/>
      <c r="BJ1035" s="134"/>
      <c r="BK1035" s="51"/>
      <c r="BL1035" s="92"/>
      <c r="BM1035" s="135"/>
      <c r="BN1035" s="136"/>
      <c r="BO1035" s="51"/>
      <c r="BP1035" s="51"/>
      <c r="BQ1035" s="111"/>
      <c r="BR1035" s="137"/>
    </row>
    <row r="1036" s="138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2"/>
      <c r="BG1036" s="51"/>
      <c r="BH1036" s="133"/>
      <c r="BI1036" s="92"/>
      <c r="BJ1036" s="134"/>
      <c r="BK1036" s="51"/>
      <c r="BL1036" s="92"/>
      <c r="BM1036" s="135"/>
      <c r="BN1036" s="136"/>
      <c r="BO1036" s="51"/>
      <c r="BP1036" s="51"/>
      <c r="BQ1036" s="111"/>
      <c r="BR1036" s="137"/>
    </row>
    <row r="1037" s="138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2"/>
      <c r="BG1037" s="51"/>
      <c r="BH1037" s="133"/>
      <c r="BI1037" s="92"/>
      <c r="BJ1037" s="134"/>
      <c r="BK1037" s="51"/>
      <c r="BL1037" s="92"/>
      <c r="BM1037" s="135"/>
      <c r="BN1037" s="136"/>
      <c r="BO1037" s="51"/>
      <c r="BP1037" s="51"/>
      <c r="BQ1037" s="111"/>
      <c r="BR1037" s="137"/>
    </row>
    <row r="1038" s="138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2"/>
      <c r="BG1038" s="51"/>
      <c r="BH1038" s="133"/>
      <c r="BI1038" s="92"/>
      <c r="BJ1038" s="134"/>
      <c r="BK1038" s="51"/>
      <c r="BL1038" s="92"/>
      <c r="BM1038" s="135"/>
      <c r="BN1038" s="136"/>
      <c r="BO1038" s="51"/>
      <c r="BP1038" s="51"/>
      <c r="BQ1038" s="111"/>
      <c r="BR1038" s="137"/>
    </row>
    <row r="1039" s="138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2"/>
      <c r="BG1039" s="51"/>
      <c r="BH1039" s="133"/>
      <c r="BI1039" s="92"/>
      <c r="BJ1039" s="134"/>
      <c r="BK1039" s="51"/>
      <c r="BL1039" s="92"/>
      <c r="BM1039" s="135"/>
      <c r="BN1039" s="136"/>
      <c r="BO1039" s="51"/>
      <c r="BP1039" s="51"/>
      <c r="BQ1039" s="111"/>
      <c r="BR1039" s="137"/>
    </row>
    <row r="1040" s="138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2"/>
      <c r="BG1040" s="51"/>
      <c r="BH1040" s="133"/>
      <c r="BI1040" s="92"/>
      <c r="BJ1040" s="134"/>
      <c r="BK1040" s="51"/>
      <c r="BL1040" s="92"/>
      <c r="BM1040" s="135"/>
      <c r="BN1040" s="136"/>
      <c r="BO1040" s="51"/>
      <c r="BP1040" s="51"/>
      <c r="BQ1040" s="111"/>
      <c r="BR1040" s="137"/>
    </row>
    <row r="1041" s="138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2"/>
      <c r="BG1041" s="51"/>
      <c r="BH1041" s="133"/>
      <c r="BI1041" s="92"/>
      <c r="BJ1041" s="134"/>
      <c r="BK1041" s="51"/>
      <c r="BL1041" s="92"/>
      <c r="BM1041" s="135"/>
      <c r="BN1041" s="136"/>
      <c r="BO1041" s="51"/>
      <c r="BP1041" s="51"/>
      <c r="BQ1041" s="111"/>
      <c r="BR1041" s="137"/>
    </row>
    <row r="1042" s="138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2"/>
      <c r="BG1042" s="51"/>
      <c r="BH1042" s="133"/>
      <c r="BI1042" s="92"/>
      <c r="BJ1042" s="134"/>
      <c r="BK1042" s="51"/>
      <c r="BL1042" s="92"/>
      <c r="BM1042" s="135"/>
      <c r="BN1042" s="136"/>
      <c r="BO1042" s="51"/>
      <c r="BP1042" s="51"/>
      <c r="BQ1042" s="111"/>
      <c r="BR1042" s="137"/>
    </row>
    <row r="1043" s="138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2"/>
      <c r="BG1043" s="51"/>
      <c r="BH1043" s="133"/>
      <c r="BI1043" s="92"/>
      <c r="BJ1043" s="134"/>
      <c r="BK1043" s="51"/>
      <c r="BL1043" s="92"/>
      <c r="BM1043" s="135"/>
      <c r="BN1043" s="136"/>
      <c r="BO1043" s="51"/>
      <c r="BP1043" s="51"/>
      <c r="BQ1043" s="111"/>
      <c r="BR1043" s="137"/>
    </row>
    <row r="1044" s="138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2"/>
      <c r="BG1044" s="51"/>
      <c r="BH1044" s="133"/>
      <c r="BI1044" s="92"/>
      <c r="BJ1044" s="134"/>
      <c r="BK1044" s="51"/>
      <c r="BL1044" s="92"/>
      <c r="BM1044" s="135"/>
      <c r="BN1044" s="136"/>
      <c r="BO1044" s="51"/>
      <c r="BP1044" s="51"/>
      <c r="BQ1044" s="111"/>
      <c r="BR1044" s="137"/>
    </row>
    <row r="1045" s="138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2"/>
      <c r="BG1045" s="51"/>
      <c r="BH1045" s="133"/>
      <c r="BI1045" s="92"/>
      <c r="BJ1045" s="134"/>
      <c r="BK1045" s="51"/>
      <c r="BL1045" s="92"/>
      <c r="BM1045" s="135"/>
      <c r="BN1045" s="136"/>
      <c r="BO1045" s="51"/>
      <c r="BP1045" s="51"/>
      <c r="BQ1045" s="111"/>
      <c r="BR1045" s="137"/>
    </row>
    <row r="1046" s="138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2"/>
      <c r="BG1046" s="51"/>
      <c r="BH1046" s="133"/>
      <c r="BI1046" s="92"/>
      <c r="BJ1046" s="134"/>
      <c r="BK1046" s="51"/>
      <c r="BL1046" s="92"/>
      <c r="BM1046" s="135"/>
      <c r="BN1046" s="136"/>
      <c r="BO1046" s="51"/>
      <c r="BP1046" s="51"/>
      <c r="BQ1046" s="111"/>
      <c r="BR1046" s="137"/>
    </row>
    <row r="1047" s="138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2"/>
      <c r="BG1047" s="51"/>
      <c r="BH1047" s="133"/>
      <c r="BI1047" s="92"/>
      <c r="BJ1047" s="134"/>
      <c r="BK1047" s="51"/>
      <c r="BL1047" s="92"/>
      <c r="BM1047" s="135"/>
      <c r="BN1047" s="136"/>
      <c r="BO1047" s="51"/>
      <c r="BP1047" s="51"/>
      <c r="BQ1047" s="111"/>
      <c r="BR1047" s="137"/>
    </row>
    <row r="1048" s="138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2"/>
      <c r="BG1048" s="51"/>
      <c r="BH1048" s="133"/>
      <c r="BI1048" s="92"/>
      <c r="BJ1048" s="134"/>
      <c r="BK1048" s="51"/>
      <c r="BL1048" s="92"/>
      <c r="BM1048" s="135"/>
      <c r="BN1048" s="136"/>
      <c r="BO1048" s="51"/>
      <c r="BP1048" s="51"/>
      <c r="BQ1048" s="111"/>
      <c r="BR1048" s="137"/>
    </row>
    <row r="1049" s="138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2"/>
      <c r="BG1049" s="51"/>
      <c r="BH1049" s="133"/>
      <c r="BI1049" s="92"/>
      <c r="BJ1049" s="134"/>
      <c r="BK1049" s="51"/>
      <c r="BL1049" s="92"/>
      <c r="BM1049" s="135"/>
      <c r="BN1049" s="136"/>
      <c r="BO1049" s="51"/>
      <c r="BP1049" s="51"/>
      <c r="BQ1049" s="111"/>
      <c r="BR1049" s="137"/>
    </row>
    <row r="1050" s="138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2"/>
      <c r="BG1050" s="51"/>
      <c r="BH1050" s="133"/>
      <c r="BI1050" s="92"/>
      <c r="BJ1050" s="134"/>
      <c r="BK1050" s="51"/>
      <c r="BL1050" s="92"/>
      <c r="BM1050" s="135"/>
      <c r="BN1050" s="136"/>
      <c r="BO1050" s="51"/>
      <c r="BP1050" s="51"/>
      <c r="BQ1050" s="111"/>
      <c r="BR1050" s="137"/>
    </row>
    <row r="1051" s="138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2"/>
      <c r="BG1051" s="51"/>
      <c r="BH1051" s="133"/>
      <c r="BI1051" s="92"/>
      <c r="BJ1051" s="134"/>
      <c r="BK1051" s="51"/>
      <c r="BL1051" s="92"/>
      <c r="BM1051" s="135"/>
      <c r="BN1051" s="136"/>
      <c r="BO1051" s="51"/>
      <c r="BP1051" s="51"/>
      <c r="BQ1051" s="111"/>
      <c r="BR1051" s="137"/>
    </row>
    <row r="1052" s="138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2"/>
      <c r="BG1052" s="51"/>
      <c r="BH1052" s="133"/>
      <c r="BI1052" s="92"/>
      <c r="BJ1052" s="134"/>
      <c r="BK1052" s="51"/>
      <c r="BL1052" s="92"/>
      <c r="BM1052" s="135"/>
      <c r="BN1052" s="136"/>
      <c r="BO1052" s="51"/>
      <c r="BP1052" s="51"/>
      <c r="BQ1052" s="111"/>
      <c r="BR1052" s="137"/>
    </row>
    <row r="1053" s="138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2"/>
      <c r="BG1053" s="51"/>
      <c r="BH1053" s="133"/>
      <c r="BI1053" s="92"/>
      <c r="BJ1053" s="134"/>
      <c r="BK1053" s="51"/>
      <c r="BL1053" s="92"/>
      <c r="BM1053" s="135"/>
      <c r="BN1053" s="136"/>
      <c r="BO1053" s="51"/>
      <c r="BP1053" s="51"/>
      <c r="BQ1053" s="111"/>
      <c r="BR1053" s="137"/>
    </row>
    <row r="1054" s="138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2"/>
      <c r="BG1054" s="51"/>
      <c r="BH1054" s="133"/>
      <c r="BI1054" s="92"/>
      <c r="BJ1054" s="134"/>
      <c r="BK1054" s="51"/>
      <c r="BL1054" s="92"/>
      <c r="BM1054" s="135"/>
      <c r="BN1054" s="136"/>
      <c r="BO1054" s="51"/>
      <c r="BP1054" s="51"/>
      <c r="BQ1054" s="111"/>
      <c r="BR1054" s="137"/>
    </row>
    <row r="1055" s="138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2"/>
      <c r="BG1055" s="51"/>
      <c r="BH1055" s="133"/>
      <c r="BI1055" s="92"/>
      <c r="BJ1055" s="134"/>
      <c r="BK1055" s="51"/>
      <c r="BL1055" s="92"/>
      <c r="BM1055" s="135"/>
      <c r="BN1055" s="136"/>
      <c r="BO1055" s="51"/>
      <c r="BP1055" s="51"/>
      <c r="BQ1055" s="111"/>
      <c r="BR1055" s="137"/>
    </row>
    <row r="1056" s="138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2"/>
      <c r="BG1056" s="51"/>
      <c r="BH1056" s="133"/>
      <c r="BI1056" s="92"/>
      <c r="BJ1056" s="134"/>
      <c r="BK1056" s="51"/>
      <c r="BL1056" s="92"/>
      <c r="BM1056" s="135"/>
      <c r="BN1056" s="136"/>
      <c r="BO1056" s="51"/>
      <c r="BP1056" s="51"/>
      <c r="BQ1056" s="111"/>
      <c r="BR1056" s="137"/>
    </row>
    <row r="1057" s="138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2"/>
      <c r="BG1057" s="51"/>
      <c r="BH1057" s="133"/>
      <c r="BI1057" s="92"/>
      <c r="BJ1057" s="134"/>
      <c r="BK1057" s="51"/>
      <c r="BL1057" s="92"/>
      <c r="BM1057" s="135"/>
      <c r="BN1057" s="136"/>
      <c r="BO1057" s="51"/>
      <c r="BP1057" s="51"/>
      <c r="BQ1057" s="111"/>
      <c r="BR1057" s="137"/>
    </row>
    <row r="1058" s="138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2"/>
      <c r="BG1058" s="51"/>
      <c r="BH1058" s="133"/>
      <c r="BI1058" s="92"/>
      <c r="BJ1058" s="134"/>
      <c r="BK1058" s="51"/>
      <c r="BL1058" s="92"/>
      <c r="BM1058" s="135"/>
      <c r="BN1058" s="136"/>
      <c r="BO1058" s="51"/>
      <c r="BP1058" s="51"/>
      <c r="BQ1058" s="111"/>
      <c r="BR1058" s="137"/>
    </row>
    <row r="1059" s="138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2"/>
      <c r="BG1059" s="51"/>
      <c r="BH1059" s="133"/>
      <c r="BI1059" s="92"/>
      <c r="BJ1059" s="134"/>
      <c r="BK1059" s="51"/>
      <c r="BL1059" s="92"/>
      <c r="BM1059" s="135"/>
      <c r="BN1059" s="136"/>
      <c r="BO1059" s="51"/>
      <c r="BP1059" s="51"/>
      <c r="BQ1059" s="111"/>
      <c r="BR1059" s="137"/>
    </row>
    <row r="1060" s="138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2"/>
      <c r="BG1060" s="51"/>
      <c r="BH1060" s="133"/>
      <c r="BI1060" s="92"/>
      <c r="BJ1060" s="134"/>
      <c r="BK1060" s="51"/>
      <c r="BL1060" s="92"/>
      <c r="BM1060" s="135"/>
      <c r="BN1060" s="136"/>
      <c r="BO1060" s="51"/>
      <c r="BP1060" s="51"/>
      <c r="BQ1060" s="111"/>
      <c r="BR1060" s="137"/>
    </row>
    <row r="1061" s="138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2"/>
      <c r="BG1061" s="51"/>
      <c r="BH1061" s="133"/>
      <c r="BI1061" s="92"/>
      <c r="BJ1061" s="134"/>
      <c r="BK1061" s="51"/>
      <c r="BL1061" s="92"/>
      <c r="BM1061" s="135"/>
      <c r="BN1061" s="136"/>
      <c r="BO1061" s="51"/>
      <c r="BP1061" s="51"/>
      <c r="BQ1061" s="111"/>
      <c r="BR1061" s="137"/>
    </row>
    <row r="1062" s="138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2"/>
      <c r="BG1062" s="51"/>
      <c r="BH1062" s="133"/>
      <c r="BI1062" s="92"/>
      <c r="BJ1062" s="134"/>
      <c r="BK1062" s="51"/>
      <c r="BL1062" s="92"/>
      <c r="BM1062" s="135"/>
      <c r="BN1062" s="136"/>
      <c r="BO1062" s="51"/>
      <c r="BP1062" s="51"/>
      <c r="BQ1062" s="111"/>
      <c r="BR1062" s="137"/>
    </row>
    <row r="1063" s="138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2"/>
      <c r="BG1063" s="51"/>
      <c r="BH1063" s="133"/>
      <c r="BI1063" s="92"/>
      <c r="BJ1063" s="134"/>
      <c r="BK1063" s="51"/>
      <c r="BL1063" s="92"/>
      <c r="BM1063" s="135"/>
      <c r="BN1063" s="136"/>
      <c r="BO1063" s="51"/>
      <c r="BP1063" s="51"/>
      <c r="BQ1063" s="111"/>
      <c r="BR1063" s="137"/>
    </row>
    <row r="1064" s="138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2"/>
      <c r="BG1064" s="51"/>
      <c r="BH1064" s="133"/>
      <c r="BI1064" s="92"/>
      <c r="BJ1064" s="134"/>
      <c r="BK1064" s="51"/>
      <c r="BL1064" s="92"/>
      <c r="BM1064" s="135"/>
      <c r="BN1064" s="136"/>
      <c r="BO1064" s="51"/>
      <c r="BP1064" s="51"/>
      <c r="BQ1064" s="111"/>
      <c r="BR1064" s="137"/>
    </row>
    <row r="1065" s="138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2"/>
      <c r="BG1065" s="51"/>
      <c r="BH1065" s="133"/>
      <c r="BI1065" s="92"/>
      <c r="BJ1065" s="134"/>
      <c r="BK1065" s="51"/>
      <c r="BL1065" s="92"/>
      <c r="BM1065" s="135"/>
      <c r="BN1065" s="136"/>
      <c r="BO1065" s="51"/>
      <c r="BP1065" s="51"/>
      <c r="BQ1065" s="111"/>
      <c r="BR1065" s="137"/>
    </row>
    <row r="1066" s="138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2"/>
      <c r="BG1066" s="51"/>
      <c r="BH1066" s="133"/>
      <c r="BI1066" s="92"/>
      <c r="BJ1066" s="134"/>
      <c r="BK1066" s="51"/>
      <c r="BL1066" s="92"/>
      <c r="BM1066" s="135"/>
      <c r="BN1066" s="136"/>
      <c r="BO1066" s="51"/>
      <c r="BP1066" s="51"/>
      <c r="BQ1066" s="111"/>
      <c r="BR1066" s="137"/>
    </row>
    <row r="1067" s="138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2"/>
      <c r="BG1067" s="51"/>
      <c r="BH1067" s="133"/>
      <c r="BI1067" s="92"/>
      <c r="BJ1067" s="134"/>
      <c r="BK1067" s="51"/>
      <c r="BL1067" s="92"/>
      <c r="BM1067" s="135"/>
      <c r="BN1067" s="136"/>
      <c r="BO1067" s="51"/>
      <c r="BP1067" s="51"/>
      <c r="BQ1067" s="111"/>
      <c r="BR1067" s="137"/>
    </row>
    <row r="1068" s="138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2"/>
      <c r="BG1068" s="51"/>
      <c r="BH1068" s="133"/>
      <c r="BI1068" s="92"/>
      <c r="BJ1068" s="134"/>
      <c r="BK1068" s="51"/>
      <c r="BL1068" s="92"/>
      <c r="BM1068" s="135"/>
      <c r="BN1068" s="136"/>
      <c r="BO1068" s="51"/>
      <c r="BP1068" s="51"/>
      <c r="BQ1068" s="111"/>
      <c r="BR1068" s="137"/>
    </row>
    <row r="1069" s="138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2"/>
      <c r="BG1069" s="51"/>
      <c r="BH1069" s="133"/>
      <c r="BI1069" s="92"/>
      <c r="BJ1069" s="134"/>
      <c r="BK1069" s="51"/>
      <c r="BL1069" s="92"/>
      <c r="BM1069" s="135"/>
      <c r="BN1069" s="136"/>
      <c r="BO1069" s="51"/>
      <c r="BP1069" s="51"/>
      <c r="BQ1069" s="111"/>
      <c r="BR1069" s="137"/>
    </row>
    <row r="1070" s="138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2"/>
      <c r="BG1070" s="51"/>
      <c r="BH1070" s="133"/>
      <c r="BI1070" s="92"/>
      <c r="BJ1070" s="134"/>
      <c r="BK1070" s="51"/>
      <c r="BL1070" s="92"/>
      <c r="BM1070" s="135"/>
      <c r="BN1070" s="136"/>
      <c r="BO1070" s="51"/>
      <c r="BP1070" s="51"/>
      <c r="BQ1070" s="111"/>
      <c r="BR1070" s="137"/>
    </row>
    <row r="1071" s="138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2"/>
      <c r="BG1071" s="51"/>
      <c r="BH1071" s="133"/>
      <c r="BI1071" s="92"/>
      <c r="BJ1071" s="134"/>
      <c r="BK1071" s="51"/>
      <c r="BL1071" s="92"/>
      <c r="BM1071" s="135"/>
      <c r="BN1071" s="136"/>
      <c r="BO1071" s="51"/>
      <c r="BP1071" s="51"/>
      <c r="BQ1071" s="111"/>
      <c r="BR1071" s="137"/>
    </row>
    <row r="1072" s="138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2"/>
      <c r="BG1072" s="51"/>
      <c r="BH1072" s="133"/>
      <c r="BI1072" s="92"/>
      <c r="BJ1072" s="134"/>
      <c r="BK1072" s="51"/>
      <c r="BL1072" s="92"/>
      <c r="BM1072" s="135"/>
      <c r="BN1072" s="136"/>
      <c r="BO1072" s="51"/>
      <c r="BP1072" s="51"/>
      <c r="BQ1072" s="111"/>
      <c r="BR1072" s="137"/>
    </row>
    <row r="1073" s="138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2"/>
      <c r="BG1073" s="51"/>
      <c r="BH1073" s="133"/>
      <c r="BI1073" s="92"/>
      <c r="BJ1073" s="134"/>
      <c r="BK1073" s="51"/>
      <c r="BL1073" s="92"/>
      <c r="BM1073" s="135"/>
      <c r="BN1073" s="136"/>
      <c r="BO1073" s="51"/>
      <c r="BP1073" s="51"/>
      <c r="BQ1073" s="111"/>
      <c r="BR1073" s="137"/>
    </row>
    <row r="1074" s="138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2"/>
      <c r="BG1074" s="51"/>
      <c r="BH1074" s="133"/>
      <c r="BI1074" s="92"/>
      <c r="BJ1074" s="134"/>
      <c r="BK1074" s="51"/>
      <c r="BL1074" s="92"/>
      <c r="BM1074" s="135"/>
      <c r="BN1074" s="136"/>
      <c r="BO1074" s="51"/>
      <c r="BP1074" s="51"/>
      <c r="BQ1074" s="111"/>
      <c r="BR1074" s="137"/>
    </row>
    <row r="1075" s="138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2"/>
      <c r="BG1075" s="51"/>
      <c r="BH1075" s="133"/>
      <c r="BI1075" s="92"/>
      <c r="BJ1075" s="134"/>
      <c r="BK1075" s="51"/>
      <c r="BL1075" s="92"/>
      <c r="BM1075" s="135"/>
      <c r="BN1075" s="136"/>
      <c r="BO1075" s="51"/>
      <c r="BP1075" s="51"/>
      <c r="BQ1075" s="111"/>
      <c r="BR1075" s="137"/>
    </row>
    <row r="1076" s="138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2"/>
      <c r="BG1076" s="51"/>
      <c r="BH1076" s="133"/>
      <c r="BI1076" s="92"/>
      <c r="BJ1076" s="134"/>
      <c r="BK1076" s="51"/>
      <c r="BL1076" s="92"/>
      <c r="BM1076" s="135"/>
      <c r="BN1076" s="136"/>
      <c r="BO1076" s="51"/>
      <c r="BP1076" s="51"/>
      <c r="BQ1076" s="111"/>
      <c r="BR1076" s="137"/>
    </row>
    <row r="1077" s="138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2"/>
      <c r="BG1077" s="51"/>
      <c r="BH1077" s="133"/>
      <c r="BI1077" s="92"/>
      <c r="BJ1077" s="134"/>
      <c r="BK1077" s="51"/>
      <c r="BL1077" s="92"/>
      <c r="BM1077" s="135"/>
      <c r="BN1077" s="136"/>
      <c r="BO1077" s="51"/>
      <c r="BP1077" s="51"/>
      <c r="BQ1077" s="111"/>
      <c r="BR1077" s="137"/>
    </row>
    <row r="1078" s="138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2"/>
      <c r="BG1078" s="51"/>
      <c r="BH1078" s="133"/>
      <c r="BI1078" s="92"/>
      <c r="BJ1078" s="134"/>
      <c r="BK1078" s="51"/>
      <c r="BL1078" s="92"/>
      <c r="BM1078" s="135"/>
      <c r="BN1078" s="136"/>
      <c r="BO1078" s="51"/>
      <c r="BP1078" s="51"/>
      <c r="BQ1078" s="111"/>
      <c r="BR1078" s="137"/>
    </row>
    <row r="1079" s="138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2"/>
      <c r="BG1079" s="51"/>
      <c r="BH1079" s="133"/>
      <c r="BI1079" s="92"/>
      <c r="BJ1079" s="134"/>
      <c r="BK1079" s="51"/>
      <c r="BL1079" s="92"/>
      <c r="BM1079" s="135"/>
      <c r="BN1079" s="136"/>
      <c r="BO1079" s="51"/>
      <c r="BP1079" s="51"/>
      <c r="BQ1079" s="111"/>
      <c r="BR1079" s="137"/>
    </row>
    <row r="1080" s="138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2"/>
      <c r="BG1080" s="51"/>
      <c r="BH1080" s="133"/>
      <c r="BI1080" s="92"/>
      <c r="BJ1080" s="134"/>
      <c r="BK1080" s="51"/>
      <c r="BL1080" s="92"/>
      <c r="BM1080" s="135"/>
      <c r="BN1080" s="136"/>
      <c r="BO1080" s="51"/>
      <c r="BP1080" s="51"/>
      <c r="BQ1080" s="111"/>
      <c r="BR1080" s="137"/>
    </row>
    <row r="1081" s="138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2"/>
      <c r="BG1081" s="51"/>
      <c r="BH1081" s="133"/>
      <c r="BI1081" s="92"/>
      <c r="BJ1081" s="134"/>
      <c r="BK1081" s="51"/>
      <c r="BL1081" s="92"/>
      <c r="BM1081" s="135"/>
      <c r="BN1081" s="136"/>
      <c r="BO1081" s="51"/>
      <c r="BP1081" s="51"/>
      <c r="BQ1081" s="111"/>
      <c r="BR1081" s="137"/>
    </row>
    <row r="1082" s="138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2"/>
      <c r="BG1082" s="51"/>
      <c r="BH1082" s="133"/>
      <c r="BI1082" s="92"/>
      <c r="BJ1082" s="134"/>
      <c r="BK1082" s="51"/>
      <c r="BL1082" s="92"/>
      <c r="BM1082" s="135"/>
      <c r="BN1082" s="136"/>
      <c r="BO1082" s="51"/>
      <c r="BP1082" s="51"/>
      <c r="BQ1082" s="111"/>
      <c r="BR1082" s="137"/>
    </row>
    <row r="1083" s="138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2"/>
      <c r="BG1083" s="51"/>
      <c r="BH1083" s="133"/>
      <c r="BI1083" s="92"/>
      <c r="BJ1083" s="134"/>
      <c r="BK1083" s="51"/>
      <c r="BL1083" s="92"/>
      <c r="BM1083" s="135"/>
      <c r="BN1083" s="136"/>
      <c r="BO1083" s="51"/>
      <c r="BP1083" s="51"/>
      <c r="BQ1083" s="111"/>
      <c r="BR1083" s="137"/>
    </row>
    <row r="1084" s="138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2"/>
      <c r="BG1084" s="51"/>
      <c r="BH1084" s="133"/>
      <c r="BI1084" s="92"/>
      <c r="BJ1084" s="134"/>
      <c r="BK1084" s="51"/>
      <c r="BL1084" s="92"/>
      <c r="BM1084" s="135"/>
      <c r="BN1084" s="136"/>
      <c r="BO1084" s="51"/>
      <c r="BP1084" s="51"/>
      <c r="BQ1084" s="111"/>
      <c r="BR1084" s="137"/>
    </row>
    <row r="1085" s="138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2"/>
      <c r="BG1085" s="51"/>
      <c r="BH1085" s="133"/>
      <c r="BI1085" s="92"/>
      <c r="BJ1085" s="134"/>
      <c r="BK1085" s="51"/>
      <c r="BL1085" s="92"/>
      <c r="BM1085" s="135"/>
      <c r="BN1085" s="136"/>
      <c r="BO1085" s="51"/>
      <c r="BP1085" s="51"/>
      <c r="BQ1085" s="111"/>
      <c r="BR1085" s="137"/>
    </row>
    <row r="1086" s="138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2"/>
      <c r="BG1086" s="51"/>
      <c r="BH1086" s="133"/>
      <c r="BI1086" s="92"/>
      <c r="BJ1086" s="134"/>
      <c r="BK1086" s="51"/>
      <c r="BL1086" s="92"/>
      <c r="BM1086" s="135"/>
      <c r="BN1086" s="136"/>
      <c r="BO1086" s="51"/>
      <c r="BP1086" s="51"/>
      <c r="BQ1086" s="111"/>
      <c r="BR1086" s="137"/>
    </row>
    <row r="1087" s="138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2"/>
      <c r="BG1087" s="51"/>
      <c r="BH1087" s="133"/>
      <c r="BI1087" s="92"/>
      <c r="BJ1087" s="134"/>
      <c r="BK1087" s="51"/>
      <c r="BL1087" s="92"/>
      <c r="BM1087" s="135"/>
      <c r="BN1087" s="136"/>
      <c r="BO1087" s="51"/>
      <c r="BP1087" s="51"/>
      <c r="BQ1087" s="111"/>
      <c r="BR1087" s="137"/>
    </row>
    <row r="1088" s="138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2"/>
      <c r="BG1088" s="51"/>
      <c r="BH1088" s="133"/>
      <c r="BI1088" s="92"/>
      <c r="BJ1088" s="134"/>
      <c r="BK1088" s="51"/>
      <c r="BL1088" s="92"/>
      <c r="BM1088" s="135"/>
      <c r="BN1088" s="136"/>
      <c r="BO1088" s="51"/>
      <c r="BP1088" s="51"/>
      <c r="BQ1088" s="111"/>
      <c r="BR1088" s="137"/>
    </row>
    <row r="1089" s="138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2"/>
      <c r="BG1089" s="51"/>
      <c r="BH1089" s="133"/>
      <c r="BI1089" s="92"/>
      <c r="BJ1089" s="134"/>
      <c r="BK1089" s="51"/>
      <c r="BL1089" s="92"/>
      <c r="BM1089" s="135"/>
      <c r="BN1089" s="136"/>
      <c r="BO1089" s="51"/>
      <c r="BP1089" s="51"/>
      <c r="BQ1089" s="111"/>
      <c r="BR1089" s="137"/>
    </row>
    <row r="1090" s="138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2"/>
      <c r="BG1090" s="51"/>
      <c r="BH1090" s="133"/>
      <c r="BI1090" s="92"/>
      <c r="BJ1090" s="134"/>
      <c r="BK1090" s="51"/>
      <c r="BL1090" s="92"/>
      <c r="BM1090" s="135"/>
      <c r="BN1090" s="136"/>
      <c r="BO1090" s="51"/>
      <c r="BP1090" s="51"/>
      <c r="BQ1090" s="111"/>
      <c r="BR1090" s="137"/>
    </row>
    <row r="1091" s="138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2"/>
      <c r="BG1091" s="51"/>
      <c r="BH1091" s="133"/>
      <c r="BI1091" s="92"/>
      <c r="BJ1091" s="134"/>
      <c r="BK1091" s="51"/>
      <c r="BL1091" s="92"/>
      <c r="BM1091" s="135"/>
      <c r="BN1091" s="136"/>
      <c r="BO1091" s="51"/>
      <c r="BP1091" s="51"/>
      <c r="BQ1091" s="111"/>
      <c r="BR1091" s="137"/>
    </row>
    <row r="1092" s="138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2"/>
      <c r="BG1092" s="51"/>
      <c r="BH1092" s="133"/>
      <c r="BI1092" s="92"/>
      <c r="BJ1092" s="134"/>
      <c r="BK1092" s="51"/>
      <c r="BL1092" s="92"/>
      <c r="BM1092" s="135"/>
      <c r="BN1092" s="136"/>
      <c r="BO1092" s="51"/>
      <c r="BP1092" s="51"/>
      <c r="BQ1092" s="111"/>
      <c r="BR1092" s="137"/>
    </row>
    <row r="1093" s="138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2"/>
      <c r="BG1093" s="51"/>
      <c r="BH1093" s="133"/>
      <c r="BI1093" s="92"/>
      <c r="BJ1093" s="134"/>
      <c r="BK1093" s="51"/>
      <c r="BL1093" s="92"/>
      <c r="BM1093" s="135"/>
      <c r="BN1093" s="136"/>
      <c r="BO1093" s="51"/>
      <c r="BP1093" s="51"/>
      <c r="BQ1093" s="111"/>
      <c r="BR1093" s="137"/>
    </row>
    <row r="1094" s="138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2"/>
      <c r="BG1094" s="51"/>
      <c r="BH1094" s="133"/>
      <c r="BI1094" s="92"/>
      <c r="BJ1094" s="134"/>
      <c r="BK1094" s="51"/>
      <c r="BL1094" s="92"/>
      <c r="BM1094" s="135"/>
      <c r="BN1094" s="136"/>
      <c r="BO1094" s="51"/>
      <c r="BP1094" s="51"/>
      <c r="BQ1094" s="111"/>
      <c r="BR1094" s="137"/>
    </row>
    <row r="1095" s="138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2"/>
      <c r="BG1095" s="51"/>
      <c r="BH1095" s="133"/>
      <c r="BI1095" s="92"/>
      <c r="BJ1095" s="134"/>
      <c r="BK1095" s="51"/>
      <c r="BL1095" s="92"/>
      <c r="BM1095" s="135"/>
      <c r="BN1095" s="136"/>
      <c r="BO1095" s="51"/>
      <c r="BP1095" s="51"/>
      <c r="BQ1095" s="111"/>
      <c r="BR1095" s="137"/>
    </row>
    <row r="1096" s="138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2"/>
      <c r="BG1096" s="51"/>
      <c r="BH1096" s="133"/>
      <c r="BI1096" s="92"/>
      <c r="BJ1096" s="134"/>
      <c r="BK1096" s="51"/>
      <c r="BL1096" s="92"/>
      <c r="BM1096" s="135"/>
      <c r="BN1096" s="136"/>
      <c r="BO1096" s="51"/>
      <c r="BP1096" s="51"/>
      <c r="BQ1096" s="111"/>
      <c r="BR1096" s="137"/>
    </row>
    <row r="1097" s="138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2"/>
      <c r="BG1097" s="51"/>
      <c r="BH1097" s="133"/>
      <c r="BI1097" s="92"/>
      <c r="BJ1097" s="134"/>
      <c r="BK1097" s="51"/>
      <c r="BL1097" s="92"/>
      <c r="BM1097" s="135"/>
      <c r="BN1097" s="136"/>
      <c r="BO1097" s="51"/>
      <c r="BP1097" s="51"/>
      <c r="BQ1097" s="111"/>
      <c r="BR1097" s="137"/>
    </row>
    <row r="1098" s="138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2"/>
      <c r="BG1098" s="51"/>
      <c r="BH1098" s="133"/>
      <c r="BI1098" s="92"/>
      <c r="BJ1098" s="134"/>
      <c r="BK1098" s="51"/>
      <c r="BL1098" s="92"/>
      <c r="BM1098" s="135"/>
      <c r="BN1098" s="136"/>
      <c r="BO1098" s="51"/>
      <c r="BP1098" s="51"/>
      <c r="BQ1098" s="111"/>
      <c r="BR1098" s="137"/>
    </row>
    <row r="1099" s="138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2"/>
      <c r="BG1099" s="51"/>
      <c r="BH1099" s="133"/>
      <c r="BI1099" s="92"/>
      <c r="BJ1099" s="134"/>
      <c r="BK1099" s="51"/>
      <c r="BL1099" s="92"/>
      <c r="BM1099" s="135"/>
      <c r="BN1099" s="136"/>
      <c r="BO1099" s="51"/>
      <c r="BP1099" s="51"/>
      <c r="BQ1099" s="111"/>
      <c r="BR1099" s="137"/>
    </row>
    <row r="1100" s="138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2"/>
      <c r="BG1100" s="51"/>
      <c r="BH1100" s="133"/>
      <c r="BI1100" s="92"/>
      <c r="BJ1100" s="134"/>
      <c r="BK1100" s="51"/>
      <c r="BL1100" s="92"/>
      <c r="BM1100" s="135"/>
      <c r="BN1100" s="136"/>
      <c r="BO1100" s="51"/>
      <c r="BP1100" s="51"/>
      <c r="BQ1100" s="111"/>
      <c r="BR1100" s="137"/>
    </row>
    <row r="1101" s="138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2"/>
      <c r="BG1101" s="51"/>
      <c r="BH1101" s="133"/>
      <c r="BI1101" s="92"/>
      <c r="BJ1101" s="134"/>
      <c r="BK1101" s="51"/>
      <c r="BL1101" s="92"/>
      <c r="BM1101" s="135"/>
      <c r="BN1101" s="136"/>
      <c r="BO1101" s="51"/>
      <c r="BP1101" s="51"/>
      <c r="BQ1101" s="111"/>
      <c r="BR1101" s="137"/>
    </row>
    <row r="1102" s="138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2"/>
      <c r="BG1102" s="51"/>
      <c r="BH1102" s="133"/>
      <c r="BI1102" s="92"/>
      <c r="BJ1102" s="134"/>
      <c r="BK1102" s="51"/>
      <c r="BL1102" s="92"/>
      <c r="BM1102" s="135"/>
      <c r="BN1102" s="136"/>
      <c r="BO1102" s="51"/>
      <c r="BP1102" s="51"/>
      <c r="BQ1102" s="111"/>
      <c r="BR1102" s="137"/>
    </row>
    <row r="1103" s="138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2"/>
      <c r="BG1103" s="51"/>
      <c r="BH1103" s="133"/>
      <c r="BI1103" s="92"/>
      <c r="BJ1103" s="134"/>
      <c r="BK1103" s="51"/>
      <c r="BL1103" s="92"/>
      <c r="BM1103" s="135"/>
      <c r="BN1103" s="136"/>
      <c r="BO1103" s="51"/>
      <c r="BP1103" s="51"/>
      <c r="BQ1103" s="111"/>
      <c r="BR1103" s="137"/>
    </row>
    <row r="1104" s="138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2"/>
      <c r="BG1104" s="51"/>
      <c r="BH1104" s="133"/>
      <c r="BI1104" s="92"/>
      <c r="BJ1104" s="134"/>
      <c r="BK1104" s="51"/>
      <c r="BL1104" s="92"/>
      <c r="BM1104" s="135"/>
      <c r="BN1104" s="136"/>
      <c r="BO1104" s="51"/>
      <c r="BP1104" s="51"/>
      <c r="BQ1104" s="111"/>
      <c r="BR1104" s="137"/>
    </row>
    <row r="1105" s="138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2"/>
      <c r="BG1105" s="51"/>
      <c r="BH1105" s="133"/>
      <c r="BI1105" s="92"/>
      <c r="BJ1105" s="134"/>
      <c r="BK1105" s="51"/>
      <c r="BL1105" s="92"/>
      <c r="BM1105" s="135"/>
      <c r="BN1105" s="136"/>
      <c r="BO1105" s="51"/>
      <c r="BP1105" s="51"/>
      <c r="BQ1105" s="111"/>
      <c r="BR1105" s="137"/>
    </row>
    <row r="1106" s="138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2"/>
      <c r="BG1106" s="51"/>
      <c r="BH1106" s="133"/>
      <c r="BI1106" s="92"/>
      <c r="BJ1106" s="134"/>
      <c r="BK1106" s="51"/>
      <c r="BL1106" s="92"/>
      <c r="BM1106" s="135"/>
      <c r="BN1106" s="136"/>
      <c r="BO1106" s="51"/>
      <c r="BP1106" s="51"/>
      <c r="BQ1106" s="111"/>
      <c r="BR1106" s="137"/>
    </row>
    <row r="1107" s="138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2"/>
      <c r="BG1107" s="51"/>
      <c r="BH1107" s="133"/>
      <c r="BI1107" s="92"/>
      <c r="BJ1107" s="134"/>
      <c r="BK1107" s="51"/>
      <c r="BL1107" s="92"/>
      <c r="BM1107" s="135"/>
      <c r="BN1107" s="136"/>
      <c r="BO1107" s="51"/>
      <c r="BP1107" s="51"/>
      <c r="BQ1107" s="111"/>
      <c r="BR1107" s="137"/>
    </row>
    <row r="1108" s="138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2"/>
      <c r="BG1108" s="51"/>
      <c r="BH1108" s="133"/>
      <c r="BI1108" s="92"/>
      <c r="BJ1108" s="134"/>
      <c r="BK1108" s="51"/>
      <c r="BL1108" s="92"/>
      <c r="BM1108" s="135"/>
      <c r="BN1108" s="136"/>
      <c r="BO1108" s="51"/>
      <c r="BP1108" s="51"/>
      <c r="BQ1108" s="111"/>
      <c r="BR1108" s="137"/>
    </row>
    <row r="1109" s="138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2"/>
      <c r="BG1109" s="51"/>
      <c r="BH1109" s="133"/>
      <c r="BI1109" s="92"/>
      <c r="BJ1109" s="134"/>
      <c r="BK1109" s="51"/>
      <c r="BL1109" s="92"/>
      <c r="BM1109" s="135"/>
      <c r="BN1109" s="136"/>
      <c r="BO1109" s="51"/>
      <c r="BP1109" s="51"/>
      <c r="BQ1109" s="111"/>
      <c r="BR1109" s="137"/>
    </row>
    <row r="1110" s="138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2"/>
      <c r="BG1110" s="51"/>
      <c r="BH1110" s="133"/>
      <c r="BI1110" s="92"/>
      <c r="BJ1110" s="134"/>
      <c r="BK1110" s="51"/>
      <c r="BL1110" s="92"/>
      <c r="BM1110" s="135"/>
      <c r="BN1110" s="136"/>
      <c r="BO1110" s="51"/>
      <c r="BP1110" s="51"/>
      <c r="BQ1110" s="111"/>
      <c r="BR1110" s="137"/>
    </row>
    <row r="1111" s="138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2"/>
      <c r="BG1111" s="51"/>
      <c r="BH1111" s="133"/>
      <c r="BI1111" s="92"/>
      <c r="BJ1111" s="134"/>
      <c r="BK1111" s="51"/>
      <c r="BL1111" s="92"/>
      <c r="BM1111" s="135"/>
      <c r="BN1111" s="136"/>
      <c r="BO1111" s="51"/>
      <c r="BP1111" s="51"/>
      <c r="BQ1111" s="111"/>
      <c r="BR1111" s="137"/>
    </row>
    <row r="1112" s="138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2"/>
      <c r="BG1112" s="51"/>
      <c r="BH1112" s="133"/>
      <c r="BI1112" s="92"/>
      <c r="BJ1112" s="134"/>
      <c r="BK1112" s="51"/>
      <c r="BL1112" s="92"/>
      <c r="BM1112" s="135"/>
      <c r="BN1112" s="136"/>
      <c r="BO1112" s="51"/>
      <c r="BP1112" s="51"/>
      <c r="BQ1112" s="111"/>
      <c r="BR1112" s="137"/>
    </row>
    <row r="1113" s="138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2"/>
      <c r="BG1113" s="51"/>
      <c r="BH1113" s="133"/>
      <c r="BI1113" s="92"/>
      <c r="BJ1113" s="134"/>
      <c r="BK1113" s="51"/>
      <c r="BL1113" s="92"/>
      <c r="BM1113" s="135"/>
      <c r="BN1113" s="136"/>
      <c r="BO1113" s="51"/>
      <c r="BP1113" s="51"/>
      <c r="BQ1113" s="111"/>
      <c r="BR1113" s="137"/>
    </row>
    <row r="1114" s="138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2"/>
      <c r="BG1114" s="51"/>
      <c r="BH1114" s="133"/>
      <c r="BI1114" s="92"/>
      <c r="BJ1114" s="134"/>
      <c r="BK1114" s="51"/>
      <c r="BL1114" s="92"/>
      <c r="BM1114" s="135"/>
      <c r="BN1114" s="136"/>
      <c r="BO1114" s="51"/>
      <c r="BP1114" s="51"/>
      <c r="BQ1114" s="111"/>
      <c r="BR1114" s="137"/>
    </row>
    <row r="1115" s="138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2"/>
      <c r="BG1115" s="51"/>
      <c r="BH1115" s="133"/>
      <c r="BI1115" s="92"/>
      <c r="BJ1115" s="134"/>
      <c r="BK1115" s="51"/>
      <c r="BL1115" s="92"/>
      <c r="BM1115" s="135"/>
      <c r="BN1115" s="136"/>
      <c r="BO1115" s="51"/>
      <c r="BP1115" s="51"/>
      <c r="BQ1115" s="111"/>
      <c r="BR1115" s="137"/>
    </row>
    <row r="1116" s="138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2"/>
      <c r="BG1116" s="51"/>
      <c r="BH1116" s="133"/>
      <c r="BI1116" s="92"/>
      <c r="BJ1116" s="134"/>
      <c r="BK1116" s="51"/>
      <c r="BL1116" s="92"/>
      <c r="BM1116" s="135"/>
      <c r="BN1116" s="136"/>
      <c r="BO1116" s="51"/>
      <c r="BP1116" s="51"/>
      <c r="BQ1116" s="111"/>
      <c r="BR1116" s="137"/>
    </row>
    <row r="1117" s="138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2"/>
      <c r="BG1117" s="51"/>
      <c r="BH1117" s="133"/>
      <c r="BI1117" s="92"/>
      <c r="BJ1117" s="134"/>
      <c r="BK1117" s="51"/>
      <c r="BL1117" s="92"/>
      <c r="BM1117" s="135"/>
      <c r="BN1117" s="136"/>
      <c r="BO1117" s="51"/>
      <c r="BP1117" s="51"/>
      <c r="BQ1117" s="111"/>
      <c r="BR1117" s="137"/>
    </row>
    <row r="1118" s="138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2"/>
      <c r="BG1118" s="51"/>
      <c r="BH1118" s="133"/>
      <c r="BI1118" s="92"/>
      <c r="BJ1118" s="134"/>
      <c r="BK1118" s="51"/>
      <c r="BL1118" s="92"/>
      <c r="BM1118" s="135"/>
      <c r="BN1118" s="136"/>
      <c r="BO1118" s="51"/>
      <c r="BP1118" s="51"/>
      <c r="BQ1118" s="111"/>
      <c r="BR1118" s="137"/>
    </row>
    <row r="1119" s="138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2"/>
      <c r="BG1119" s="51"/>
      <c r="BH1119" s="133"/>
      <c r="BI1119" s="92"/>
      <c r="BJ1119" s="134"/>
      <c r="BK1119" s="51"/>
      <c r="BL1119" s="92"/>
      <c r="BM1119" s="135"/>
      <c r="BN1119" s="136"/>
      <c r="BO1119" s="51"/>
      <c r="BP1119" s="51"/>
      <c r="BQ1119" s="111"/>
      <c r="BR1119" s="137"/>
    </row>
    <row r="1120" s="138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2"/>
      <c r="BG1120" s="51"/>
      <c r="BH1120" s="133"/>
      <c r="BI1120" s="92"/>
      <c r="BJ1120" s="134"/>
      <c r="BK1120" s="51"/>
      <c r="BL1120" s="92"/>
      <c r="BM1120" s="135"/>
      <c r="BN1120" s="136"/>
      <c r="BO1120" s="51"/>
      <c r="BP1120" s="51"/>
      <c r="BQ1120" s="111"/>
      <c r="BR1120" s="137"/>
    </row>
    <row r="1121" s="138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2"/>
      <c r="BG1121" s="51"/>
      <c r="BH1121" s="133"/>
      <c r="BI1121" s="92"/>
      <c r="BJ1121" s="134"/>
      <c r="BK1121" s="51"/>
      <c r="BL1121" s="92"/>
      <c r="BM1121" s="135"/>
      <c r="BN1121" s="136"/>
      <c r="BO1121" s="51"/>
      <c r="BP1121" s="51"/>
      <c r="BQ1121" s="111"/>
      <c r="BR1121" s="137"/>
    </row>
    <row r="1122" s="138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2"/>
      <c r="BG1122" s="51"/>
      <c r="BH1122" s="133"/>
      <c r="BI1122" s="92"/>
      <c r="BJ1122" s="134"/>
      <c r="BK1122" s="51"/>
      <c r="BL1122" s="92"/>
      <c r="BM1122" s="135"/>
      <c r="BN1122" s="136"/>
      <c r="BO1122" s="51"/>
      <c r="BP1122" s="51"/>
      <c r="BQ1122" s="111"/>
      <c r="BR1122" s="137"/>
    </row>
    <row r="1123" s="138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2"/>
      <c r="BG1123" s="51"/>
      <c r="BH1123" s="133"/>
      <c r="BI1123" s="92"/>
      <c r="BJ1123" s="134"/>
      <c r="BK1123" s="51"/>
      <c r="BL1123" s="92"/>
      <c r="BM1123" s="135"/>
      <c r="BN1123" s="136"/>
      <c r="BO1123" s="51"/>
      <c r="BP1123" s="51"/>
      <c r="BQ1123" s="111"/>
      <c r="BR1123" s="137"/>
    </row>
    <row r="1124" s="138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2"/>
      <c r="BG1124" s="51"/>
      <c r="BH1124" s="133"/>
      <c r="BI1124" s="92"/>
      <c r="BJ1124" s="134"/>
      <c r="BK1124" s="51"/>
      <c r="BL1124" s="92"/>
      <c r="BM1124" s="135"/>
      <c r="BN1124" s="136"/>
      <c r="BO1124" s="51"/>
      <c r="BP1124" s="51"/>
      <c r="BQ1124" s="111"/>
      <c r="BR1124" s="137"/>
    </row>
    <row r="1125" s="138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2"/>
      <c r="BG1125" s="51"/>
      <c r="BH1125" s="133"/>
      <c r="BI1125" s="92"/>
      <c r="BJ1125" s="134"/>
      <c r="BK1125" s="51"/>
      <c r="BL1125" s="92"/>
      <c r="BM1125" s="135"/>
      <c r="BN1125" s="136"/>
      <c r="BO1125" s="51"/>
      <c r="BP1125" s="51"/>
      <c r="BQ1125" s="111"/>
      <c r="BR1125" s="137"/>
    </row>
    <row r="1126" s="138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2"/>
      <c r="BG1126" s="51"/>
      <c r="BH1126" s="133"/>
      <c r="BI1126" s="92"/>
      <c r="BJ1126" s="134"/>
      <c r="BK1126" s="51"/>
      <c r="BL1126" s="92"/>
      <c r="BM1126" s="135"/>
      <c r="BN1126" s="136"/>
      <c r="BO1126" s="51"/>
      <c r="BP1126" s="51"/>
      <c r="BQ1126" s="111"/>
      <c r="BR1126" s="137"/>
    </row>
    <row r="1127" s="138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2"/>
      <c r="BG1127" s="51"/>
      <c r="BH1127" s="133"/>
      <c r="BI1127" s="92"/>
      <c r="BJ1127" s="134"/>
      <c r="BK1127" s="51"/>
      <c r="BL1127" s="92"/>
      <c r="BM1127" s="135"/>
      <c r="BN1127" s="136"/>
      <c r="BO1127" s="51"/>
      <c r="BP1127" s="51"/>
      <c r="BQ1127" s="111"/>
      <c r="BR1127" s="137"/>
    </row>
    <row r="1128" s="138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2"/>
      <c r="BG1128" s="51"/>
      <c r="BH1128" s="133"/>
      <c r="BI1128" s="92"/>
      <c r="BJ1128" s="134"/>
      <c r="BK1128" s="51"/>
      <c r="BL1128" s="92"/>
      <c r="BM1128" s="135"/>
      <c r="BN1128" s="136"/>
      <c r="BO1128" s="51"/>
      <c r="BP1128" s="51"/>
      <c r="BQ1128" s="111"/>
      <c r="BR1128" s="137"/>
    </row>
    <row r="1129" s="138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2"/>
      <c r="BG1129" s="51"/>
      <c r="BH1129" s="133"/>
      <c r="BI1129" s="92"/>
      <c r="BJ1129" s="134"/>
      <c r="BK1129" s="51"/>
      <c r="BL1129" s="92"/>
      <c r="BM1129" s="135"/>
      <c r="BN1129" s="136"/>
      <c r="BO1129" s="51"/>
      <c r="BP1129" s="51"/>
      <c r="BQ1129" s="111"/>
      <c r="BR1129" s="137"/>
    </row>
    <row r="1130" s="138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2"/>
      <c r="BG1130" s="51"/>
      <c r="BH1130" s="133"/>
      <c r="BI1130" s="92"/>
      <c r="BJ1130" s="134"/>
      <c r="BK1130" s="51"/>
      <c r="BL1130" s="92"/>
      <c r="BM1130" s="135"/>
      <c r="BN1130" s="136"/>
      <c r="BO1130" s="51"/>
      <c r="BP1130" s="51"/>
      <c r="BQ1130" s="111"/>
      <c r="BR1130" s="137"/>
    </row>
    <row r="1131" s="138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2"/>
      <c r="BG1131" s="51"/>
      <c r="BH1131" s="133"/>
      <c r="BI1131" s="92"/>
      <c r="BJ1131" s="134"/>
      <c r="BK1131" s="51"/>
      <c r="BL1131" s="92"/>
      <c r="BM1131" s="135"/>
      <c r="BN1131" s="136"/>
      <c r="BO1131" s="51"/>
      <c r="BP1131" s="51"/>
      <c r="BQ1131" s="111"/>
      <c r="BR1131" s="137"/>
    </row>
    <row r="1132" s="138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2"/>
      <c r="BG1132" s="51"/>
      <c r="BH1132" s="133"/>
      <c r="BI1132" s="92"/>
      <c r="BJ1132" s="134"/>
      <c r="BK1132" s="51"/>
      <c r="BL1132" s="92"/>
      <c r="BM1132" s="135"/>
      <c r="BN1132" s="136"/>
      <c r="BO1132" s="51"/>
      <c r="BP1132" s="51"/>
      <c r="BQ1132" s="111"/>
      <c r="BR1132" s="137"/>
    </row>
    <row r="1133" s="138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2"/>
      <c r="BG1133" s="51"/>
      <c r="BH1133" s="133"/>
      <c r="BI1133" s="92"/>
      <c r="BJ1133" s="134"/>
      <c r="BK1133" s="51"/>
      <c r="BL1133" s="92"/>
      <c r="BM1133" s="135"/>
      <c r="BN1133" s="136"/>
      <c r="BO1133" s="51"/>
      <c r="BP1133" s="51"/>
      <c r="BQ1133" s="111"/>
      <c r="BR1133" s="137"/>
    </row>
    <row r="1134" s="138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2"/>
      <c r="BG1134" s="51"/>
      <c r="BH1134" s="133"/>
      <c r="BI1134" s="92"/>
      <c r="BJ1134" s="134"/>
      <c r="BK1134" s="51"/>
      <c r="BL1134" s="92"/>
      <c r="BM1134" s="135"/>
      <c r="BN1134" s="136"/>
      <c r="BO1134" s="51"/>
      <c r="BP1134" s="51"/>
      <c r="BQ1134" s="111"/>
      <c r="BR1134" s="137"/>
    </row>
    <row r="1135" s="138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2"/>
      <c r="BG1135" s="51"/>
      <c r="BH1135" s="133"/>
      <c r="BI1135" s="92"/>
      <c r="BJ1135" s="134"/>
      <c r="BK1135" s="51"/>
      <c r="BL1135" s="92"/>
      <c r="BM1135" s="135"/>
      <c r="BN1135" s="136"/>
      <c r="BO1135" s="51"/>
      <c r="BP1135" s="51"/>
      <c r="BQ1135" s="111"/>
      <c r="BR1135" s="137"/>
    </row>
    <row r="1136" s="138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2"/>
      <c r="BG1136" s="51"/>
      <c r="BH1136" s="133"/>
      <c r="BI1136" s="92"/>
      <c r="BJ1136" s="134"/>
      <c r="BK1136" s="51"/>
      <c r="BL1136" s="92"/>
      <c r="BM1136" s="135"/>
      <c r="BN1136" s="136"/>
      <c r="BO1136" s="51"/>
      <c r="BP1136" s="51"/>
      <c r="BQ1136" s="111"/>
      <c r="BR1136" s="137"/>
    </row>
    <row r="1137" s="138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2"/>
      <c r="BG1137" s="51"/>
      <c r="BH1137" s="133"/>
      <c r="BI1137" s="92"/>
      <c r="BJ1137" s="134"/>
      <c r="BK1137" s="51"/>
      <c r="BL1137" s="92"/>
      <c r="BM1137" s="135"/>
      <c r="BN1137" s="136"/>
      <c r="BO1137" s="51"/>
      <c r="BP1137" s="51"/>
      <c r="BQ1137" s="111"/>
      <c r="BR1137" s="137"/>
    </row>
    <row r="1138" s="138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2"/>
      <c r="BG1138" s="51"/>
      <c r="BH1138" s="133"/>
      <c r="BI1138" s="92"/>
      <c r="BJ1138" s="134"/>
      <c r="BK1138" s="51"/>
      <c r="BL1138" s="92"/>
      <c r="BM1138" s="135"/>
      <c r="BN1138" s="136"/>
      <c r="BO1138" s="51"/>
      <c r="BP1138" s="51"/>
      <c r="BQ1138" s="111"/>
      <c r="BR1138" s="137"/>
    </row>
    <row r="1139" s="138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2"/>
      <c r="BG1139" s="51"/>
      <c r="BH1139" s="133"/>
      <c r="BI1139" s="92"/>
      <c r="BJ1139" s="134"/>
      <c r="BK1139" s="51"/>
      <c r="BL1139" s="92"/>
      <c r="BM1139" s="135"/>
      <c r="BN1139" s="136"/>
      <c r="BO1139" s="51"/>
      <c r="BP1139" s="51"/>
      <c r="BQ1139" s="111"/>
      <c r="BR1139" s="137"/>
    </row>
    <row r="1140" s="138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2"/>
      <c r="BG1140" s="51"/>
      <c r="BH1140" s="133"/>
      <c r="BI1140" s="92"/>
      <c r="BJ1140" s="134"/>
      <c r="BK1140" s="51"/>
      <c r="BL1140" s="92"/>
      <c r="BM1140" s="135"/>
      <c r="BN1140" s="136"/>
      <c r="BO1140" s="51"/>
      <c r="BP1140" s="51"/>
      <c r="BQ1140" s="111"/>
      <c r="BR1140" s="137"/>
    </row>
    <row r="1141" s="138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2"/>
      <c r="BG1141" s="51"/>
      <c r="BH1141" s="133"/>
      <c r="BI1141" s="92"/>
      <c r="BJ1141" s="134"/>
      <c r="BK1141" s="51"/>
      <c r="BL1141" s="92"/>
      <c r="BM1141" s="135"/>
      <c r="BN1141" s="136"/>
      <c r="BO1141" s="51"/>
      <c r="BP1141" s="51"/>
      <c r="BQ1141" s="111"/>
      <c r="BR1141" s="137"/>
    </row>
    <row r="1142" s="138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2"/>
      <c r="BG1142" s="51"/>
      <c r="BH1142" s="133"/>
      <c r="BI1142" s="92"/>
      <c r="BJ1142" s="134"/>
      <c r="BK1142" s="51"/>
      <c r="BL1142" s="92"/>
      <c r="BM1142" s="135"/>
      <c r="BN1142" s="136"/>
      <c r="BO1142" s="51"/>
      <c r="BP1142" s="51"/>
      <c r="BQ1142" s="111"/>
      <c r="BR1142" s="137"/>
    </row>
    <row r="1143" s="138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2"/>
      <c r="BG1143" s="51"/>
      <c r="BH1143" s="133"/>
      <c r="BI1143" s="92"/>
      <c r="BJ1143" s="134"/>
      <c r="BK1143" s="51"/>
      <c r="BL1143" s="92"/>
      <c r="BM1143" s="135"/>
      <c r="BN1143" s="136"/>
      <c r="BO1143" s="51"/>
      <c r="BP1143" s="51"/>
      <c r="BQ1143" s="111"/>
      <c r="BR1143" s="137"/>
    </row>
    <row r="1144" s="138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2"/>
      <c r="BG1144" s="51"/>
      <c r="BH1144" s="133"/>
      <c r="BI1144" s="92"/>
      <c r="BJ1144" s="134"/>
      <c r="BK1144" s="51"/>
      <c r="BL1144" s="92"/>
      <c r="BM1144" s="135"/>
      <c r="BN1144" s="136"/>
      <c r="BO1144" s="51"/>
      <c r="BP1144" s="51"/>
      <c r="BQ1144" s="111"/>
      <c r="BR1144" s="137"/>
    </row>
    <row r="1145" s="138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2"/>
      <c r="BG1145" s="51"/>
      <c r="BH1145" s="133"/>
      <c r="BI1145" s="92"/>
      <c r="BJ1145" s="134"/>
      <c r="BK1145" s="51"/>
      <c r="BL1145" s="92"/>
      <c r="BM1145" s="135"/>
      <c r="BN1145" s="136"/>
      <c r="BO1145" s="51"/>
      <c r="BP1145" s="51"/>
      <c r="BQ1145" s="111"/>
      <c r="BR1145" s="137"/>
    </row>
    <row r="1146" s="138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2"/>
      <c r="BG1146" s="51"/>
      <c r="BH1146" s="133"/>
      <c r="BI1146" s="92"/>
      <c r="BJ1146" s="134"/>
      <c r="BK1146" s="51"/>
      <c r="BL1146" s="92"/>
      <c r="BM1146" s="135"/>
      <c r="BN1146" s="136"/>
      <c r="BO1146" s="51"/>
      <c r="BP1146" s="51"/>
      <c r="BQ1146" s="111"/>
      <c r="BR1146" s="137"/>
    </row>
    <row r="1147" s="138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2"/>
      <c r="BG1147" s="51"/>
      <c r="BH1147" s="133"/>
      <c r="BI1147" s="92"/>
      <c r="BJ1147" s="134"/>
      <c r="BK1147" s="51"/>
      <c r="BL1147" s="92"/>
      <c r="BM1147" s="135"/>
      <c r="BN1147" s="136"/>
      <c r="BO1147" s="51"/>
      <c r="BP1147" s="51"/>
      <c r="BQ1147" s="111"/>
      <c r="BR1147" s="137"/>
    </row>
    <row r="1148" s="138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2"/>
      <c r="BG1148" s="51"/>
      <c r="BH1148" s="133"/>
      <c r="BI1148" s="92"/>
      <c r="BJ1148" s="134"/>
      <c r="BK1148" s="51"/>
      <c r="BL1148" s="92"/>
      <c r="BM1148" s="135"/>
      <c r="BN1148" s="136"/>
      <c r="BO1148" s="51"/>
      <c r="BP1148" s="51"/>
      <c r="BQ1148" s="111"/>
      <c r="BR1148" s="137"/>
    </row>
    <row r="1149" s="138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2"/>
      <c r="BG1149" s="51"/>
      <c r="BH1149" s="133"/>
      <c r="BI1149" s="92"/>
      <c r="BJ1149" s="134"/>
      <c r="BK1149" s="51"/>
      <c r="BL1149" s="92"/>
      <c r="BM1149" s="135"/>
      <c r="BN1149" s="136"/>
      <c r="BO1149" s="51"/>
      <c r="BP1149" s="51"/>
      <c r="BQ1149" s="111"/>
      <c r="BR1149" s="137"/>
    </row>
    <row r="1150" s="138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2"/>
      <c r="BG1150" s="51"/>
      <c r="BH1150" s="133"/>
      <c r="BI1150" s="92"/>
      <c r="BJ1150" s="134"/>
      <c r="BK1150" s="51"/>
      <c r="BL1150" s="92"/>
      <c r="BM1150" s="135"/>
      <c r="BN1150" s="136"/>
      <c r="BO1150" s="51"/>
      <c r="BP1150" s="51"/>
      <c r="BQ1150" s="111"/>
      <c r="BR1150" s="137"/>
    </row>
    <row r="1151" s="138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2"/>
      <c r="BG1151" s="51"/>
      <c r="BH1151" s="133"/>
      <c r="BI1151" s="92"/>
      <c r="BJ1151" s="134"/>
      <c r="BK1151" s="51"/>
      <c r="BL1151" s="92"/>
      <c r="BM1151" s="135"/>
      <c r="BN1151" s="136"/>
      <c r="BO1151" s="51"/>
      <c r="BP1151" s="51"/>
      <c r="BQ1151" s="111"/>
      <c r="BR1151" s="137"/>
    </row>
    <row r="1152" s="138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2"/>
      <c r="BG1152" s="51"/>
      <c r="BH1152" s="133"/>
      <c r="BI1152" s="92"/>
      <c r="BJ1152" s="134"/>
      <c r="BK1152" s="51"/>
      <c r="BL1152" s="92"/>
      <c r="BM1152" s="135"/>
      <c r="BN1152" s="136"/>
      <c r="BO1152" s="51"/>
      <c r="BP1152" s="51"/>
      <c r="BQ1152" s="111"/>
      <c r="BR1152" s="137"/>
    </row>
    <row r="1153" s="138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2"/>
      <c r="BG1153" s="51"/>
      <c r="BH1153" s="133"/>
      <c r="BI1153" s="92"/>
      <c r="BJ1153" s="134"/>
      <c r="BK1153" s="51"/>
      <c r="BL1153" s="92"/>
      <c r="BM1153" s="135"/>
      <c r="BN1153" s="136"/>
      <c r="BO1153" s="51"/>
      <c r="BP1153" s="51"/>
      <c r="BQ1153" s="111"/>
      <c r="BR1153" s="137"/>
    </row>
    <row r="1154" s="138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2"/>
      <c r="BG1154" s="51"/>
      <c r="BH1154" s="133"/>
      <c r="BI1154" s="92"/>
      <c r="BJ1154" s="134"/>
      <c r="BK1154" s="51"/>
      <c r="BL1154" s="92"/>
      <c r="BM1154" s="135"/>
      <c r="BN1154" s="136"/>
      <c r="BO1154" s="51"/>
      <c r="BP1154" s="51"/>
      <c r="BQ1154" s="111"/>
      <c r="BR1154" s="137"/>
    </row>
    <row r="1155" s="138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2"/>
      <c r="BG1155" s="51"/>
      <c r="BH1155" s="133"/>
      <c r="BI1155" s="92"/>
      <c r="BJ1155" s="134"/>
      <c r="BK1155" s="51"/>
      <c r="BL1155" s="92"/>
      <c r="BM1155" s="135"/>
      <c r="BN1155" s="136"/>
      <c r="BO1155" s="51"/>
      <c r="BP1155" s="51"/>
      <c r="BQ1155" s="111"/>
      <c r="BR1155" s="137"/>
    </row>
    <row r="1156" s="138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2"/>
      <c r="BG1156" s="51"/>
      <c r="BH1156" s="133"/>
      <c r="BI1156" s="92"/>
      <c r="BJ1156" s="134"/>
      <c r="BK1156" s="51"/>
      <c r="BL1156" s="92"/>
      <c r="BM1156" s="135"/>
      <c r="BN1156" s="136"/>
      <c r="BO1156" s="51"/>
      <c r="BP1156" s="51"/>
      <c r="BQ1156" s="111"/>
      <c r="BR1156" s="137"/>
    </row>
    <row r="1157" s="138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2"/>
      <c r="BG1157" s="51"/>
      <c r="BH1157" s="133"/>
      <c r="BI1157" s="92"/>
      <c r="BJ1157" s="134"/>
      <c r="BK1157" s="51"/>
      <c r="BL1157" s="92"/>
      <c r="BM1157" s="135"/>
      <c r="BN1157" s="136"/>
      <c r="BO1157" s="51"/>
      <c r="BP1157" s="51"/>
      <c r="BQ1157" s="111"/>
      <c r="BR1157" s="137"/>
    </row>
    <row r="1158" s="138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2"/>
      <c r="BG1158" s="51"/>
      <c r="BH1158" s="133"/>
      <c r="BI1158" s="92"/>
      <c r="BJ1158" s="134"/>
      <c r="BK1158" s="51"/>
      <c r="BL1158" s="92"/>
      <c r="BM1158" s="135"/>
      <c r="BN1158" s="136"/>
      <c r="BO1158" s="51"/>
      <c r="BP1158" s="51"/>
      <c r="BQ1158" s="111"/>
      <c r="BR1158" s="137"/>
    </row>
    <row r="1159" s="138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2"/>
      <c r="BG1159" s="51"/>
      <c r="BH1159" s="133"/>
      <c r="BI1159" s="92"/>
      <c r="BJ1159" s="134"/>
      <c r="BK1159" s="51"/>
      <c r="BL1159" s="92"/>
      <c r="BM1159" s="135"/>
      <c r="BN1159" s="136"/>
      <c r="BO1159" s="51"/>
      <c r="BP1159" s="51"/>
      <c r="BQ1159" s="111"/>
      <c r="BR1159" s="137"/>
    </row>
    <row r="1160" s="138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2"/>
      <c r="BG1160" s="51"/>
      <c r="BH1160" s="133"/>
      <c r="BI1160" s="92"/>
      <c r="BJ1160" s="134"/>
      <c r="BK1160" s="51"/>
      <c r="BL1160" s="92"/>
      <c r="BM1160" s="135"/>
      <c r="BN1160" s="136"/>
      <c r="BO1160" s="51"/>
      <c r="BP1160" s="51"/>
      <c r="BQ1160" s="111"/>
      <c r="BR1160" s="137"/>
    </row>
    <row r="1161" s="138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2"/>
      <c r="BG1161" s="51"/>
      <c r="BH1161" s="133"/>
      <c r="BI1161" s="92"/>
      <c r="BJ1161" s="134"/>
      <c r="BK1161" s="51"/>
      <c r="BL1161" s="92"/>
      <c r="BM1161" s="135"/>
      <c r="BN1161" s="136"/>
      <c r="BO1161" s="51"/>
      <c r="BP1161" s="51"/>
      <c r="BQ1161" s="111"/>
      <c r="BR1161" s="137"/>
    </row>
    <row r="1162" s="138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2"/>
      <c r="BG1162" s="51"/>
      <c r="BH1162" s="133"/>
      <c r="BI1162" s="92"/>
      <c r="BJ1162" s="134"/>
      <c r="BK1162" s="51"/>
      <c r="BL1162" s="92"/>
      <c r="BM1162" s="135"/>
      <c r="BN1162" s="136"/>
      <c r="BO1162" s="51"/>
      <c r="BP1162" s="51"/>
      <c r="BQ1162" s="111"/>
      <c r="BR1162" s="137"/>
    </row>
    <row r="1163" s="138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2"/>
      <c r="BG1163" s="51"/>
      <c r="BH1163" s="133"/>
      <c r="BI1163" s="92"/>
      <c r="BJ1163" s="134"/>
      <c r="BK1163" s="51"/>
      <c r="BL1163" s="92"/>
      <c r="BM1163" s="135"/>
      <c r="BN1163" s="136"/>
      <c r="BO1163" s="51"/>
      <c r="BP1163" s="51"/>
      <c r="BQ1163" s="111"/>
      <c r="BR1163" s="137"/>
    </row>
    <row r="1164" s="138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2"/>
      <c r="BG1164" s="51"/>
      <c r="BH1164" s="133"/>
      <c r="BI1164" s="92"/>
      <c r="BJ1164" s="134"/>
      <c r="BK1164" s="51"/>
      <c r="BL1164" s="92"/>
      <c r="BM1164" s="135"/>
      <c r="BN1164" s="136"/>
      <c r="BO1164" s="51"/>
      <c r="BP1164" s="51"/>
      <c r="BQ1164" s="111"/>
      <c r="BR1164" s="137"/>
    </row>
    <row r="1165" s="138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2"/>
      <c r="BG1165" s="51"/>
      <c r="BH1165" s="133"/>
      <c r="BI1165" s="92"/>
      <c r="BJ1165" s="134"/>
      <c r="BK1165" s="51"/>
      <c r="BL1165" s="92"/>
      <c r="BM1165" s="135"/>
      <c r="BN1165" s="136"/>
      <c r="BO1165" s="51"/>
      <c r="BP1165" s="51"/>
      <c r="BQ1165" s="111"/>
      <c r="BR1165" s="137"/>
    </row>
    <row r="1166" s="138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2"/>
      <c r="BG1166" s="51"/>
      <c r="BH1166" s="133"/>
      <c r="BI1166" s="92"/>
      <c r="BJ1166" s="134"/>
      <c r="BK1166" s="51"/>
      <c r="BL1166" s="92"/>
      <c r="BM1166" s="135"/>
      <c r="BN1166" s="136"/>
      <c r="BO1166" s="51"/>
      <c r="BP1166" s="51"/>
      <c r="BQ1166" s="111"/>
      <c r="BR1166" s="137"/>
    </row>
    <row r="1167" s="138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2"/>
      <c r="BG1167" s="51"/>
      <c r="BH1167" s="133"/>
      <c r="BI1167" s="92"/>
      <c r="BJ1167" s="134"/>
      <c r="BK1167" s="51"/>
      <c r="BL1167" s="92"/>
      <c r="BM1167" s="135"/>
      <c r="BN1167" s="136"/>
      <c r="BO1167" s="51"/>
      <c r="BP1167" s="51"/>
      <c r="BQ1167" s="111"/>
      <c r="BR1167" s="137"/>
    </row>
    <row r="1168" s="138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2"/>
      <c r="BG1168" s="51"/>
      <c r="BH1168" s="133"/>
      <c r="BI1168" s="92"/>
      <c r="BJ1168" s="134"/>
      <c r="BK1168" s="51"/>
      <c r="BL1168" s="92"/>
      <c r="BM1168" s="135"/>
      <c r="BN1168" s="136"/>
      <c r="BO1168" s="51"/>
      <c r="BP1168" s="51"/>
      <c r="BQ1168" s="111"/>
      <c r="BR1168" s="137"/>
    </row>
    <row r="1169" s="138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2"/>
      <c r="BG1169" s="51"/>
      <c r="BH1169" s="133"/>
      <c r="BI1169" s="92"/>
      <c r="BJ1169" s="134"/>
      <c r="BK1169" s="51"/>
      <c r="BL1169" s="92"/>
      <c r="BM1169" s="135"/>
      <c r="BN1169" s="136"/>
      <c r="BO1169" s="51"/>
      <c r="BP1169" s="51"/>
      <c r="BQ1169" s="111"/>
      <c r="BR1169" s="137"/>
    </row>
    <row r="1170" s="138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2"/>
      <c r="BG1170" s="51"/>
      <c r="BH1170" s="133"/>
      <c r="BI1170" s="92"/>
      <c r="BJ1170" s="134"/>
      <c r="BK1170" s="51"/>
      <c r="BL1170" s="92"/>
      <c r="BM1170" s="135"/>
      <c r="BN1170" s="136"/>
      <c r="BO1170" s="51"/>
      <c r="BP1170" s="51"/>
      <c r="BQ1170" s="111"/>
      <c r="BR1170" s="137"/>
    </row>
    <row r="1171" s="138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2"/>
      <c r="BG1171" s="51"/>
      <c r="BH1171" s="133"/>
      <c r="BI1171" s="92"/>
      <c r="BJ1171" s="134"/>
      <c r="BK1171" s="51"/>
      <c r="BL1171" s="92"/>
      <c r="BM1171" s="135"/>
      <c r="BN1171" s="136"/>
      <c r="BO1171" s="51"/>
      <c r="BP1171" s="51"/>
      <c r="BQ1171" s="111"/>
      <c r="BR1171" s="137"/>
    </row>
    <row r="1172" s="138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2"/>
      <c r="BG1172" s="51"/>
      <c r="BH1172" s="133"/>
      <c r="BI1172" s="92"/>
      <c r="BJ1172" s="134"/>
      <c r="BK1172" s="51"/>
      <c r="BL1172" s="92"/>
      <c r="BM1172" s="135"/>
      <c r="BN1172" s="136"/>
      <c r="BO1172" s="51"/>
      <c r="BP1172" s="51"/>
      <c r="BQ1172" s="111"/>
      <c r="BR1172" s="137"/>
    </row>
    <row r="1173" s="138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2"/>
      <c r="BG1173" s="51"/>
      <c r="BH1173" s="133"/>
      <c r="BI1173" s="92"/>
      <c r="BJ1173" s="134"/>
      <c r="BK1173" s="51"/>
      <c r="BL1173" s="92"/>
      <c r="BM1173" s="135"/>
      <c r="BN1173" s="136"/>
      <c r="BO1173" s="51"/>
      <c r="BP1173" s="51"/>
      <c r="BQ1173" s="111"/>
      <c r="BR1173" s="137"/>
    </row>
    <row r="1174" s="138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2"/>
      <c r="BG1174" s="51"/>
      <c r="BH1174" s="133"/>
      <c r="BI1174" s="92"/>
      <c r="BJ1174" s="134"/>
      <c r="BK1174" s="51"/>
      <c r="BL1174" s="92"/>
      <c r="BM1174" s="135"/>
      <c r="BN1174" s="136"/>
      <c r="BO1174" s="51"/>
      <c r="BP1174" s="51"/>
      <c r="BQ1174" s="111"/>
      <c r="BR1174" s="137"/>
    </row>
    <row r="1175" s="138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2"/>
      <c r="BG1175" s="51"/>
      <c r="BH1175" s="133"/>
      <c r="BI1175" s="92"/>
      <c r="BJ1175" s="134"/>
      <c r="BK1175" s="51"/>
      <c r="BL1175" s="92"/>
      <c r="BM1175" s="135"/>
      <c r="BN1175" s="136"/>
      <c r="BO1175" s="51"/>
      <c r="BP1175" s="51"/>
      <c r="BQ1175" s="111"/>
      <c r="BR1175" s="137"/>
    </row>
    <row r="1176" s="138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2"/>
      <c r="BG1176" s="51"/>
      <c r="BH1176" s="133"/>
      <c r="BI1176" s="92"/>
      <c r="BJ1176" s="134"/>
      <c r="BK1176" s="51"/>
      <c r="BL1176" s="92"/>
      <c r="BM1176" s="135"/>
      <c r="BN1176" s="136"/>
      <c r="BO1176" s="51"/>
      <c r="BP1176" s="51"/>
      <c r="BQ1176" s="111"/>
      <c r="BR1176" s="137"/>
    </row>
    <row r="1177" s="138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2"/>
      <c r="BG1177" s="51"/>
      <c r="BH1177" s="133"/>
      <c r="BI1177" s="92"/>
      <c r="BJ1177" s="134"/>
      <c r="BK1177" s="51"/>
      <c r="BL1177" s="92"/>
      <c r="BM1177" s="135"/>
      <c r="BN1177" s="136"/>
      <c r="BO1177" s="51"/>
      <c r="BP1177" s="51"/>
      <c r="BQ1177" s="111"/>
      <c r="BR1177" s="137"/>
    </row>
    <row r="1178" s="138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2"/>
      <c r="BG1178" s="51"/>
      <c r="BH1178" s="133"/>
      <c r="BI1178" s="92"/>
      <c r="BJ1178" s="134"/>
      <c r="BK1178" s="51"/>
      <c r="BL1178" s="92"/>
      <c r="BM1178" s="135"/>
      <c r="BN1178" s="136"/>
      <c r="BO1178" s="51"/>
      <c r="BP1178" s="51"/>
      <c r="BQ1178" s="111"/>
      <c r="BR1178" s="137"/>
    </row>
    <row r="1179" s="138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2"/>
      <c r="BG1179" s="51"/>
      <c r="BH1179" s="133"/>
      <c r="BI1179" s="92"/>
      <c r="BJ1179" s="134"/>
      <c r="BK1179" s="51"/>
      <c r="BL1179" s="92"/>
      <c r="BM1179" s="135"/>
      <c r="BN1179" s="136"/>
      <c r="BO1179" s="51"/>
      <c r="BP1179" s="51"/>
      <c r="BQ1179" s="111"/>
      <c r="BR1179" s="137"/>
    </row>
    <row r="1180" s="138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2"/>
      <c r="BG1180" s="51"/>
      <c r="BH1180" s="133"/>
      <c r="BI1180" s="92"/>
      <c r="BJ1180" s="134"/>
      <c r="BK1180" s="51"/>
      <c r="BL1180" s="92"/>
      <c r="BM1180" s="135"/>
      <c r="BN1180" s="136"/>
      <c r="BO1180" s="51"/>
      <c r="BP1180" s="51"/>
      <c r="BQ1180" s="111"/>
      <c r="BR1180" s="137"/>
    </row>
    <row r="1181" s="138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2"/>
      <c r="BG1181" s="51"/>
      <c r="BH1181" s="133"/>
      <c r="BI1181" s="92"/>
      <c r="BJ1181" s="134"/>
      <c r="BK1181" s="51"/>
      <c r="BL1181" s="92"/>
      <c r="BM1181" s="135"/>
      <c r="BN1181" s="136"/>
      <c r="BO1181" s="51"/>
      <c r="BP1181" s="51"/>
      <c r="BQ1181" s="111"/>
      <c r="BR1181" s="137"/>
    </row>
    <row r="1182" s="138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2"/>
      <c r="BG1182" s="51"/>
      <c r="BH1182" s="133"/>
      <c r="BI1182" s="92"/>
      <c r="BJ1182" s="134"/>
      <c r="BK1182" s="51"/>
      <c r="BL1182" s="92"/>
      <c r="BM1182" s="135"/>
      <c r="BN1182" s="136"/>
      <c r="BO1182" s="51"/>
      <c r="BP1182" s="51"/>
      <c r="BQ1182" s="111"/>
      <c r="BR1182" s="137"/>
    </row>
    <row r="1183" s="138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2"/>
      <c r="BG1183" s="51"/>
      <c r="BH1183" s="133"/>
      <c r="BI1183" s="92"/>
      <c r="BJ1183" s="134"/>
      <c r="BK1183" s="51"/>
      <c r="BL1183" s="92"/>
      <c r="BM1183" s="135"/>
      <c r="BN1183" s="136"/>
      <c r="BO1183" s="51"/>
      <c r="BP1183" s="51"/>
      <c r="BQ1183" s="111"/>
      <c r="BR1183" s="137"/>
    </row>
    <row r="1184" s="138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2"/>
      <c r="BG1184" s="51"/>
      <c r="BH1184" s="133"/>
      <c r="BI1184" s="92"/>
      <c r="BJ1184" s="134"/>
      <c r="BK1184" s="51"/>
      <c r="BL1184" s="92"/>
      <c r="BM1184" s="135"/>
      <c r="BN1184" s="136"/>
      <c r="BO1184" s="51"/>
      <c r="BP1184" s="51"/>
      <c r="BQ1184" s="111"/>
      <c r="BR1184" s="137"/>
    </row>
    <row r="1185" s="138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2"/>
      <c r="BG1185" s="51"/>
      <c r="BH1185" s="133"/>
      <c r="BI1185" s="92"/>
      <c r="BJ1185" s="134"/>
      <c r="BK1185" s="51"/>
      <c r="BL1185" s="92"/>
      <c r="BM1185" s="135"/>
      <c r="BN1185" s="136"/>
      <c r="BO1185" s="51"/>
      <c r="BP1185" s="51"/>
      <c r="BQ1185" s="111"/>
      <c r="BR1185" s="137"/>
    </row>
    <row r="1186" s="138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2"/>
      <c r="BG1186" s="51"/>
      <c r="BH1186" s="133"/>
      <c r="BI1186" s="92"/>
      <c r="BJ1186" s="134"/>
      <c r="BK1186" s="51"/>
      <c r="BL1186" s="92"/>
      <c r="BM1186" s="135"/>
      <c r="BN1186" s="136"/>
      <c r="BO1186" s="51"/>
      <c r="BP1186" s="51"/>
      <c r="BQ1186" s="111"/>
      <c r="BR1186" s="137"/>
    </row>
    <row r="1187" s="138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2"/>
      <c r="BG1187" s="51"/>
      <c r="BH1187" s="133"/>
      <c r="BI1187" s="92"/>
      <c r="BJ1187" s="134"/>
      <c r="BK1187" s="51"/>
      <c r="BL1187" s="92"/>
      <c r="BM1187" s="135"/>
      <c r="BN1187" s="136"/>
      <c r="BO1187" s="51"/>
      <c r="BP1187" s="51"/>
      <c r="BQ1187" s="111"/>
      <c r="BR1187" s="137"/>
    </row>
    <row r="1188" s="138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2"/>
      <c r="BG1188" s="51"/>
      <c r="BH1188" s="133"/>
      <c r="BI1188" s="92"/>
      <c r="BJ1188" s="134"/>
      <c r="BK1188" s="51"/>
      <c r="BL1188" s="92"/>
      <c r="BM1188" s="135"/>
      <c r="BN1188" s="136"/>
      <c r="BO1188" s="51"/>
      <c r="BP1188" s="51"/>
      <c r="BQ1188" s="111"/>
      <c r="BR1188" s="137"/>
    </row>
    <row r="1189" s="138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2"/>
      <c r="BG1189" s="51"/>
      <c r="BH1189" s="133"/>
      <c r="BI1189" s="92"/>
      <c r="BJ1189" s="134"/>
      <c r="BK1189" s="51"/>
      <c r="BL1189" s="92"/>
      <c r="BM1189" s="135"/>
      <c r="BN1189" s="136"/>
      <c r="BO1189" s="51"/>
      <c r="BP1189" s="51"/>
      <c r="BQ1189" s="111"/>
      <c r="BR1189" s="137"/>
    </row>
    <row r="1190" s="138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2"/>
      <c r="BG1190" s="51"/>
      <c r="BH1190" s="133"/>
      <c r="BI1190" s="92"/>
      <c r="BJ1190" s="134"/>
      <c r="BK1190" s="51"/>
      <c r="BL1190" s="92"/>
      <c r="BM1190" s="135"/>
      <c r="BN1190" s="136"/>
      <c r="BO1190" s="51"/>
      <c r="BP1190" s="51"/>
      <c r="BQ1190" s="111"/>
      <c r="BR1190" s="137"/>
    </row>
    <row r="1191" s="138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2"/>
      <c r="BG1191" s="51"/>
      <c r="BH1191" s="133"/>
      <c r="BI1191" s="92"/>
      <c r="BJ1191" s="134"/>
      <c r="BK1191" s="51"/>
      <c r="BL1191" s="92"/>
      <c r="BM1191" s="135"/>
      <c r="BN1191" s="136"/>
      <c r="BO1191" s="51"/>
      <c r="BP1191" s="51"/>
      <c r="BQ1191" s="111"/>
      <c r="BR1191" s="137"/>
    </row>
    <row r="1192" s="138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2"/>
      <c r="BG1192" s="51"/>
      <c r="BH1192" s="133"/>
      <c r="BI1192" s="92"/>
      <c r="BJ1192" s="134"/>
      <c r="BK1192" s="51"/>
      <c r="BL1192" s="92"/>
      <c r="BM1192" s="135"/>
      <c r="BN1192" s="136"/>
      <c r="BO1192" s="51"/>
      <c r="BP1192" s="51"/>
      <c r="BQ1192" s="111"/>
      <c r="BR1192" s="137"/>
    </row>
    <row r="1193" s="138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2"/>
      <c r="BG1193" s="51"/>
      <c r="BH1193" s="133"/>
      <c r="BI1193" s="92"/>
      <c r="BJ1193" s="134"/>
      <c r="BK1193" s="51"/>
      <c r="BL1193" s="92"/>
      <c r="BM1193" s="135"/>
      <c r="BN1193" s="136"/>
      <c r="BO1193" s="51"/>
      <c r="BP1193" s="51"/>
      <c r="BQ1193" s="111"/>
      <c r="BR1193" s="137"/>
    </row>
    <row r="1194" s="138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2"/>
      <c r="BG1194" s="51"/>
      <c r="BH1194" s="133"/>
      <c r="BI1194" s="92"/>
      <c r="BJ1194" s="134"/>
      <c r="BK1194" s="51"/>
      <c r="BL1194" s="92"/>
      <c r="BM1194" s="135"/>
      <c r="BN1194" s="136"/>
      <c r="BO1194" s="51"/>
      <c r="BP1194" s="51"/>
      <c r="BQ1194" s="111"/>
      <c r="BR1194" s="137"/>
    </row>
    <row r="1195" s="138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2"/>
      <c r="BG1195" s="51"/>
      <c r="BH1195" s="133"/>
      <c r="BI1195" s="92"/>
      <c r="BJ1195" s="134"/>
      <c r="BK1195" s="51"/>
      <c r="BL1195" s="92"/>
      <c r="BM1195" s="135"/>
      <c r="BN1195" s="136"/>
      <c r="BO1195" s="51"/>
      <c r="BP1195" s="51"/>
      <c r="BQ1195" s="111"/>
      <c r="BR1195" s="137"/>
    </row>
    <row r="1196" s="138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2"/>
      <c r="BG1196" s="51"/>
      <c r="BH1196" s="133"/>
      <c r="BI1196" s="92"/>
      <c r="BJ1196" s="134"/>
      <c r="BK1196" s="51"/>
      <c r="BL1196" s="92"/>
      <c r="BM1196" s="135"/>
      <c r="BN1196" s="136"/>
      <c r="BO1196" s="51"/>
      <c r="BP1196" s="51"/>
      <c r="BQ1196" s="111"/>
      <c r="BR1196" s="137"/>
    </row>
    <row r="1197" s="138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2"/>
      <c r="BG1197" s="51"/>
      <c r="BH1197" s="133"/>
      <c r="BI1197" s="92"/>
      <c r="BJ1197" s="134"/>
      <c r="BK1197" s="51"/>
      <c r="BL1197" s="92"/>
      <c r="BM1197" s="135"/>
      <c r="BN1197" s="136"/>
      <c r="BO1197" s="51"/>
      <c r="BP1197" s="51"/>
      <c r="BQ1197" s="111"/>
      <c r="BR1197" s="137"/>
    </row>
    <row r="1198" s="138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2"/>
      <c r="BG1198" s="51"/>
      <c r="BH1198" s="133"/>
      <c r="BI1198" s="92"/>
      <c r="BJ1198" s="134"/>
      <c r="BK1198" s="51"/>
      <c r="BL1198" s="92"/>
      <c r="BM1198" s="135"/>
      <c r="BN1198" s="136"/>
      <c r="BO1198" s="51"/>
      <c r="BP1198" s="51"/>
      <c r="BQ1198" s="111"/>
      <c r="BR1198" s="137"/>
    </row>
    <row r="1199" s="138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2"/>
      <c r="BG1199" s="51"/>
      <c r="BH1199" s="133"/>
      <c r="BI1199" s="92"/>
      <c r="BJ1199" s="134"/>
      <c r="BK1199" s="51"/>
      <c r="BL1199" s="92"/>
      <c r="BM1199" s="135"/>
      <c r="BN1199" s="136"/>
      <c r="BO1199" s="51"/>
      <c r="BP1199" s="51"/>
      <c r="BQ1199" s="111"/>
      <c r="BR1199" s="137"/>
    </row>
    <row r="1200" s="138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2"/>
      <c r="BG1200" s="51"/>
      <c r="BH1200" s="133"/>
      <c r="BI1200" s="92"/>
      <c r="BJ1200" s="134"/>
      <c r="BK1200" s="51"/>
      <c r="BL1200" s="92"/>
      <c r="BM1200" s="135"/>
      <c r="BN1200" s="136"/>
      <c r="BO1200" s="51"/>
      <c r="BP1200" s="51"/>
      <c r="BQ1200" s="111"/>
      <c r="BR1200" s="137"/>
    </row>
    <row r="1201" s="138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2"/>
      <c r="BG1201" s="51"/>
      <c r="BH1201" s="133"/>
      <c r="BI1201" s="92"/>
      <c r="BJ1201" s="134"/>
      <c r="BK1201" s="51"/>
      <c r="BL1201" s="92"/>
      <c r="BM1201" s="135"/>
      <c r="BN1201" s="136"/>
      <c r="BO1201" s="51"/>
      <c r="BP1201" s="51"/>
      <c r="BQ1201" s="111"/>
      <c r="BR1201" s="137"/>
    </row>
    <row r="1202" s="138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2"/>
      <c r="BG1202" s="51"/>
      <c r="BH1202" s="133"/>
      <c r="BI1202" s="92"/>
      <c r="BJ1202" s="134"/>
      <c r="BK1202" s="51"/>
      <c r="BL1202" s="92"/>
      <c r="BM1202" s="135"/>
      <c r="BN1202" s="136"/>
      <c r="BO1202" s="51"/>
      <c r="BP1202" s="51"/>
      <c r="BQ1202" s="111"/>
      <c r="BR1202" s="137"/>
    </row>
    <row r="1203" s="138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2"/>
      <c r="BG1203" s="51"/>
      <c r="BH1203" s="133"/>
      <c r="BI1203" s="92"/>
      <c r="BJ1203" s="134"/>
      <c r="BK1203" s="51"/>
      <c r="BL1203" s="92"/>
      <c r="BM1203" s="135"/>
      <c r="BN1203" s="136"/>
      <c r="BO1203" s="51"/>
      <c r="BP1203" s="51"/>
      <c r="BQ1203" s="111"/>
      <c r="BR1203" s="137"/>
    </row>
    <row r="1204" s="138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2"/>
      <c r="BG1204" s="51"/>
      <c r="BH1204" s="133"/>
      <c r="BI1204" s="92"/>
      <c r="BJ1204" s="134"/>
      <c r="BK1204" s="51"/>
      <c r="BL1204" s="92"/>
      <c r="BM1204" s="135"/>
      <c r="BN1204" s="136"/>
      <c r="BO1204" s="51"/>
      <c r="BP1204" s="51"/>
      <c r="BQ1204" s="111"/>
      <c r="BR1204" s="137"/>
    </row>
    <row r="1205" s="138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2"/>
      <c r="BG1205" s="51"/>
      <c r="BH1205" s="133"/>
      <c r="BI1205" s="92"/>
      <c r="BJ1205" s="134"/>
      <c r="BK1205" s="51"/>
      <c r="BL1205" s="92"/>
      <c r="BM1205" s="135"/>
      <c r="BN1205" s="136"/>
      <c r="BO1205" s="51"/>
      <c r="BP1205" s="51"/>
      <c r="BQ1205" s="111"/>
      <c r="BR1205" s="137"/>
    </row>
    <row r="1206" s="138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2"/>
      <c r="BG1206" s="51"/>
      <c r="BH1206" s="133"/>
      <c r="BI1206" s="92"/>
      <c r="BJ1206" s="134"/>
      <c r="BK1206" s="51"/>
      <c r="BL1206" s="92"/>
      <c r="BM1206" s="135"/>
      <c r="BN1206" s="136"/>
      <c r="BO1206" s="51"/>
      <c r="BP1206" s="51"/>
      <c r="BQ1206" s="111"/>
      <c r="BR1206" s="137"/>
    </row>
    <row r="1207" s="138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2"/>
      <c r="BG1207" s="51"/>
      <c r="BH1207" s="133"/>
      <c r="BI1207" s="92"/>
      <c r="BJ1207" s="134"/>
      <c r="BK1207" s="51"/>
      <c r="BL1207" s="92"/>
      <c r="BM1207" s="135"/>
      <c r="BN1207" s="136"/>
      <c r="BO1207" s="51"/>
      <c r="BP1207" s="51"/>
      <c r="BQ1207" s="111"/>
      <c r="BR1207" s="137"/>
    </row>
    <row r="1208" s="138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2"/>
      <c r="BG1208" s="51"/>
      <c r="BH1208" s="133"/>
      <c r="BI1208" s="92"/>
      <c r="BJ1208" s="134"/>
      <c r="BK1208" s="51"/>
      <c r="BL1208" s="92"/>
      <c r="BM1208" s="135"/>
      <c r="BN1208" s="136"/>
      <c r="BO1208" s="51"/>
      <c r="BP1208" s="51"/>
      <c r="BQ1208" s="111"/>
      <c r="BR1208" s="137"/>
    </row>
    <row r="1209" s="138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2"/>
      <c r="BG1209" s="51"/>
      <c r="BH1209" s="133"/>
      <c r="BI1209" s="92"/>
      <c r="BJ1209" s="134"/>
      <c r="BK1209" s="51"/>
      <c r="BL1209" s="92"/>
      <c r="BM1209" s="135"/>
      <c r="BN1209" s="136"/>
      <c r="BO1209" s="51"/>
      <c r="BP1209" s="51"/>
      <c r="BQ1209" s="111"/>
      <c r="BR1209" s="137"/>
    </row>
    <row r="1210" s="138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2"/>
      <c r="BG1210" s="51"/>
      <c r="BH1210" s="133"/>
      <c r="BI1210" s="92"/>
      <c r="BJ1210" s="134"/>
      <c r="BK1210" s="51"/>
      <c r="BL1210" s="92"/>
      <c r="BM1210" s="135"/>
      <c r="BN1210" s="136"/>
      <c r="BO1210" s="51"/>
      <c r="BP1210" s="51"/>
      <c r="BQ1210" s="111"/>
      <c r="BR1210" s="137"/>
    </row>
    <row r="1211" s="138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2"/>
      <c r="BG1211" s="51"/>
      <c r="BH1211" s="133"/>
      <c r="BI1211" s="92"/>
      <c r="BJ1211" s="134"/>
      <c r="BK1211" s="51"/>
      <c r="BL1211" s="92"/>
      <c r="BM1211" s="135"/>
      <c r="BN1211" s="136"/>
      <c r="BO1211" s="51"/>
      <c r="BP1211" s="51"/>
      <c r="BQ1211" s="111"/>
      <c r="BR1211" s="137"/>
    </row>
    <row r="1212" s="138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2"/>
      <c r="BG1212" s="51"/>
      <c r="BH1212" s="133"/>
      <c r="BI1212" s="92"/>
      <c r="BJ1212" s="134"/>
      <c r="BK1212" s="51"/>
      <c r="BL1212" s="92"/>
      <c r="BM1212" s="135"/>
      <c r="BN1212" s="136"/>
      <c r="BO1212" s="51"/>
      <c r="BP1212" s="51"/>
      <c r="BQ1212" s="111"/>
      <c r="BR1212" s="137"/>
    </row>
    <row r="1213" s="138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2"/>
      <c r="BG1213" s="51"/>
      <c r="BH1213" s="133"/>
      <c r="BI1213" s="92"/>
      <c r="BJ1213" s="134"/>
      <c r="BK1213" s="51"/>
      <c r="BL1213" s="92"/>
      <c r="BM1213" s="135"/>
      <c r="BN1213" s="136"/>
      <c r="BO1213" s="51"/>
      <c r="BP1213" s="51"/>
      <c r="BQ1213" s="111"/>
      <c r="BR1213" s="137"/>
    </row>
    <row r="1214" s="138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2"/>
      <c r="BG1214" s="51"/>
      <c r="BH1214" s="133"/>
      <c r="BI1214" s="92"/>
      <c r="BJ1214" s="134"/>
      <c r="BK1214" s="51"/>
      <c r="BL1214" s="92"/>
      <c r="BM1214" s="135"/>
      <c r="BN1214" s="136"/>
      <c r="BO1214" s="51"/>
      <c r="BP1214" s="51"/>
      <c r="BQ1214" s="111"/>
      <c r="BR1214" s="137"/>
    </row>
    <row r="1215" s="138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2"/>
      <c r="BG1215" s="51"/>
      <c r="BH1215" s="133"/>
      <c r="BI1215" s="92"/>
      <c r="BJ1215" s="134"/>
      <c r="BK1215" s="51"/>
      <c r="BL1215" s="92"/>
      <c r="BM1215" s="135"/>
      <c r="BN1215" s="136"/>
      <c r="BO1215" s="51"/>
      <c r="BP1215" s="51"/>
      <c r="BQ1215" s="111"/>
      <c r="BR1215" s="137"/>
    </row>
    <row r="1216" s="138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2"/>
      <c r="BG1216" s="51"/>
      <c r="BH1216" s="133"/>
      <c r="BI1216" s="92"/>
      <c r="BJ1216" s="134"/>
      <c r="BK1216" s="51"/>
      <c r="BL1216" s="92"/>
      <c r="BM1216" s="135"/>
      <c r="BN1216" s="136"/>
      <c r="BO1216" s="51"/>
      <c r="BP1216" s="51"/>
      <c r="BQ1216" s="111"/>
      <c r="BR1216" s="137"/>
    </row>
    <row r="1217" s="138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2"/>
      <c r="BG1217" s="51"/>
      <c r="BH1217" s="133"/>
      <c r="BI1217" s="92"/>
      <c r="BJ1217" s="134"/>
      <c r="BK1217" s="51"/>
      <c r="BL1217" s="92"/>
      <c r="BM1217" s="135"/>
      <c r="BN1217" s="136"/>
      <c r="BO1217" s="51"/>
      <c r="BP1217" s="51"/>
      <c r="BQ1217" s="111"/>
      <c r="BR1217" s="137"/>
    </row>
    <row r="1218" s="138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2"/>
      <c r="BG1218" s="51"/>
      <c r="BH1218" s="133"/>
      <c r="BI1218" s="92"/>
      <c r="BJ1218" s="134"/>
      <c r="BK1218" s="51"/>
      <c r="BL1218" s="92"/>
      <c r="BM1218" s="135"/>
      <c r="BN1218" s="136"/>
      <c r="BO1218" s="51"/>
      <c r="BP1218" s="51"/>
      <c r="BQ1218" s="111"/>
      <c r="BR1218" s="137"/>
    </row>
    <row r="1219" s="138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2"/>
      <c r="BG1219" s="51"/>
      <c r="BH1219" s="133"/>
      <c r="BI1219" s="92"/>
      <c r="BJ1219" s="134"/>
      <c r="BK1219" s="51"/>
      <c r="BL1219" s="92"/>
      <c r="BM1219" s="135"/>
      <c r="BN1219" s="136"/>
      <c r="BO1219" s="51"/>
      <c r="BP1219" s="51"/>
      <c r="BQ1219" s="111"/>
      <c r="BR1219" s="137"/>
    </row>
    <row r="1220" s="138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2"/>
      <c r="BG1220" s="51"/>
      <c r="BH1220" s="133"/>
      <c r="BI1220" s="92"/>
      <c r="BJ1220" s="134"/>
      <c r="BK1220" s="51"/>
      <c r="BL1220" s="92"/>
      <c r="BM1220" s="135"/>
      <c r="BN1220" s="136"/>
      <c r="BO1220" s="51"/>
      <c r="BP1220" s="51"/>
      <c r="BQ1220" s="111"/>
      <c r="BR1220" s="137"/>
    </row>
    <row r="1221" s="138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2"/>
      <c r="BG1221" s="51"/>
      <c r="BH1221" s="133"/>
      <c r="BI1221" s="92"/>
      <c r="BJ1221" s="134"/>
      <c r="BK1221" s="51"/>
      <c r="BL1221" s="92"/>
      <c r="BM1221" s="135"/>
      <c r="BN1221" s="136"/>
      <c r="BO1221" s="51"/>
      <c r="BP1221" s="51"/>
      <c r="BQ1221" s="111"/>
      <c r="BR1221" s="137"/>
    </row>
    <row r="1222" s="138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2"/>
      <c r="BG1222" s="51"/>
      <c r="BH1222" s="133"/>
      <c r="BI1222" s="92"/>
      <c r="BJ1222" s="134"/>
      <c r="BK1222" s="51"/>
      <c r="BL1222" s="92"/>
      <c r="BM1222" s="135"/>
      <c r="BN1222" s="136"/>
      <c r="BO1222" s="51"/>
      <c r="BP1222" s="51"/>
      <c r="BQ1222" s="111"/>
      <c r="BR1222" s="137"/>
    </row>
    <row r="1223" s="138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2"/>
      <c r="BG1223" s="51"/>
      <c r="BH1223" s="133"/>
      <c r="BI1223" s="92"/>
      <c r="BJ1223" s="134"/>
      <c r="BK1223" s="51"/>
      <c r="BL1223" s="92"/>
      <c r="BM1223" s="135"/>
      <c r="BN1223" s="136"/>
      <c r="BO1223" s="51"/>
      <c r="BP1223" s="51"/>
      <c r="BQ1223" s="111"/>
      <c r="BR1223" s="137"/>
    </row>
    <row r="1224" s="138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2"/>
      <c r="BG1224" s="51"/>
      <c r="BH1224" s="133"/>
      <c r="BI1224" s="92"/>
      <c r="BJ1224" s="134"/>
      <c r="BK1224" s="51"/>
      <c r="BL1224" s="92"/>
      <c r="BM1224" s="135"/>
      <c r="BN1224" s="136"/>
      <c r="BO1224" s="51"/>
      <c r="BP1224" s="51"/>
      <c r="BQ1224" s="111"/>
      <c r="BR1224" s="137"/>
    </row>
    <row r="1225" s="138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2"/>
      <c r="BG1225" s="51"/>
      <c r="BH1225" s="133"/>
      <c r="BI1225" s="92"/>
      <c r="BJ1225" s="134"/>
      <c r="BK1225" s="51"/>
      <c r="BL1225" s="92"/>
      <c r="BM1225" s="135"/>
      <c r="BN1225" s="136"/>
      <c r="BO1225" s="51"/>
      <c r="BP1225" s="51"/>
      <c r="BQ1225" s="111"/>
      <c r="BR1225" s="137"/>
    </row>
    <row r="1226" s="138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2"/>
      <c r="BG1226" s="51"/>
      <c r="BH1226" s="133"/>
      <c r="BI1226" s="92"/>
      <c r="BJ1226" s="134"/>
      <c r="BK1226" s="51"/>
      <c r="BL1226" s="92"/>
      <c r="BM1226" s="135"/>
      <c r="BN1226" s="136"/>
      <c r="BO1226" s="51"/>
      <c r="BP1226" s="51"/>
      <c r="BQ1226" s="111"/>
      <c r="BR1226" s="137"/>
    </row>
    <row r="1227" s="138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2"/>
      <c r="BG1227" s="51"/>
      <c r="BH1227" s="133"/>
      <c r="BI1227" s="92"/>
      <c r="BJ1227" s="134"/>
      <c r="BK1227" s="51"/>
      <c r="BL1227" s="92"/>
      <c r="BM1227" s="135"/>
      <c r="BN1227" s="136"/>
      <c r="BO1227" s="51"/>
      <c r="BP1227" s="51"/>
      <c r="BQ1227" s="111"/>
      <c r="BR1227" s="137"/>
    </row>
    <row r="1228" s="138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2"/>
      <c r="BG1228" s="51"/>
      <c r="BH1228" s="133"/>
      <c r="BI1228" s="92"/>
      <c r="BJ1228" s="134"/>
      <c r="BK1228" s="51"/>
      <c r="BL1228" s="92"/>
      <c r="BM1228" s="135"/>
      <c r="BN1228" s="136"/>
      <c r="BO1228" s="51"/>
      <c r="BP1228" s="51"/>
      <c r="BQ1228" s="111"/>
      <c r="BR1228" s="137"/>
    </row>
    <row r="1229" s="138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2"/>
      <c r="BG1229" s="51"/>
      <c r="BH1229" s="133"/>
      <c r="BI1229" s="92"/>
      <c r="BJ1229" s="134"/>
      <c r="BK1229" s="51"/>
      <c r="BL1229" s="92"/>
      <c r="BM1229" s="135"/>
      <c r="BN1229" s="136"/>
      <c r="BO1229" s="51"/>
      <c r="BP1229" s="51"/>
      <c r="BQ1229" s="111"/>
      <c r="BR1229" s="137"/>
    </row>
    <row r="1230" s="138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2"/>
      <c r="BG1230" s="51"/>
      <c r="BH1230" s="133"/>
      <c r="BI1230" s="92"/>
      <c r="BJ1230" s="134"/>
      <c r="BK1230" s="51"/>
      <c r="BL1230" s="92"/>
      <c r="BM1230" s="135"/>
      <c r="BN1230" s="136"/>
      <c r="BO1230" s="51"/>
      <c r="BP1230" s="51"/>
      <c r="BQ1230" s="111"/>
      <c r="BR1230" s="137"/>
    </row>
    <row r="1231" s="138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2"/>
      <c r="BG1231" s="51"/>
      <c r="BH1231" s="133"/>
      <c r="BI1231" s="92"/>
      <c r="BJ1231" s="134"/>
      <c r="BK1231" s="51"/>
      <c r="BL1231" s="92"/>
      <c r="BM1231" s="135"/>
      <c r="BN1231" s="136"/>
      <c r="BO1231" s="51"/>
      <c r="BP1231" s="51"/>
      <c r="BQ1231" s="111"/>
      <c r="BR1231" s="137"/>
    </row>
    <row r="1232" s="138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2"/>
      <c r="BG1232" s="51"/>
      <c r="BH1232" s="133"/>
      <c r="BI1232" s="92"/>
      <c r="BJ1232" s="134"/>
      <c r="BK1232" s="51"/>
      <c r="BL1232" s="92"/>
      <c r="BM1232" s="135"/>
      <c r="BN1232" s="136"/>
      <c r="BO1232" s="51"/>
      <c r="BP1232" s="51"/>
      <c r="BQ1232" s="111"/>
      <c r="BR1232" s="137"/>
    </row>
    <row r="1233" s="138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2"/>
      <c r="BG1233" s="51"/>
      <c r="BH1233" s="133"/>
      <c r="BI1233" s="92"/>
      <c r="BJ1233" s="134"/>
      <c r="BK1233" s="51"/>
      <c r="BL1233" s="92"/>
      <c r="BM1233" s="135"/>
      <c r="BN1233" s="136"/>
      <c r="BO1233" s="51"/>
      <c r="BP1233" s="51"/>
      <c r="BQ1233" s="111"/>
      <c r="BR1233" s="137"/>
    </row>
    <row r="1234" s="138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2"/>
      <c r="BG1234" s="51"/>
      <c r="BH1234" s="133"/>
      <c r="BI1234" s="92"/>
      <c r="BJ1234" s="134"/>
      <c r="BK1234" s="51"/>
      <c r="BL1234" s="92"/>
      <c r="BM1234" s="135"/>
      <c r="BN1234" s="136"/>
      <c r="BO1234" s="51"/>
      <c r="BP1234" s="51"/>
      <c r="BQ1234" s="111"/>
      <c r="BR1234" s="137"/>
    </row>
    <row r="1235" s="138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2"/>
      <c r="BG1235" s="51"/>
      <c r="BH1235" s="133"/>
      <c r="BI1235" s="92"/>
      <c r="BJ1235" s="134"/>
      <c r="BK1235" s="51"/>
      <c r="BL1235" s="92"/>
      <c r="BM1235" s="135"/>
      <c r="BN1235" s="136"/>
      <c r="BO1235" s="51"/>
      <c r="BP1235" s="51"/>
      <c r="BQ1235" s="111"/>
      <c r="BR1235" s="137"/>
    </row>
    <row r="1236" s="138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2"/>
      <c r="BG1236" s="51"/>
      <c r="BH1236" s="133"/>
      <c r="BI1236" s="92"/>
      <c r="BJ1236" s="134"/>
      <c r="BK1236" s="51"/>
      <c r="BL1236" s="92"/>
      <c r="BM1236" s="135"/>
      <c r="BN1236" s="136"/>
      <c r="BO1236" s="51"/>
      <c r="BP1236" s="51"/>
      <c r="BQ1236" s="111"/>
      <c r="BR1236" s="137"/>
    </row>
    <row r="1237" s="138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2"/>
      <c r="BG1237" s="51"/>
      <c r="BH1237" s="133"/>
      <c r="BI1237" s="92"/>
      <c r="BJ1237" s="134"/>
      <c r="BK1237" s="51"/>
      <c r="BL1237" s="92"/>
      <c r="BM1237" s="135"/>
      <c r="BN1237" s="136"/>
      <c r="BO1237" s="51"/>
      <c r="BP1237" s="51"/>
      <c r="BQ1237" s="111"/>
      <c r="BR1237" s="137"/>
    </row>
    <row r="1238" s="138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2"/>
      <c r="BG1238" s="51"/>
      <c r="BH1238" s="133"/>
      <c r="BI1238" s="92"/>
      <c r="BJ1238" s="134"/>
      <c r="BK1238" s="51"/>
      <c r="BL1238" s="92"/>
      <c r="BM1238" s="135"/>
      <c r="BN1238" s="136"/>
      <c r="BO1238" s="51"/>
      <c r="BP1238" s="51"/>
      <c r="BQ1238" s="111"/>
      <c r="BR1238" s="137"/>
    </row>
    <row r="1239" s="138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2"/>
      <c r="BG1239" s="51"/>
      <c r="BH1239" s="133"/>
      <c r="BI1239" s="92"/>
      <c r="BJ1239" s="134"/>
      <c r="BK1239" s="51"/>
      <c r="BL1239" s="92"/>
      <c r="BM1239" s="135"/>
      <c r="BN1239" s="136"/>
      <c r="BO1239" s="51"/>
      <c r="BP1239" s="51"/>
      <c r="BQ1239" s="111"/>
      <c r="BR1239" s="137"/>
    </row>
    <row r="1240" s="138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2"/>
      <c r="BG1240" s="51"/>
      <c r="BH1240" s="133"/>
      <c r="BI1240" s="92"/>
      <c r="BJ1240" s="134"/>
      <c r="BK1240" s="51"/>
      <c r="BL1240" s="92"/>
      <c r="BM1240" s="135"/>
      <c r="BN1240" s="136"/>
      <c r="BO1240" s="51"/>
      <c r="BP1240" s="51"/>
      <c r="BQ1240" s="111"/>
      <c r="BR1240" s="137"/>
    </row>
    <row r="1241" s="138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2"/>
      <c r="BG1241" s="51"/>
      <c r="BH1241" s="133"/>
      <c r="BI1241" s="92"/>
      <c r="BJ1241" s="134"/>
      <c r="BK1241" s="51"/>
      <c r="BL1241" s="92"/>
      <c r="BM1241" s="135"/>
      <c r="BN1241" s="136"/>
      <c r="BO1241" s="51"/>
      <c r="BP1241" s="51"/>
      <c r="BQ1241" s="111"/>
      <c r="BR1241" s="137"/>
    </row>
    <row r="1242" s="138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2"/>
      <c r="BG1242" s="51"/>
      <c r="BH1242" s="133"/>
      <c r="BI1242" s="92"/>
      <c r="BJ1242" s="134"/>
      <c r="BK1242" s="51"/>
      <c r="BL1242" s="92"/>
      <c r="BM1242" s="135"/>
      <c r="BN1242" s="136"/>
      <c r="BO1242" s="51"/>
      <c r="BP1242" s="51"/>
      <c r="BQ1242" s="111"/>
      <c r="BR1242" s="137"/>
    </row>
    <row r="1243" s="138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2"/>
      <c r="BG1243" s="51"/>
      <c r="BH1243" s="133"/>
      <c r="BI1243" s="92"/>
      <c r="BJ1243" s="134"/>
      <c r="BK1243" s="51"/>
      <c r="BL1243" s="92"/>
      <c r="BM1243" s="135"/>
      <c r="BN1243" s="136"/>
      <c r="BO1243" s="51"/>
      <c r="BP1243" s="51"/>
      <c r="BQ1243" s="111"/>
      <c r="BR1243" s="137"/>
    </row>
    <row r="1244" s="138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2"/>
      <c r="BG1244" s="51"/>
      <c r="BH1244" s="133"/>
      <c r="BI1244" s="92"/>
      <c r="BJ1244" s="134"/>
      <c r="BK1244" s="51"/>
      <c r="BL1244" s="92"/>
      <c r="BM1244" s="135"/>
      <c r="BN1244" s="136"/>
      <c r="BO1244" s="51"/>
      <c r="BP1244" s="51"/>
      <c r="BQ1244" s="111"/>
      <c r="BR1244" s="137"/>
    </row>
    <row r="1245" s="138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2"/>
      <c r="BG1245" s="51"/>
      <c r="BH1245" s="133"/>
      <c r="BI1245" s="92"/>
      <c r="BJ1245" s="134"/>
      <c r="BK1245" s="51"/>
      <c r="BL1245" s="92"/>
      <c r="BM1245" s="135"/>
      <c r="BN1245" s="136"/>
      <c r="BO1245" s="51"/>
      <c r="BP1245" s="51"/>
      <c r="BQ1245" s="111"/>
      <c r="BR1245" s="137"/>
    </row>
    <row r="1246" s="138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2"/>
      <c r="BG1246" s="51"/>
      <c r="BH1246" s="133"/>
      <c r="BI1246" s="92"/>
      <c r="BJ1246" s="134"/>
      <c r="BK1246" s="51"/>
      <c r="BL1246" s="92"/>
      <c r="BM1246" s="135"/>
      <c r="BN1246" s="136"/>
      <c r="BO1246" s="51"/>
      <c r="BP1246" s="51"/>
      <c r="BQ1246" s="111"/>
      <c r="BR1246" s="137"/>
    </row>
    <row r="1247" s="138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2"/>
      <c r="BG1247" s="51"/>
      <c r="BH1247" s="133"/>
      <c r="BI1247" s="92"/>
      <c r="BJ1247" s="134"/>
      <c r="BK1247" s="51"/>
      <c r="BL1247" s="92"/>
      <c r="BM1247" s="135"/>
      <c r="BN1247" s="136"/>
      <c r="BO1247" s="51"/>
      <c r="BP1247" s="51"/>
      <c r="BQ1247" s="111"/>
      <c r="BR1247" s="137"/>
    </row>
    <row r="1248" s="138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2"/>
      <c r="BG1248" s="51"/>
      <c r="BH1248" s="133"/>
      <c r="BI1248" s="92"/>
      <c r="BJ1248" s="134"/>
      <c r="BK1248" s="51"/>
      <c r="BL1248" s="92"/>
      <c r="BM1248" s="135"/>
      <c r="BN1248" s="136"/>
      <c r="BO1248" s="51"/>
      <c r="BP1248" s="51"/>
      <c r="BQ1248" s="111"/>
      <c r="BR1248" s="137"/>
    </row>
    <row r="1249" s="138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2"/>
      <c r="BG1249" s="51"/>
      <c r="BH1249" s="133"/>
      <c r="BI1249" s="92"/>
      <c r="BJ1249" s="134"/>
      <c r="BK1249" s="51"/>
      <c r="BL1249" s="92"/>
      <c r="BM1249" s="135"/>
      <c r="BN1249" s="136"/>
      <c r="BO1249" s="51"/>
      <c r="BP1249" s="51"/>
      <c r="BQ1249" s="111"/>
      <c r="BR1249" s="137"/>
    </row>
    <row r="1250" s="138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2"/>
      <c r="BG1250" s="51"/>
      <c r="BH1250" s="133"/>
      <c r="BI1250" s="92"/>
      <c r="BJ1250" s="134"/>
      <c r="BK1250" s="51"/>
      <c r="BL1250" s="92"/>
      <c r="BM1250" s="135"/>
      <c r="BN1250" s="136"/>
      <c r="BO1250" s="51"/>
      <c r="BP1250" s="51"/>
      <c r="BQ1250" s="111"/>
      <c r="BR1250" s="137"/>
    </row>
    <row r="1251" s="138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2"/>
      <c r="BG1251" s="51"/>
      <c r="BH1251" s="133"/>
      <c r="BI1251" s="92"/>
      <c r="BJ1251" s="134"/>
      <c r="BK1251" s="51"/>
      <c r="BL1251" s="92"/>
      <c r="BM1251" s="135"/>
      <c r="BN1251" s="136"/>
      <c r="BO1251" s="51"/>
      <c r="BP1251" s="51"/>
      <c r="BQ1251" s="111"/>
      <c r="BR1251" s="137"/>
    </row>
    <row r="1252" s="138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2"/>
      <c r="BG1252" s="51"/>
      <c r="BH1252" s="133"/>
      <c r="BI1252" s="92"/>
      <c r="BJ1252" s="134"/>
      <c r="BK1252" s="51"/>
      <c r="BL1252" s="92"/>
      <c r="BM1252" s="135"/>
      <c r="BN1252" s="136"/>
      <c r="BO1252" s="51"/>
      <c r="BP1252" s="51"/>
      <c r="BQ1252" s="111"/>
      <c r="BR1252" s="137"/>
    </row>
    <row r="1253" s="138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2"/>
      <c r="BG1253" s="51"/>
      <c r="BH1253" s="133"/>
      <c r="BI1253" s="92"/>
      <c r="BJ1253" s="134"/>
      <c r="BK1253" s="51"/>
      <c r="BL1253" s="92"/>
      <c r="BM1253" s="135"/>
      <c r="BN1253" s="136"/>
      <c r="BO1253" s="51"/>
      <c r="BP1253" s="51"/>
      <c r="BQ1253" s="111"/>
      <c r="BR1253" s="137"/>
    </row>
    <row r="1254" s="138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2"/>
      <c r="BG1254" s="51"/>
      <c r="BH1254" s="133"/>
      <c r="BI1254" s="92"/>
      <c r="BJ1254" s="134"/>
      <c r="BK1254" s="51"/>
      <c r="BL1254" s="92"/>
      <c r="BM1254" s="135"/>
      <c r="BN1254" s="136"/>
      <c r="BO1254" s="51"/>
      <c r="BP1254" s="51"/>
      <c r="BQ1254" s="111"/>
      <c r="BR1254" s="137"/>
    </row>
    <row r="1255" s="138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2"/>
      <c r="BG1255" s="51"/>
      <c r="BH1255" s="133"/>
      <c r="BI1255" s="92"/>
      <c r="BJ1255" s="134"/>
      <c r="BK1255" s="51"/>
      <c r="BL1255" s="92"/>
      <c r="BM1255" s="135"/>
      <c r="BN1255" s="136"/>
      <c r="BO1255" s="51"/>
      <c r="BP1255" s="51"/>
      <c r="BQ1255" s="111"/>
      <c r="BR1255" s="137"/>
    </row>
    <row r="1256" s="138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2"/>
      <c r="BG1256" s="51"/>
      <c r="BH1256" s="133"/>
      <c r="BI1256" s="92"/>
      <c r="BJ1256" s="134"/>
      <c r="BK1256" s="51"/>
      <c r="BL1256" s="92"/>
      <c r="BM1256" s="135"/>
      <c r="BN1256" s="136"/>
      <c r="BO1256" s="51"/>
      <c r="BP1256" s="51"/>
      <c r="BQ1256" s="111"/>
      <c r="BR1256" s="137"/>
    </row>
    <row r="1257" s="138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2"/>
      <c r="BG1257" s="51"/>
      <c r="BH1257" s="133"/>
      <c r="BI1257" s="92"/>
      <c r="BJ1257" s="134"/>
      <c r="BK1257" s="51"/>
      <c r="BL1257" s="92"/>
      <c r="BM1257" s="135"/>
      <c r="BN1257" s="136"/>
      <c r="BO1257" s="51"/>
      <c r="BP1257" s="51"/>
      <c r="BQ1257" s="111"/>
      <c r="BR1257" s="137"/>
    </row>
    <row r="1258" s="138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2"/>
      <c r="BG1258" s="51"/>
      <c r="BH1258" s="133"/>
      <c r="BI1258" s="92"/>
      <c r="BJ1258" s="134"/>
      <c r="BK1258" s="51"/>
      <c r="BL1258" s="92"/>
      <c r="BM1258" s="135"/>
      <c r="BN1258" s="136"/>
      <c r="BO1258" s="51"/>
      <c r="BP1258" s="51"/>
      <c r="BQ1258" s="111"/>
      <c r="BR1258" s="137"/>
    </row>
    <row r="1259" s="138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2"/>
      <c r="BG1259" s="51"/>
      <c r="BH1259" s="133"/>
      <c r="BI1259" s="92"/>
      <c r="BJ1259" s="134"/>
      <c r="BK1259" s="51"/>
      <c r="BL1259" s="92"/>
      <c r="BM1259" s="135"/>
      <c r="BN1259" s="136"/>
      <c r="BO1259" s="51"/>
      <c r="BP1259" s="51"/>
      <c r="BQ1259" s="111"/>
      <c r="BR1259" s="137"/>
    </row>
    <row r="1260" s="138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2"/>
      <c r="BG1260" s="51"/>
      <c r="BH1260" s="133"/>
      <c r="BI1260" s="92"/>
      <c r="BJ1260" s="134"/>
      <c r="BK1260" s="51"/>
      <c r="BL1260" s="92"/>
      <c r="BM1260" s="135"/>
      <c r="BN1260" s="136"/>
      <c r="BO1260" s="51"/>
      <c r="BP1260" s="51"/>
      <c r="BQ1260" s="111"/>
      <c r="BR1260" s="137"/>
    </row>
    <row r="1261" s="138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2"/>
      <c r="BG1261" s="51"/>
      <c r="BH1261" s="133"/>
      <c r="BI1261" s="92"/>
      <c r="BJ1261" s="134"/>
      <c r="BK1261" s="51"/>
      <c r="BL1261" s="92"/>
      <c r="BM1261" s="135"/>
      <c r="BN1261" s="136"/>
      <c r="BO1261" s="51"/>
      <c r="BP1261" s="51"/>
      <c r="BQ1261" s="111"/>
      <c r="BR1261" s="137"/>
    </row>
    <row r="1262" s="138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2"/>
      <c r="BG1262" s="51"/>
      <c r="BH1262" s="133"/>
      <c r="BI1262" s="92"/>
      <c r="BJ1262" s="134"/>
      <c r="BK1262" s="51"/>
      <c r="BL1262" s="92"/>
      <c r="BM1262" s="135"/>
      <c r="BN1262" s="136"/>
      <c r="BO1262" s="51"/>
      <c r="BP1262" s="51"/>
      <c r="BQ1262" s="111"/>
      <c r="BR1262" s="137"/>
    </row>
    <row r="1263" s="138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2"/>
      <c r="BG1263" s="51"/>
      <c r="BH1263" s="133"/>
      <c r="BI1263" s="92"/>
      <c r="BJ1263" s="134"/>
      <c r="BK1263" s="51"/>
      <c r="BL1263" s="92"/>
      <c r="BM1263" s="135"/>
      <c r="BN1263" s="136"/>
      <c r="BO1263" s="51"/>
      <c r="BP1263" s="51"/>
      <c r="BQ1263" s="111"/>
      <c r="BR1263" s="137"/>
    </row>
    <row r="1264" s="138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2"/>
      <c r="BG1264" s="51"/>
      <c r="BH1264" s="133"/>
      <c r="BI1264" s="92"/>
      <c r="BJ1264" s="134"/>
      <c r="BK1264" s="51"/>
      <c r="BL1264" s="92"/>
      <c r="BM1264" s="135"/>
      <c r="BN1264" s="136"/>
      <c r="BO1264" s="51"/>
      <c r="BP1264" s="51"/>
      <c r="BQ1264" s="111"/>
      <c r="BR1264" s="137"/>
    </row>
    <row r="1265" s="138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2"/>
      <c r="BG1265" s="51"/>
      <c r="BH1265" s="133"/>
      <c r="BI1265" s="92"/>
      <c r="BJ1265" s="134"/>
      <c r="BK1265" s="51"/>
      <c r="BL1265" s="92"/>
      <c r="BM1265" s="135"/>
      <c r="BN1265" s="136"/>
      <c r="BO1265" s="51"/>
      <c r="BP1265" s="51"/>
      <c r="BQ1265" s="111"/>
      <c r="BR1265" s="137"/>
    </row>
    <row r="1266" s="138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2"/>
      <c r="BG1266" s="51"/>
      <c r="BH1266" s="133"/>
      <c r="BI1266" s="92"/>
      <c r="BJ1266" s="134"/>
      <c r="BK1266" s="51"/>
      <c r="BL1266" s="92"/>
      <c r="BM1266" s="135"/>
      <c r="BN1266" s="136"/>
      <c r="BO1266" s="51"/>
      <c r="BP1266" s="51"/>
      <c r="BQ1266" s="111"/>
      <c r="BR1266" s="137"/>
    </row>
    <row r="1267" s="138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2"/>
      <c r="BG1267" s="51"/>
      <c r="BH1267" s="133"/>
      <c r="BI1267" s="92"/>
      <c r="BJ1267" s="134"/>
      <c r="BK1267" s="51"/>
      <c r="BL1267" s="92"/>
      <c r="BM1267" s="135"/>
      <c r="BN1267" s="136"/>
      <c r="BO1267" s="51"/>
      <c r="BP1267" s="51"/>
      <c r="BQ1267" s="111"/>
      <c r="BR1267" s="137"/>
    </row>
    <row r="1268" s="138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2"/>
      <c r="BG1268" s="51"/>
      <c r="BH1268" s="133"/>
      <c r="BI1268" s="92"/>
      <c r="BJ1268" s="134"/>
      <c r="BK1268" s="51"/>
      <c r="BL1268" s="92"/>
      <c r="BM1268" s="135"/>
      <c r="BN1268" s="136"/>
      <c r="BO1268" s="51"/>
      <c r="BP1268" s="51"/>
      <c r="BQ1268" s="111"/>
      <c r="BR1268" s="137"/>
    </row>
    <row r="1269" s="138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2"/>
      <c r="BG1269" s="51"/>
      <c r="BH1269" s="133"/>
      <c r="BI1269" s="92"/>
      <c r="BJ1269" s="134"/>
      <c r="BK1269" s="51"/>
      <c r="BL1269" s="92"/>
      <c r="BM1269" s="135"/>
      <c r="BN1269" s="136"/>
      <c r="BO1269" s="51"/>
      <c r="BP1269" s="51"/>
      <c r="BQ1269" s="111"/>
      <c r="BR1269" s="137"/>
    </row>
    <row r="1270" s="138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2"/>
      <c r="BG1270" s="51"/>
      <c r="BH1270" s="133"/>
      <c r="BI1270" s="92"/>
      <c r="BJ1270" s="134"/>
      <c r="BK1270" s="51"/>
      <c r="BL1270" s="92"/>
      <c r="BM1270" s="135"/>
      <c r="BN1270" s="136"/>
      <c r="BO1270" s="51"/>
      <c r="BP1270" s="51"/>
      <c r="BQ1270" s="111"/>
      <c r="BR1270" s="137"/>
    </row>
    <row r="1271" s="138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2"/>
      <c r="BG1271" s="51"/>
      <c r="BH1271" s="133"/>
      <c r="BI1271" s="92"/>
      <c r="BJ1271" s="134"/>
      <c r="BK1271" s="51"/>
      <c r="BL1271" s="92"/>
      <c r="BM1271" s="135"/>
      <c r="BN1271" s="136"/>
      <c r="BO1271" s="51"/>
      <c r="BP1271" s="51"/>
      <c r="BQ1271" s="111"/>
      <c r="BR1271" s="137"/>
    </row>
    <row r="1272" s="138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2"/>
      <c r="BG1272" s="51"/>
      <c r="BH1272" s="133"/>
      <c r="BI1272" s="92"/>
      <c r="BJ1272" s="134"/>
      <c r="BK1272" s="51"/>
      <c r="BL1272" s="92"/>
      <c r="BM1272" s="135"/>
      <c r="BN1272" s="136"/>
      <c r="BO1272" s="51"/>
      <c r="BP1272" s="51"/>
      <c r="BQ1272" s="111"/>
      <c r="BR1272" s="137"/>
    </row>
    <row r="1273" s="138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2"/>
      <c r="BG1273" s="51"/>
      <c r="BH1273" s="133"/>
      <c r="BI1273" s="92"/>
      <c r="BJ1273" s="134"/>
      <c r="BK1273" s="51"/>
      <c r="BL1273" s="92"/>
      <c r="BM1273" s="135"/>
      <c r="BN1273" s="136"/>
      <c r="BO1273" s="51"/>
      <c r="BP1273" s="51"/>
      <c r="BQ1273" s="111"/>
      <c r="BR1273" s="137"/>
    </row>
    <row r="1274" s="138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2"/>
      <c r="BG1274" s="51"/>
      <c r="BH1274" s="133"/>
      <c r="BI1274" s="92"/>
      <c r="BJ1274" s="134"/>
      <c r="BK1274" s="51"/>
      <c r="BL1274" s="92"/>
      <c r="BM1274" s="135"/>
      <c r="BN1274" s="136"/>
      <c r="BO1274" s="51"/>
      <c r="BP1274" s="51"/>
      <c r="BQ1274" s="111"/>
      <c r="BR1274" s="137"/>
    </row>
    <row r="1275" s="138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2"/>
      <c r="BG1275" s="51"/>
      <c r="BH1275" s="133"/>
      <c r="BI1275" s="92"/>
      <c r="BJ1275" s="134"/>
      <c r="BK1275" s="51"/>
      <c r="BL1275" s="92"/>
      <c r="BM1275" s="135"/>
      <c r="BN1275" s="136"/>
      <c r="BO1275" s="51"/>
      <c r="BP1275" s="51"/>
      <c r="BQ1275" s="111"/>
      <c r="BR1275" s="137"/>
    </row>
    <row r="1276" s="138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2"/>
      <c r="BG1276" s="51"/>
      <c r="BH1276" s="133"/>
      <c r="BI1276" s="92"/>
      <c r="BJ1276" s="134"/>
      <c r="BK1276" s="51"/>
      <c r="BL1276" s="92"/>
      <c r="BM1276" s="135"/>
      <c r="BN1276" s="136"/>
      <c r="BO1276" s="51"/>
      <c r="BP1276" s="51"/>
      <c r="BQ1276" s="111"/>
      <c r="BR1276" s="137"/>
    </row>
    <row r="1277" s="138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2"/>
      <c r="BG1277" s="51"/>
      <c r="BH1277" s="133"/>
      <c r="BI1277" s="92"/>
      <c r="BJ1277" s="134"/>
      <c r="BK1277" s="51"/>
      <c r="BL1277" s="92"/>
      <c r="BM1277" s="135"/>
      <c r="BN1277" s="136"/>
      <c r="BO1277" s="51"/>
      <c r="BP1277" s="51"/>
      <c r="BQ1277" s="111"/>
      <c r="BR1277" s="137"/>
    </row>
    <row r="1278" s="138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2"/>
      <c r="BG1278" s="51"/>
      <c r="BH1278" s="133"/>
      <c r="BI1278" s="92"/>
      <c r="BJ1278" s="134"/>
      <c r="BK1278" s="51"/>
      <c r="BL1278" s="92"/>
      <c r="BM1278" s="135"/>
      <c r="BN1278" s="136"/>
      <c r="BO1278" s="51"/>
      <c r="BP1278" s="51"/>
      <c r="BQ1278" s="111"/>
      <c r="BR1278" s="137"/>
    </row>
    <row r="1279" s="138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2"/>
      <c r="BG1279" s="51"/>
      <c r="BH1279" s="133"/>
      <c r="BI1279" s="92"/>
      <c r="BJ1279" s="134"/>
      <c r="BK1279" s="51"/>
      <c r="BL1279" s="92"/>
      <c r="BM1279" s="135"/>
      <c r="BN1279" s="136"/>
      <c r="BO1279" s="51"/>
      <c r="BP1279" s="51"/>
      <c r="BQ1279" s="111"/>
      <c r="BR1279" s="137"/>
    </row>
    <row r="1280" s="138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2"/>
      <c r="BG1280" s="51"/>
      <c r="BH1280" s="133"/>
      <c r="BI1280" s="92"/>
      <c r="BJ1280" s="134"/>
      <c r="BK1280" s="51"/>
      <c r="BL1280" s="92"/>
      <c r="BM1280" s="135"/>
      <c r="BN1280" s="136"/>
      <c r="BO1280" s="51"/>
      <c r="BP1280" s="51"/>
      <c r="BQ1280" s="111"/>
      <c r="BR1280" s="137"/>
    </row>
    <row r="1281" s="138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2"/>
      <c r="BG1281" s="51"/>
      <c r="BH1281" s="133"/>
      <c r="BI1281" s="92"/>
      <c r="BJ1281" s="134"/>
      <c r="BK1281" s="51"/>
      <c r="BL1281" s="92"/>
      <c r="BM1281" s="135"/>
      <c r="BN1281" s="136"/>
      <c r="BO1281" s="51"/>
      <c r="BP1281" s="51"/>
      <c r="BQ1281" s="111"/>
      <c r="BR1281" s="137"/>
    </row>
    <row r="1282" s="138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2"/>
      <c r="BG1282" s="51"/>
      <c r="BH1282" s="133"/>
      <c r="BI1282" s="92"/>
      <c r="BJ1282" s="134"/>
      <c r="BK1282" s="51"/>
      <c r="BL1282" s="92"/>
      <c r="BM1282" s="135"/>
      <c r="BN1282" s="136"/>
      <c r="BO1282" s="51"/>
      <c r="BP1282" s="51"/>
      <c r="BQ1282" s="111"/>
      <c r="BR1282" s="137"/>
    </row>
    <row r="1283" s="138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2"/>
      <c r="BG1283" s="51"/>
      <c r="BH1283" s="133"/>
      <c r="BI1283" s="92"/>
      <c r="BJ1283" s="134"/>
      <c r="BK1283" s="51"/>
      <c r="BL1283" s="92"/>
      <c r="BM1283" s="135"/>
      <c r="BN1283" s="136"/>
      <c r="BO1283" s="51"/>
      <c r="BP1283" s="51"/>
      <c r="BQ1283" s="111"/>
      <c r="BR1283" s="137"/>
    </row>
    <row r="1284" s="138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2"/>
      <c r="BG1284" s="51"/>
      <c r="BH1284" s="133"/>
      <c r="BI1284" s="92"/>
      <c r="BJ1284" s="134"/>
      <c r="BK1284" s="51"/>
      <c r="BL1284" s="92"/>
      <c r="BM1284" s="135"/>
      <c r="BN1284" s="136"/>
      <c r="BO1284" s="51"/>
      <c r="BP1284" s="51"/>
      <c r="BQ1284" s="111"/>
      <c r="BR1284" s="137"/>
    </row>
    <row r="1285" s="138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2"/>
      <c r="BG1285" s="51"/>
      <c r="BH1285" s="133"/>
      <c r="BI1285" s="92"/>
      <c r="BJ1285" s="134"/>
      <c r="BK1285" s="51"/>
      <c r="BL1285" s="92"/>
      <c r="BM1285" s="135"/>
      <c r="BN1285" s="136"/>
      <c r="BO1285" s="51"/>
      <c r="BP1285" s="51"/>
      <c r="BQ1285" s="111"/>
      <c r="BR1285" s="137"/>
    </row>
    <row r="1286" s="138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2"/>
      <c r="BG1286" s="51"/>
      <c r="BH1286" s="133"/>
      <c r="BI1286" s="92"/>
      <c r="BJ1286" s="134"/>
      <c r="BK1286" s="51"/>
      <c r="BL1286" s="92"/>
      <c r="BM1286" s="135"/>
      <c r="BN1286" s="136"/>
      <c r="BO1286" s="51"/>
      <c r="BP1286" s="51"/>
      <c r="BQ1286" s="111"/>
      <c r="BR1286" s="137"/>
    </row>
    <row r="1287" s="138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2"/>
      <c r="BG1287" s="51"/>
      <c r="BH1287" s="133"/>
      <c r="BI1287" s="92"/>
      <c r="BJ1287" s="134"/>
      <c r="BK1287" s="51"/>
      <c r="BL1287" s="92"/>
      <c r="BM1287" s="135"/>
      <c r="BN1287" s="136"/>
      <c r="BO1287" s="51"/>
      <c r="BP1287" s="51"/>
      <c r="BQ1287" s="111"/>
      <c r="BR1287" s="137"/>
    </row>
    <row r="1288" s="138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2"/>
      <c r="BG1288" s="51"/>
      <c r="BH1288" s="133"/>
      <c r="BI1288" s="92"/>
      <c r="BJ1288" s="134"/>
      <c r="BK1288" s="51"/>
      <c r="BL1288" s="92"/>
      <c r="BM1288" s="135"/>
      <c r="BN1288" s="136"/>
      <c r="BO1288" s="51"/>
      <c r="BP1288" s="51"/>
      <c r="BQ1288" s="111"/>
      <c r="BR1288" s="137"/>
    </row>
    <row r="1289" s="138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2"/>
      <c r="BG1289" s="51"/>
      <c r="BH1289" s="133"/>
      <c r="BI1289" s="92"/>
      <c r="BJ1289" s="134"/>
      <c r="BK1289" s="51"/>
      <c r="BL1289" s="92"/>
      <c r="BM1289" s="135"/>
      <c r="BN1289" s="136"/>
      <c r="BO1289" s="51"/>
      <c r="BP1289" s="51"/>
      <c r="BQ1289" s="111"/>
      <c r="BR1289" s="137"/>
    </row>
    <row r="1290" s="138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2"/>
      <c r="BG1290" s="51"/>
      <c r="BH1290" s="133"/>
      <c r="BI1290" s="92"/>
      <c r="BJ1290" s="134"/>
      <c r="BK1290" s="51"/>
      <c r="BL1290" s="92"/>
      <c r="BM1290" s="135"/>
      <c r="BN1290" s="136"/>
      <c r="BO1290" s="51"/>
      <c r="BP1290" s="51"/>
      <c r="BQ1290" s="111"/>
      <c r="BR1290" s="137"/>
    </row>
    <row r="1291" s="138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2"/>
      <c r="BG1291" s="51"/>
      <c r="BH1291" s="133"/>
      <c r="BI1291" s="92"/>
      <c r="BJ1291" s="134"/>
      <c r="BK1291" s="51"/>
      <c r="BL1291" s="92"/>
      <c r="BM1291" s="135"/>
      <c r="BN1291" s="136"/>
      <c r="BO1291" s="51"/>
      <c r="BP1291" s="51"/>
      <c r="BQ1291" s="111"/>
      <c r="BR1291" s="137"/>
    </row>
    <row r="1292" s="138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2"/>
      <c r="BG1292" s="51"/>
      <c r="BH1292" s="133"/>
      <c r="BI1292" s="92"/>
      <c r="BJ1292" s="134"/>
      <c r="BK1292" s="51"/>
      <c r="BL1292" s="92"/>
      <c r="BM1292" s="135"/>
      <c r="BN1292" s="136"/>
      <c r="BO1292" s="51"/>
      <c r="BP1292" s="51"/>
      <c r="BQ1292" s="111"/>
      <c r="BR1292" s="137"/>
    </row>
    <row r="1293" s="138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2"/>
      <c r="BG1293" s="51"/>
      <c r="BH1293" s="133"/>
      <c r="BI1293" s="92"/>
      <c r="BJ1293" s="134"/>
      <c r="BK1293" s="51"/>
      <c r="BL1293" s="92"/>
      <c r="BM1293" s="135"/>
      <c r="BN1293" s="136"/>
      <c r="BO1293" s="51"/>
      <c r="BP1293" s="51"/>
      <c r="BQ1293" s="111"/>
      <c r="BR1293" s="137"/>
    </row>
    <row r="1294" s="138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2"/>
      <c r="BG1294" s="51"/>
      <c r="BH1294" s="133"/>
      <c r="BI1294" s="92"/>
      <c r="BJ1294" s="134"/>
      <c r="BK1294" s="51"/>
      <c r="BL1294" s="92"/>
      <c r="BM1294" s="135"/>
      <c r="BN1294" s="136"/>
      <c r="BO1294" s="51"/>
      <c r="BP1294" s="51"/>
      <c r="BQ1294" s="111"/>
      <c r="BR1294" s="137"/>
    </row>
    <row r="1295" s="138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2"/>
      <c r="BG1295" s="51"/>
      <c r="BH1295" s="133"/>
      <c r="BI1295" s="92"/>
      <c r="BJ1295" s="134"/>
      <c r="BK1295" s="51"/>
      <c r="BL1295" s="92"/>
      <c r="BM1295" s="135"/>
      <c r="BN1295" s="136"/>
      <c r="BO1295" s="51"/>
      <c r="BP1295" s="51"/>
      <c r="BQ1295" s="111"/>
      <c r="BR1295" s="137"/>
    </row>
    <row r="1296" s="138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2"/>
      <c r="BG1296" s="51"/>
      <c r="BH1296" s="133"/>
      <c r="BI1296" s="92"/>
      <c r="BJ1296" s="134"/>
      <c r="BK1296" s="51"/>
      <c r="BL1296" s="92"/>
      <c r="BM1296" s="135"/>
      <c r="BN1296" s="136"/>
      <c r="BO1296" s="51"/>
      <c r="BP1296" s="51"/>
      <c r="BQ1296" s="111"/>
      <c r="BR1296" s="137"/>
    </row>
    <row r="1297" s="138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2"/>
      <c r="BG1297" s="51"/>
      <c r="BH1297" s="133"/>
      <c r="BI1297" s="92"/>
      <c r="BJ1297" s="134"/>
      <c r="BK1297" s="51"/>
      <c r="BL1297" s="92"/>
      <c r="BM1297" s="135"/>
      <c r="BN1297" s="136"/>
      <c r="BO1297" s="51"/>
      <c r="BP1297" s="51"/>
      <c r="BQ1297" s="111"/>
      <c r="BR1297" s="137"/>
    </row>
    <row r="1298" s="138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2"/>
      <c r="BG1298" s="51"/>
      <c r="BH1298" s="133"/>
      <c r="BI1298" s="92"/>
      <c r="BJ1298" s="134"/>
      <c r="BK1298" s="51"/>
      <c r="BL1298" s="92"/>
      <c r="BM1298" s="135"/>
      <c r="BN1298" s="136"/>
      <c r="BO1298" s="51"/>
      <c r="BP1298" s="51"/>
      <c r="BQ1298" s="111"/>
      <c r="BR1298" s="137"/>
    </row>
    <row r="1299" s="138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2"/>
      <c r="BG1299" s="51"/>
      <c r="BH1299" s="133"/>
      <c r="BI1299" s="92"/>
      <c r="BJ1299" s="134"/>
      <c r="BK1299" s="51"/>
      <c r="BL1299" s="92"/>
      <c r="BM1299" s="135"/>
      <c r="BN1299" s="136"/>
      <c r="BO1299" s="51"/>
      <c r="BP1299" s="51"/>
      <c r="BQ1299" s="111"/>
      <c r="BR1299" s="137"/>
    </row>
    <row r="1300" s="138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2"/>
      <c r="BG1300" s="51"/>
      <c r="BH1300" s="133"/>
      <c r="BI1300" s="92"/>
      <c r="BJ1300" s="134"/>
      <c r="BK1300" s="51"/>
      <c r="BL1300" s="92"/>
      <c r="BM1300" s="135"/>
      <c r="BN1300" s="136"/>
      <c r="BO1300" s="51"/>
      <c r="BP1300" s="51"/>
      <c r="BQ1300" s="111"/>
      <c r="BR1300" s="137"/>
    </row>
    <row r="1301" s="138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2"/>
      <c r="BG1301" s="51"/>
      <c r="BH1301" s="133"/>
      <c r="BI1301" s="92"/>
      <c r="BJ1301" s="134"/>
      <c r="BK1301" s="51"/>
      <c r="BL1301" s="92"/>
      <c r="BM1301" s="135"/>
      <c r="BN1301" s="136"/>
      <c r="BO1301" s="51"/>
      <c r="BP1301" s="51"/>
      <c r="BQ1301" s="111"/>
      <c r="BR1301" s="137"/>
    </row>
    <row r="1302" s="138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2"/>
      <c r="BG1302" s="51"/>
      <c r="BH1302" s="133"/>
      <c r="BI1302" s="92"/>
      <c r="BJ1302" s="134"/>
      <c r="BK1302" s="51"/>
      <c r="BL1302" s="92"/>
      <c r="BM1302" s="135"/>
      <c r="BN1302" s="136"/>
      <c r="BO1302" s="51"/>
      <c r="BP1302" s="51"/>
      <c r="BQ1302" s="111"/>
      <c r="BR1302" s="137"/>
    </row>
    <row r="1303" s="138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2"/>
      <c r="BG1303" s="51"/>
      <c r="BH1303" s="133"/>
      <c r="BI1303" s="92"/>
      <c r="BJ1303" s="134"/>
      <c r="BK1303" s="51"/>
      <c r="BL1303" s="92"/>
      <c r="BM1303" s="135"/>
      <c r="BN1303" s="136"/>
      <c r="BO1303" s="51"/>
      <c r="BP1303" s="51"/>
      <c r="BQ1303" s="111"/>
      <c r="BR1303" s="137"/>
    </row>
    <row r="1304" s="138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2"/>
      <c r="BG1304" s="51"/>
      <c r="BH1304" s="133"/>
      <c r="BI1304" s="92"/>
      <c r="BJ1304" s="134"/>
      <c r="BK1304" s="51"/>
      <c r="BL1304" s="92"/>
      <c r="BM1304" s="135"/>
      <c r="BN1304" s="136"/>
      <c r="BO1304" s="51"/>
      <c r="BP1304" s="51"/>
      <c r="BQ1304" s="111"/>
      <c r="BR1304" s="137"/>
    </row>
    <row r="1305" s="138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2"/>
      <c r="BG1305" s="51"/>
      <c r="BH1305" s="133"/>
      <c r="BI1305" s="92"/>
      <c r="BJ1305" s="134"/>
      <c r="BK1305" s="51"/>
      <c r="BL1305" s="92"/>
      <c r="BM1305" s="135"/>
      <c r="BN1305" s="136"/>
      <c r="BO1305" s="51"/>
      <c r="BP1305" s="51"/>
      <c r="BQ1305" s="111"/>
      <c r="BR1305" s="137"/>
    </row>
    <row r="1306" s="138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2"/>
      <c r="BG1306" s="51"/>
      <c r="BH1306" s="133"/>
      <c r="BI1306" s="92"/>
      <c r="BJ1306" s="134"/>
      <c r="BK1306" s="51"/>
      <c r="BL1306" s="92"/>
      <c r="BM1306" s="135"/>
      <c r="BN1306" s="136"/>
      <c r="BO1306" s="51"/>
      <c r="BP1306" s="51"/>
      <c r="BQ1306" s="111"/>
      <c r="BR1306" s="137"/>
    </row>
    <row r="1307" s="138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2"/>
      <c r="BG1307" s="51"/>
      <c r="BH1307" s="133"/>
      <c r="BI1307" s="92"/>
      <c r="BJ1307" s="134"/>
      <c r="BK1307" s="51"/>
      <c r="BL1307" s="92"/>
      <c r="BM1307" s="135"/>
      <c r="BN1307" s="136"/>
      <c r="BO1307" s="51"/>
      <c r="BP1307" s="51"/>
      <c r="BQ1307" s="111"/>
      <c r="BR1307" s="137"/>
    </row>
    <row r="1308" s="138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2"/>
      <c r="BG1308" s="51"/>
      <c r="BH1308" s="133"/>
      <c r="BI1308" s="92"/>
      <c r="BJ1308" s="134"/>
      <c r="BK1308" s="51"/>
      <c r="BL1308" s="92"/>
      <c r="BM1308" s="135"/>
      <c r="BN1308" s="136"/>
      <c r="BO1308" s="51"/>
      <c r="BP1308" s="51"/>
      <c r="BQ1308" s="111"/>
      <c r="BR1308" s="137"/>
    </row>
    <row r="1309" s="138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2"/>
      <c r="BG1309" s="51"/>
      <c r="BH1309" s="133"/>
      <c r="BI1309" s="92"/>
      <c r="BJ1309" s="134"/>
      <c r="BK1309" s="51"/>
      <c r="BL1309" s="92"/>
      <c r="BM1309" s="135"/>
      <c r="BN1309" s="136"/>
      <c r="BO1309" s="51"/>
      <c r="BP1309" s="51"/>
      <c r="BQ1309" s="111"/>
      <c r="BR1309" s="137"/>
    </row>
    <row r="1310" s="138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2"/>
      <c r="BG1310" s="51"/>
      <c r="BH1310" s="133"/>
      <c r="BI1310" s="92"/>
      <c r="BJ1310" s="134"/>
      <c r="BK1310" s="51"/>
      <c r="BL1310" s="92"/>
      <c r="BM1310" s="135"/>
      <c r="BN1310" s="136"/>
      <c r="BO1310" s="51"/>
      <c r="BP1310" s="51"/>
      <c r="BQ1310" s="111"/>
      <c r="BR1310" s="137"/>
    </row>
    <row r="1311" s="138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2"/>
      <c r="BG1311" s="51"/>
      <c r="BH1311" s="133"/>
      <c r="BI1311" s="92"/>
      <c r="BJ1311" s="134"/>
      <c r="BK1311" s="51"/>
      <c r="BL1311" s="92"/>
      <c r="BM1311" s="135"/>
      <c r="BN1311" s="136"/>
      <c r="BO1311" s="51"/>
      <c r="BP1311" s="51"/>
      <c r="BQ1311" s="111"/>
      <c r="BR1311" s="137"/>
    </row>
    <row r="1312" s="138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2"/>
      <c r="BG1312" s="51"/>
      <c r="BH1312" s="133"/>
      <c r="BI1312" s="92"/>
      <c r="BJ1312" s="134"/>
      <c r="BK1312" s="51"/>
      <c r="BL1312" s="92"/>
      <c r="BM1312" s="135"/>
      <c r="BN1312" s="136"/>
      <c r="BO1312" s="51"/>
      <c r="BP1312" s="51"/>
      <c r="BQ1312" s="111"/>
      <c r="BR1312" s="137"/>
    </row>
    <row r="1313" s="138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2"/>
      <c r="BG1313" s="51"/>
      <c r="BH1313" s="133"/>
      <c r="BI1313" s="92"/>
      <c r="BJ1313" s="134"/>
      <c r="BK1313" s="51"/>
      <c r="BL1313" s="92"/>
      <c r="BM1313" s="135"/>
      <c r="BN1313" s="136"/>
      <c r="BO1313" s="51"/>
      <c r="BP1313" s="51"/>
      <c r="BQ1313" s="111"/>
      <c r="BR1313" s="137"/>
    </row>
    <row r="1314" s="138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2"/>
      <c r="BG1314" s="51"/>
      <c r="BH1314" s="133"/>
      <c r="BI1314" s="92"/>
      <c r="BJ1314" s="134"/>
      <c r="BK1314" s="51"/>
      <c r="BL1314" s="92"/>
      <c r="BM1314" s="135"/>
      <c r="BN1314" s="136"/>
      <c r="BO1314" s="51"/>
      <c r="BP1314" s="51"/>
      <c r="BQ1314" s="111"/>
      <c r="BR1314" s="137"/>
    </row>
    <row r="1315" s="138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2"/>
      <c r="BG1315" s="51"/>
      <c r="BH1315" s="133"/>
      <c r="BI1315" s="92"/>
      <c r="BJ1315" s="134"/>
      <c r="BK1315" s="51"/>
      <c r="BL1315" s="92"/>
      <c r="BM1315" s="135"/>
      <c r="BN1315" s="136"/>
      <c r="BO1315" s="51"/>
      <c r="BP1315" s="51"/>
      <c r="BQ1315" s="111"/>
      <c r="BR1315" s="137"/>
    </row>
    <row r="1316" s="138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2"/>
      <c r="BG1316" s="51"/>
      <c r="BH1316" s="133"/>
      <c r="BI1316" s="92"/>
      <c r="BJ1316" s="134"/>
      <c r="BK1316" s="51"/>
      <c r="BL1316" s="92"/>
      <c r="BM1316" s="135"/>
      <c r="BN1316" s="136"/>
      <c r="BO1316" s="51"/>
      <c r="BP1316" s="51"/>
      <c r="BQ1316" s="111"/>
      <c r="BR1316" s="137"/>
    </row>
    <row r="1317" s="138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2"/>
      <c r="BG1317" s="51"/>
      <c r="BH1317" s="133"/>
      <c r="BI1317" s="92"/>
      <c r="BJ1317" s="134"/>
      <c r="BK1317" s="51"/>
      <c r="BL1317" s="92"/>
      <c r="BM1317" s="135"/>
      <c r="BN1317" s="136"/>
      <c r="BO1317" s="51"/>
      <c r="BP1317" s="51"/>
      <c r="BQ1317" s="111"/>
      <c r="BR1317" s="137"/>
    </row>
    <row r="1318" s="138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2"/>
      <c r="BG1318" s="51"/>
      <c r="BH1318" s="133"/>
      <c r="BI1318" s="92"/>
      <c r="BJ1318" s="134"/>
      <c r="BK1318" s="51"/>
      <c r="BL1318" s="92"/>
      <c r="BM1318" s="135"/>
      <c r="BN1318" s="136"/>
      <c r="BO1318" s="51"/>
      <c r="BP1318" s="51"/>
      <c r="BQ1318" s="111"/>
      <c r="BR1318" s="137"/>
    </row>
    <row r="1319" s="138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2"/>
      <c r="BG1319" s="51"/>
      <c r="BH1319" s="133"/>
      <c r="BI1319" s="92"/>
      <c r="BJ1319" s="134"/>
      <c r="BK1319" s="51"/>
      <c r="BL1319" s="92"/>
      <c r="BM1319" s="135"/>
      <c r="BN1319" s="136"/>
      <c r="BO1319" s="51"/>
      <c r="BP1319" s="51"/>
      <c r="BQ1319" s="111"/>
      <c r="BR1319" s="137"/>
    </row>
    <row r="1320" s="138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2"/>
      <c r="BG1320" s="51"/>
      <c r="BH1320" s="133"/>
      <c r="BI1320" s="92"/>
      <c r="BJ1320" s="134"/>
      <c r="BK1320" s="51"/>
      <c r="BL1320" s="92"/>
      <c r="BM1320" s="135"/>
      <c r="BN1320" s="136"/>
      <c r="BO1320" s="51"/>
      <c r="BP1320" s="51"/>
      <c r="BQ1320" s="111"/>
      <c r="BR1320" s="137"/>
    </row>
    <row r="1321" s="138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2"/>
      <c r="BG1321" s="51"/>
      <c r="BH1321" s="133"/>
      <c r="BI1321" s="92"/>
      <c r="BJ1321" s="134"/>
      <c r="BK1321" s="51"/>
      <c r="BL1321" s="92"/>
      <c r="BM1321" s="135"/>
      <c r="BN1321" s="136"/>
      <c r="BO1321" s="51"/>
      <c r="BP1321" s="51"/>
      <c r="BQ1321" s="111"/>
      <c r="BR1321" s="137"/>
    </row>
    <row r="1322" s="138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2"/>
      <c r="BG1322" s="51"/>
      <c r="BH1322" s="133"/>
      <c r="BI1322" s="92"/>
      <c r="BJ1322" s="134"/>
      <c r="BK1322" s="51"/>
      <c r="BL1322" s="92"/>
      <c r="BM1322" s="135"/>
      <c r="BN1322" s="136"/>
      <c r="BO1322" s="51"/>
      <c r="BP1322" s="51"/>
      <c r="BQ1322" s="111"/>
      <c r="BR1322" s="137"/>
    </row>
    <row r="1323" s="138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2"/>
      <c r="BG1323" s="51"/>
      <c r="BH1323" s="133"/>
      <c r="BI1323" s="92"/>
      <c r="BJ1323" s="134"/>
      <c r="BK1323" s="51"/>
      <c r="BL1323" s="92"/>
      <c r="BM1323" s="135"/>
      <c r="BN1323" s="136"/>
      <c r="BO1323" s="51"/>
      <c r="BP1323" s="51"/>
      <c r="BQ1323" s="111"/>
      <c r="BR1323" s="137"/>
    </row>
    <row r="1324" s="138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2"/>
      <c r="BG1324" s="51"/>
      <c r="BH1324" s="133"/>
      <c r="BI1324" s="92"/>
      <c r="BJ1324" s="134"/>
      <c r="BK1324" s="51"/>
      <c r="BL1324" s="92"/>
      <c r="BM1324" s="135"/>
      <c r="BN1324" s="136"/>
      <c r="BO1324" s="51"/>
      <c r="BP1324" s="51"/>
      <c r="BQ1324" s="111"/>
      <c r="BR1324" s="137"/>
    </row>
    <row r="1325" s="138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2"/>
      <c r="BG1325" s="51"/>
      <c r="BH1325" s="133"/>
      <c r="BI1325" s="92"/>
      <c r="BJ1325" s="134"/>
      <c r="BK1325" s="51"/>
      <c r="BL1325" s="92"/>
      <c r="BM1325" s="135"/>
      <c r="BN1325" s="136"/>
      <c r="BO1325" s="51"/>
      <c r="BP1325" s="51"/>
      <c r="BQ1325" s="111"/>
      <c r="BR1325" s="137"/>
    </row>
    <row r="1326" s="138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2"/>
      <c r="BG1326" s="51"/>
      <c r="BH1326" s="133"/>
      <c r="BI1326" s="92"/>
      <c r="BJ1326" s="134"/>
      <c r="BK1326" s="51"/>
      <c r="BL1326" s="92"/>
      <c r="BM1326" s="135"/>
      <c r="BN1326" s="136"/>
      <c r="BO1326" s="51"/>
      <c r="BP1326" s="51"/>
      <c r="BQ1326" s="111"/>
      <c r="BR1326" s="137"/>
    </row>
    <row r="1327" s="138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2"/>
      <c r="BG1327" s="51"/>
      <c r="BH1327" s="133"/>
      <c r="BI1327" s="92"/>
      <c r="BJ1327" s="134"/>
      <c r="BK1327" s="51"/>
      <c r="BL1327" s="92"/>
      <c r="BM1327" s="135"/>
      <c r="BN1327" s="136"/>
      <c r="BO1327" s="51"/>
      <c r="BP1327" s="51"/>
      <c r="BQ1327" s="111"/>
      <c r="BR1327" s="137"/>
    </row>
    <row r="1328" s="138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2"/>
      <c r="BG1328" s="51"/>
      <c r="BH1328" s="133"/>
      <c r="BI1328" s="92"/>
      <c r="BJ1328" s="134"/>
      <c r="BK1328" s="51"/>
      <c r="BL1328" s="92"/>
      <c r="BM1328" s="135"/>
      <c r="BN1328" s="136"/>
      <c r="BO1328" s="51"/>
      <c r="BP1328" s="51"/>
      <c r="BQ1328" s="111"/>
      <c r="BR1328" s="137"/>
    </row>
    <row r="1329" s="138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2"/>
      <c r="BG1329" s="51"/>
      <c r="BH1329" s="133"/>
      <c r="BI1329" s="92"/>
      <c r="BJ1329" s="134"/>
      <c r="BK1329" s="51"/>
      <c r="BL1329" s="92"/>
      <c r="BM1329" s="135"/>
      <c r="BN1329" s="136"/>
      <c r="BO1329" s="51"/>
      <c r="BP1329" s="51"/>
      <c r="BQ1329" s="111"/>
      <c r="BR1329" s="137"/>
    </row>
    <row r="1330" s="138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2"/>
      <c r="BG1330" s="51"/>
      <c r="BH1330" s="133"/>
      <c r="BI1330" s="92"/>
      <c r="BJ1330" s="134"/>
      <c r="BK1330" s="51"/>
      <c r="BL1330" s="92"/>
      <c r="BM1330" s="135"/>
      <c r="BN1330" s="136"/>
      <c r="BO1330" s="51"/>
      <c r="BP1330" s="51"/>
      <c r="BQ1330" s="111"/>
      <c r="BR1330" s="137"/>
    </row>
    <row r="1331" s="138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2"/>
      <c r="BG1331" s="51"/>
      <c r="BH1331" s="133"/>
      <c r="BI1331" s="92"/>
      <c r="BJ1331" s="134"/>
      <c r="BK1331" s="51"/>
      <c r="BL1331" s="92"/>
      <c r="BM1331" s="135"/>
      <c r="BN1331" s="136"/>
      <c r="BO1331" s="51"/>
      <c r="BP1331" s="51"/>
      <c r="BQ1331" s="111"/>
      <c r="BR1331" s="137"/>
    </row>
    <row r="1332" s="138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2"/>
      <c r="BG1332" s="51"/>
      <c r="BH1332" s="133"/>
      <c r="BI1332" s="92"/>
      <c r="BJ1332" s="134"/>
      <c r="BK1332" s="51"/>
      <c r="BL1332" s="92"/>
      <c r="BM1332" s="135"/>
      <c r="BN1332" s="136"/>
      <c r="BO1332" s="51"/>
      <c r="BP1332" s="51"/>
      <c r="BQ1332" s="111"/>
      <c r="BR1332" s="137"/>
    </row>
    <row r="1333" s="138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2"/>
      <c r="BG1333" s="51"/>
      <c r="BH1333" s="133"/>
      <c r="BI1333" s="92"/>
      <c r="BJ1333" s="134"/>
      <c r="BK1333" s="51"/>
      <c r="BL1333" s="92"/>
      <c r="BM1333" s="135"/>
      <c r="BN1333" s="136"/>
      <c r="BO1333" s="51"/>
      <c r="BP1333" s="51"/>
      <c r="BQ1333" s="111"/>
      <c r="BR1333" s="137"/>
    </row>
    <row r="1334" s="138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2"/>
      <c r="BG1334" s="51"/>
      <c r="BH1334" s="133"/>
      <c r="BI1334" s="92"/>
      <c r="BJ1334" s="134"/>
      <c r="BK1334" s="51"/>
      <c r="BL1334" s="92"/>
      <c r="BM1334" s="135"/>
      <c r="BN1334" s="136"/>
      <c r="BO1334" s="51"/>
      <c r="BP1334" s="51"/>
      <c r="BQ1334" s="111"/>
      <c r="BR1334" s="137"/>
    </row>
    <row r="1335" s="138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2"/>
      <c r="BG1335" s="51"/>
      <c r="BH1335" s="133"/>
      <c r="BI1335" s="92"/>
      <c r="BJ1335" s="134"/>
      <c r="BK1335" s="51"/>
      <c r="BL1335" s="92"/>
      <c r="BM1335" s="135"/>
      <c r="BN1335" s="136"/>
      <c r="BO1335" s="51"/>
      <c r="BP1335" s="51"/>
      <c r="BQ1335" s="111"/>
      <c r="BR1335" s="137"/>
    </row>
    <row r="1336" s="138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2"/>
      <c r="BG1336" s="51"/>
      <c r="BH1336" s="133"/>
      <c r="BI1336" s="92"/>
      <c r="BJ1336" s="134"/>
      <c r="BK1336" s="51"/>
      <c r="BL1336" s="92"/>
      <c r="BM1336" s="135"/>
      <c r="BN1336" s="136"/>
      <c r="BO1336" s="51"/>
      <c r="BP1336" s="51"/>
      <c r="BQ1336" s="111"/>
      <c r="BR1336" s="137"/>
    </row>
    <row r="1337" s="138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2"/>
      <c r="BG1337" s="51"/>
      <c r="BH1337" s="133"/>
      <c r="BI1337" s="92"/>
      <c r="BJ1337" s="134"/>
      <c r="BK1337" s="51"/>
      <c r="BL1337" s="92"/>
      <c r="BM1337" s="135"/>
      <c r="BN1337" s="136"/>
      <c r="BO1337" s="51"/>
      <c r="BP1337" s="51"/>
      <c r="BQ1337" s="111"/>
      <c r="BR1337" s="137"/>
    </row>
    <row r="1338" s="138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2"/>
      <c r="BG1338" s="51"/>
      <c r="BH1338" s="133"/>
      <c r="BI1338" s="92"/>
      <c r="BJ1338" s="134"/>
      <c r="BK1338" s="51"/>
      <c r="BL1338" s="92"/>
      <c r="BM1338" s="135"/>
      <c r="BN1338" s="136"/>
      <c r="BO1338" s="51"/>
      <c r="BP1338" s="51"/>
      <c r="BQ1338" s="111"/>
      <c r="BR1338" s="137"/>
    </row>
    <row r="1339" s="138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2"/>
      <c r="BG1339" s="51"/>
      <c r="BH1339" s="133"/>
      <c r="BI1339" s="92"/>
      <c r="BJ1339" s="134"/>
      <c r="BK1339" s="51"/>
      <c r="BL1339" s="92"/>
      <c r="BM1339" s="135"/>
      <c r="BN1339" s="136"/>
      <c r="BO1339" s="51"/>
      <c r="BP1339" s="51"/>
      <c r="BQ1339" s="111"/>
      <c r="BR1339" s="137"/>
    </row>
    <row r="1340" s="138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2"/>
      <c r="BG1340" s="51"/>
      <c r="BH1340" s="133"/>
      <c r="BI1340" s="92"/>
      <c r="BJ1340" s="134"/>
      <c r="BK1340" s="51"/>
      <c r="BL1340" s="92"/>
      <c r="BM1340" s="135"/>
      <c r="BN1340" s="136"/>
      <c r="BO1340" s="51"/>
      <c r="BP1340" s="51"/>
      <c r="BQ1340" s="111"/>
      <c r="BR1340" s="137"/>
    </row>
    <row r="1341" s="138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2"/>
      <c r="BG1341" s="51"/>
      <c r="BH1341" s="133"/>
      <c r="BI1341" s="92"/>
      <c r="BJ1341" s="134"/>
      <c r="BK1341" s="51"/>
      <c r="BL1341" s="92"/>
      <c r="BM1341" s="135"/>
      <c r="BN1341" s="136"/>
      <c r="BO1341" s="51"/>
      <c r="BP1341" s="51"/>
      <c r="BQ1341" s="111"/>
      <c r="BR1341" s="137"/>
    </row>
    <row r="1342" s="138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2"/>
      <c r="BG1342" s="51"/>
      <c r="BH1342" s="133"/>
      <c r="BI1342" s="92"/>
      <c r="BJ1342" s="134"/>
      <c r="BK1342" s="51"/>
      <c r="BL1342" s="92"/>
      <c r="BM1342" s="135"/>
      <c r="BN1342" s="136"/>
      <c r="BO1342" s="51"/>
      <c r="BP1342" s="51"/>
      <c r="BQ1342" s="111"/>
      <c r="BR1342" s="137"/>
    </row>
    <row r="1343" s="138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2"/>
      <c r="BG1343" s="51"/>
      <c r="BH1343" s="133"/>
      <c r="BI1343" s="92"/>
      <c r="BJ1343" s="134"/>
      <c r="BK1343" s="51"/>
      <c r="BL1343" s="92"/>
      <c r="BM1343" s="135"/>
      <c r="BN1343" s="136"/>
      <c r="BO1343" s="51"/>
      <c r="BP1343" s="51"/>
      <c r="BQ1343" s="111"/>
      <c r="BR1343" s="137"/>
    </row>
    <row r="1344" s="138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2"/>
      <c r="BG1344" s="51"/>
      <c r="BH1344" s="133"/>
      <c r="BI1344" s="92"/>
      <c r="BJ1344" s="134"/>
      <c r="BK1344" s="51"/>
      <c r="BL1344" s="92"/>
      <c r="BM1344" s="135"/>
      <c r="BN1344" s="136"/>
      <c r="BO1344" s="51"/>
      <c r="BP1344" s="51"/>
      <c r="BQ1344" s="111"/>
      <c r="BR1344" s="137"/>
    </row>
    <row r="1345" s="138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2"/>
      <c r="BG1345" s="51"/>
      <c r="BH1345" s="133"/>
      <c r="BI1345" s="92"/>
      <c r="BJ1345" s="134"/>
      <c r="BK1345" s="51"/>
      <c r="BL1345" s="92"/>
      <c r="BM1345" s="135"/>
      <c r="BN1345" s="136"/>
      <c r="BO1345" s="51"/>
      <c r="BP1345" s="51"/>
      <c r="BQ1345" s="111"/>
      <c r="BR1345" s="137"/>
    </row>
    <row r="1346" s="138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2"/>
      <c r="BG1346" s="51"/>
      <c r="BH1346" s="133"/>
      <c r="BI1346" s="92"/>
      <c r="BJ1346" s="134"/>
      <c r="BK1346" s="51"/>
      <c r="BL1346" s="92"/>
      <c r="BM1346" s="135"/>
      <c r="BN1346" s="136"/>
      <c r="BO1346" s="51"/>
      <c r="BP1346" s="51"/>
      <c r="BQ1346" s="111"/>
      <c r="BR1346" s="137"/>
    </row>
    <row r="1347" s="138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2"/>
      <c r="BG1347" s="51"/>
      <c r="BH1347" s="133"/>
      <c r="BI1347" s="92"/>
      <c r="BJ1347" s="134"/>
      <c r="BK1347" s="51"/>
      <c r="BL1347" s="92"/>
      <c r="BM1347" s="135"/>
      <c r="BN1347" s="136"/>
      <c r="BO1347" s="51"/>
      <c r="BP1347" s="51"/>
      <c r="BQ1347" s="111"/>
      <c r="BR1347" s="137"/>
    </row>
    <row r="1348" s="138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2"/>
      <c r="BG1348" s="51"/>
      <c r="BH1348" s="133"/>
      <c r="BI1348" s="92"/>
      <c r="BJ1348" s="134"/>
      <c r="BK1348" s="51"/>
      <c r="BL1348" s="92"/>
      <c r="BM1348" s="135"/>
      <c r="BN1348" s="136"/>
      <c r="BO1348" s="51"/>
      <c r="BP1348" s="51"/>
      <c r="BQ1348" s="111"/>
      <c r="BR1348" s="137"/>
    </row>
    <row r="1349" s="138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2"/>
      <c r="BG1349" s="51"/>
      <c r="BH1349" s="133"/>
      <c r="BI1349" s="92"/>
      <c r="BJ1349" s="134"/>
      <c r="BK1349" s="51"/>
      <c r="BL1349" s="92"/>
      <c r="BM1349" s="135"/>
      <c r="BN1349" s="136"/>
      <c r="BO1349" s="51"/>
      <c r="BP1349" s="51"/>
      <c r="BQ1349" s="111"/>
      <c r="BR1349" s="137"/>
    </row>
    <row r="1350" s="138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2"/>
      <c r="BG1350" s="51"/>
      <c r="BH1350" s="133"/>
      <c r="BI1350" s="92"/>
      <c r="BJ1350" s="134"/>
      <c r="BK1350" s="51"/>
      <c r="BL1350" s="92"/>
      <c r="BM1350" s="135"/>
      <c r="BN1350" s="136"/>
      <c r="BO1350" s="51"/>
      <c r="BP1350" s="51"/>
      <c r="BQ1350" s="111"/>
      <c r="BR1350" s="137"/>
    </row>
    <row r="1351" s="138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2"/>
      <c r="BG1351" s="51"/>
      <c r="BH1351" s="133"/>
      <c r="BI1351" s="92"/>
      <c r="BJ1351" s="134"/>
      <c r="BK1351" s="51"/>
      <c r="BL1351" s="92"/>
      <c r="BM1351" s="135"/>
      <c r="BN1351" s="136"/>
      <c r="BO1351" s="51"/>
      <c r="BP1351" s="51"/>
      <c r="BQ1351" s="111"/>
      <c r="BR1351" s="137"/>
    </row>
    <row r="1352" s="138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2"/>
      <c r="BG1352" s="51"/>
      <c r="BH1352" s="133"/>
      <c r="BI1352" s="92"/>
      <c r="BJ1352" s="134"/>
      <c r="BK1352" s="51"/>
      <c r="BL1352" s="92"/>
      <c r="BM1352" s="135"/>
      <c r="BN1352" s="136"/>
      <c r="BO1352" s="51"/>
      <c r="BP1352" s="51"/>
      <c r="BQ1352" s="111"/>
      <c r="BR1352" s="137"/>
    </row>
    <row r="1353" s="138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2"/>
      <c r="BG1353" s="51"/>
      <c r="BH1353" s="133"/>
      <c r="BI1353" s="92"/>
      <c r="BJ1353" s="134"/>
      <c r="BK1353" s="51"/>
      <c r="BL1353" s="92"/>
      <c r="BM1353" s="135"/>
      <c r="BN1353" s="136"/>
      <c r="BO1353" s="51"/>
      <c r="BP1353" s="51"/>
      <c r="BQ1353" s="111"/>
      <c r="BR1353" s="137"/>
    </row>
    <row r="1354" s="138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2"/>
      <c r="BG1354" s="51"/>
      <c r="BH1354" s="133"/>
      <c r="BI1354" s="92"/>
      <c r="BJ1354" s="134"/>
      <c r="BK1354" s="51"/>
      <c r="BL1354" s="92"/>
      <c r="BM1354" s="135"/>
      <c r="BN1354" s="136"/>
      <c r="BO1354" s="51"/>
      <c r="BP1354" s="51"/>
      <c r="BQ1354" s="111"/>
      <c r="BR1354" s="137"/>
    </row>
    <row r="1355" s="138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2"/>
      <c r="BG1355" s="51"/>
      <c r="BH1355" s="133"/>
      <c r="BI1355" s="92"/>
      <c r="BJ1355" s="134"/>
      <c r="BK1355" s="51"/>
      <c r="BL1355" s="92"/>
      <c r="BM1355" s="135"/>
      <c r="BN1355" s="136"/>
      <c r="BO1355" s="51"/>
      <c r="BP1355" s="51"/>
      <c r="BQ1355" s="111"/>
      <c r="BR1355" s="137"/>
    </row>
    <row r="1356" s="138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2"/>
      <c r="BG1356" s="51"/>
      <c r="BH1356" s="133"/>
      <c r="BI1356" s="92"/>
      <c r="BJ1356" s="134"/>
      <c r="BK1356" s="51"/>
      <c r="BL1356" s="92"/>
      <c r="BM1356" s="135"/>
      <c r="BN1356" s="136"/>
      <c r="BO1356" s="51"/>
      <c r="BP1356" s="51"/>
      <c r="BQ1356" s="111"/>
      <c r="BR1356" s="137"/>
    </row>
    <row r="1357" s="138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2"/>
      <c r="BG1357" s="51"/>
      <c r="BH1357" s="133"/>
      <c r="BI1357" s="92"/>
      <c r="BJ1357" s="134"/>
      <c r="BK1357" s="51"/>
      <c r="BL1357" s="92"/>
      <c r="BM1357" s="135"/>
      <c r="BN1357" s="136"/>
      <c r="BO1357" s="51"/>
      <c r="BP1357" s="51"/>
      <c r="BQ1357" s="111"/>
      <c r="BR1357" s="137"/>
    </row>
    <row r="1358" s="138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2"/>
      <c r="BG1358" s="51"/>
      <c r="BH1358" s="133"/>
      <c r="BI1358" s="92"/>
      <c r="BJ1358" s="134"/>
      <c r="BK1358" s="51"/>
      <c r="BL1358" s="92"/>
      <c r="BM1358" s="135"/>
      <c r="BN1358" s="136"/>
      <c r="BO1358" s="51"/>
      <c r="BP1358" s="51"/>
      <c r="BQ1358" s="111"/>
      <c r="BR1358" s="137"/>
    </row>
    <row r="1359" s="138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2"/>
      <c r="BG1359" s="51"/>
      <c r="BH1359" s="133"/>
      <c r="BI1359" s="92"/>
      <c r="BJ1359" s="134"/>
      <c r="BK1359" s="51"/>
      <c r="BL1359" s="92"/>
      <c r="BM1359" s="135"/>
      <c r="BN1359" s="136"/>
      <c r="BO1359" s="51"/>
      <c r="BP1359" s="51"/>
      <c r="BQ1359" s="111"/>
      <c r="BR1359" s="137"/>
    </row>
    <row r="1360" s="138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2"/>
      <c r="BG1360" s="51"/>
      <c r="BH1360" s="133"/>
      <c r="BI1360" s="92"/>
      <c r="BJ1360" s="134"/>
      <c r="BK1360" s="51"/>
      <c r="BL1360" s="92"/>
      <c r="BM1360" s="135"/>
      <c r="BN1360" s="136"/>
      <c r="BO1360" s="51"/>
      <c r="BP1360" s="51"/>
      <c r="BQ1360" s="111"/>
      <c r="BR1360" s="137"/>
    </row>
    <row r="1361" s="138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2"/>
      <c r="BG1361" s="51"/>
      <c r="BH1361" s="133"/>
      <c r="BI1361" s="92"/>
      <c r="BJ1361" s="134"/>
      <c r="BK1361" s="51"/>
      <c r="BL1361" s="92"/>
      <c r="BM1361" s="135"/>
      <c r="BN1361" s="136"/>
      <c r="BO1361" s="51"/>
      <c r="BP1361" s="51"/>
      <c r="BQ1361" s="111"/>
      <c r="BR1361" s="137"/>
    </row>
    <row r="1362" s="138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2"/>
      <c r="BG1362" s="51"/>
      <c r="BH1362" s="133"/>
      <c r="BI1362" s="92"/>
      <c r="BJ1362" s="134"/>
      <c r="BK1362" s="51"/>
      <c r="BL1362" s="92"/>
      <c r="BM1362" s="135"/>
      <c r="BN1362" s="136"/>
      <c r="BO1362" s="51"/>
      <c r="BP1362" s="51"/>
      <c r="BQ1362" s="111"/>
      <c r="BR1362" s="137"/>
    </row>
    <row r="1363" s="138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2"/>
      <c r="BG1363" s="51"/>
      <c r="BH1363" s="133"/>
      <c r="BI1363" s="92"/>
      <c r="BJ1363" s="134"/>
      <c r="BK1363" s="51"/>
      <c r="BL1363" s="92"/>
      <c r="BM1363" s="135"/>
      <c r="BN1363" s="136"/>
      <c r="BO1363" s="51"/>
      <c r="BP1363" s="51"/>
      <c r="BQ1363" s="111"/>
      <c r="BR1363" s="137"/>
    </row>
    <row r="1364" s="138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2"/>
      <c r="BG1364" s="51"/>
      <c r="BH1364" s="133"/>
      <c r="BI1364" s="92"/>
      <c r="BJ1364" s="134"/>
      <c r="BK1364" s="51"/>
      <c r="BL1364" s="92"/>
      <c r="BM1364" s="135"/>
      <c r="BN1364" s="136"/>
      <c r="BO1364" s="51"/>
      <c r="BP1364" s="51"/>
      <c r="BQ1364" s="111"/>
      <c r="BR1364" s="137"/>
    </row>
    <row r="1365" s="138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2"/>
      <c r="BG1365" s="51"/>
      <c r="BH1365" s="133"/>
      <c r="BI1365" s="92"/>
      <c r="BJ1365" s="134"/>
      <c r="BK1365" s="51"/>
      <c r="BL1365" s="92"/>
      <c r="BM1365" s="135"/>
      <c r="BN1365" s="136"/>
      <c r="BO1365" s="51"/>
      <c r="BP1365" s="51"/>
      <c r="BQ1365" s="111"/>
      <c r="BR1365" s="137"/>
    </row>
    <row r="1366" s="138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2"/>
      <c r="BG1366" s="51"/>
      <c r="BH1366" s="133"/>
      <c r="BI1366" s="92"/>
      <c r="BJ1366" s="134"/>
      <c r="BK1366" s="51"/>
      <c r="BL1366" s="92"/>
      <c r="BM1366" s="135"/>
      <c r="BN1366" s="136"/>
      <c r="BO1366" s="51"/>
      <c r="BP1366" s="51"/>
      <c r="BQ1366" s="111"/>
      <c r="BR1366" s="137"/>
    </row>
    <row r="1367" s="138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2"/>
      <c r="BG1367" s="51"/>
      <c r="BH1367" s="133"/>
      <c r="BI1367" s="92"/>
      <c r="BJ1367" s="134"/>
      <c r="BK1367" s="51"/>
      <c r="BL1367" s="92"/>
      <c r="BM1367" s="135"/>
      <c r="BN1367" s="136"/>
      <c r="BO1367" s="51"/>
      <c r="BP1367" s="51"/>
      <c r="BQ1367" s="111"/>
      <c r="BR1367" s="137"/>
    </row>
    <row r="1368" s="138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2"/>
      <c r="BG1368" s="51"/>
      <c r="BH1368" s="133"/>
      <c r="BI1368" s="92"/>
      <c r="BJ1368" s="134"/>
      <c r="BK1368" s="51"/>
      <c r="BL1368" s="92"/>
      <c r="BM1368" s="135"/>
      <c r="BN1368" s="136"/>
      <c r="BO1368" s="51"/>
      <c r="BP1368" s="51"/>
      <c r="BQ1368" s="111"/>
      <c r="BR1368" s="137"/>
    </row>
    <row r="1369" s="138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2"/>
      <c r="BG1369" s="51"/>
      <c r="BH1369" s="133"/>
      <c r="BI1369" s="92"/>
      <c r="BJ1369" s="134"/>
      <c r="BK1369" s="51"/>
      <c r="BL1369" s="92"/>
      <c r="BM1369" s="135"/>
      <c r="BN1369" s="136"/>
      <c r="BO1369" s="51"/>
      <c r="BP1369" s="51"/>
      <c r="BQ1369" s="111"/>
      <c r="BR1369" s="137"/>
    </row>
    <row r="1370" s="138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2"/>
      <c r="BG1370" s="51"/>
      <c r="BH1370" s="133"/>
      <c r="BI1370" s="92"/>
      <c r="BJ1370" s="134"/>
      <c r="BK1370" s="51"/>
      <c r="BL1370" s="92"/>
      <c r="BM1370" s="135"/>
      <c r="BN1370" s="136"/>
      <c r="BO1370" s="51"/>
      <c r="BP1370" s="51"/>
      <c r="BQ1370" s="111"/>
      <c r="BR1370" s="137"/>
    </row>
    <row r="1371" s="138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2"/>
      <c r="BG1371" s="51"/>
      <c r="BH1371" s="133"/>
      <c r="BI1371" s="92"/>
      <c r="BJ1371" s="134"/>
      <c r="BK1371" s="51"/>
      <c r="BL1371" s="92"/>
      <c r="BM1371" s="135"/>
      <c r="BN1371" s="136"/>
      <c r="BO1371" s="51"/>
      <c r="BP1371" s="51"/>
      <c r="BQ1371" s="111"/>
      <c r="BR1371" s="137"/>
    </row>
    <row r="1372" s="138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2"/>
      <c r="BG1372" s="51"/>
      <c r="BH1372" s="133"/>
      <c r="BI1372" s="92"/>
      <c r="BJ1372" s="134"/>
      <c r="BK1372" s="51"/>
      <c r="BL1372" s="92"/>
      <c r="BM1372" s="135"/>
      <c r="BN1372" s="136"/>
      <c r="BO1372" s="51"/>
      <c r="BP1372" s="51"/>
      <c r="BQ1372" s="111"/>
      <c r="BR1372" s="137"/>
    </row>
    <row r="1373" s="138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2"/>
      <c r="BG1373" s="51"/>
      <c r="BH1373" s="133"/>
      <c r="BI1373" s="92"/>
      <c r="BJ1373" s="134"/>
      <c r="BK1373" s="51"/>
      <c r="BL1373" s="92"/>
      <c r="BM1373" s="135"/>
      <c r="BN1373" s="136"/>
      <c r="BO1373" s="51"/>
      <c r="BP1373" s="51"/>
      <c r="BQ1373" s="111"/>
      <c r="BR1373" s="137"/>
    </row>
    <row r="1374" s="138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2"/>
      <c r="BG1374" s="51"/>
      <c r="BH1374" s="133"/>
      <c r="BI1374" s="92"/>
      <c r="BJ1374" s="134"/>
      <c r="BK1374" s="51"/>
      <c r="BL1374" s="92"/>
      <c r="BM1374" s="135"/>
      <c r="BN1374" s="136"/>
      <c r="BO1374" s="51"/>
      <c r="BP1374" s="51"/>
      <c r="BQ1374" s="111"/>
      <c r="BR1374" s="137"/>
    </row>
    <row r="1375" s="138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2"/>
      <c r="BG1375" s="51"/>
      <c r="BH1375" s="133"/>
      <c r="BI1375" s="92"/>
      <c r="BJ1375" s="134"/>
      <c r="BK1375" s="51"/>
      <c r="BL1375" s="92"/>
      <c r="BM1375" s="135"/>
      <c r="BN1375" s="136"/>
      <c r="BO1375" s="51"/>
      <c r="BP1375" s="51"/>
      <c r="BQ1375" s="111"/>
      <c r="BR1375" s="137"/>
    </row>
    <row r="1376" s="138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2"/>
      <c r="BG1376" s="51"/>
      <c r="BH1376" s="133"/>
      <c r="BI1376" s="92"/>
      <c r="BJ1376" s="134"/>
      <c r="BK1376" s="51"/>
      <c r="BL1376" s="92"/>
      <c r="BM1376" s="135"/>
      <c r="BN1376" s="136"/>
      <c r="BO1376" s="51"/>
      <c r="BP1376" s="51"/>
      <c r="BQ1376" s="111"/>
      <c r="BR1376" s="137"/>
    </row>
    <row r="1377" s="138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2"/>
      <c r="BG1377" s="51"/>
      <c r="BH1377" s="133"/>
      <c r="BI1377" s="92"/>
      <c r="BJ1377" s="134"/>
      <c r="BK1377" s="51"/>
      <c r="BL1377" s="92"/>
      <c r="BM1377" s="135"/>
      <c r="BN1377" s="136"/>
      <c r="BO1377" s="51"/>
      <c r="BP1377" s="51"/>
      <c r="BQ1377" s="111"/>
      <c r="BR1377" s="137"/>
    </row>
    <row r="1378" s="138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2"/>
      <c r="BG1378" s="51"/>
      <c r="BH1378" s="133"/>
      <c r="BI1378" s="92"/>
      <c r="BJ1378" s="134"/>
      <c r="BK1378" s="51"/>
      <c r="BL1378" s="92"/>
      <c r="BM1378" s="135"/>
      <c r="BN1378" s="136"/>
      <c r="BO1378" s="51"/>
      <c r="BP1378" s="51"/>
      <c r="BQ1378" s="111"/>
      <c r="BR1378" s="137"/>
    </row>
    <row r="1379" s="138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2"/>
      <c r="BG1379" s="51"/>
      <c r="BH1379" s="133"/>
      <c r="BI1379" s="92"/>
      <c r="BJ1379" s="134"/>
      <c r="BK1379" s="51"/>
      <c r="BL1379" s="92"/>
      <c r="BM1379" s="135"/>
      <c r="BN1379" s="136"/>
      <c r="BO1379" s="51"/>
      <c r="BP1379" s="51"/>
      <c r="BQ1379" s="111"/>
      <c r="BR1379" s="137"/>
    </row>
    <row r="1380" s="138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2"/>
      <c r="BG1380" s="51"/>
      <c r="BH1380" s="133"/>
      <c r="BI1380" s="92"/>
      <c r="BJ1380" s="134"/>
      <c r="BK1380" s="51"/>
      <c r="BL1380" s="92"/>
      <c r="BM1380" s="135"/>
      <c r="BN1380" s="136"/>
      <c r="BO1380" s="51"/>
      <c r="BP1380" s="51"/>
      <c r="BQ1380" s="111"/>
      <c r="BR1380" s="137"/>
    </row>
    <row r="1381" s="138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2"/>
      <c r="BG1381" s="51"/>
      <c r="BH1381" s="133"/>
      <c r="BI1381" s="92"/>
      <c r="BJ1381" s="134"/>
      <c r="BK1381" s="51"/>
      <c r="BL1381" s="92"/>
      <c r="BM1381" s="135"/>
      <c r="BN1381" s="136"/>
      <c r="BO1381" s="51"/>
      <c r="BP1381" s="51"/>
      <c r="BQ1381" s="111"/>
      <c r="BR1381" s="137"/>
    </row>
    <row r="1382" s="138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2"/>
      <c r="BG1382" s="51"/>
      <c r="BH1382" s="133"/>
      <c r="BI1382" s="92"/>
      <c r="BJ1382" s="134"/>
      <c r="BK1382" s="51"/>
      <c r="BL1382" s="92"/>
      <c r="BM1382" s="135"/>
      <c r="BN1382" s="136"/>
      <c r="BO1382" s="51"/>
      <c r="BP1382" s="51"/>
      <c r="BQ1382" s="111"/>
      <c r="BR1382" s="137"/>
    </row>
    <row r="1383" s="138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2"/>
      <c r="BG1383" s="51"/>
      <c r="BH1383" s="133"/>
      <c r="BI1383" s="92"/>
      <c r="BJ1383" s="134"/>
      <c r="BK1383" s="51"/>
      <c r="BL1383" s="92"/>
      <c r="BM1383" s="135"/>
      <c r="BN1383" s="136"/>
      <c r="BO1383" s="51"/>
      <c r="BP1383" s="51"/>
      <c r="BQ1383" s="111"/>
      <c r="BR1383" s="137"/>
    </row>
    <row r="1384" s="138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2"/>
      <c r="BG1384" s="51"/>
      <c r="BH1384" s="133"/>
      <c r="BI1384" s="92"/>
      <c r="BJ1384" s="134"/>
      <c r="BK1384" s="51"/>
      <c r="BL1384" s="92"/>
      <c r="BM1384" s="135"/>
      <c r="BN1384" s="136"/>
      <c r="BO1384" s="51"/>
      <c r="BP1384" s="51"/>
      <c r="BQ1384" s="111"/>
      <c r="BR1384" s="137"/>
    </row>
    <row r="1385" s="138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2"/>
      <c r="BG1385" s="51"/>
      <c r="BH1385" s="133"/>
      <c r="BI1385" s="92"/>
      <c r="BJ1385" s="134"/>
      <c r="BK1385" s="51"/>
      <c r="BL1385" s="92"/>
      <c r="BM1385" s="135"/>
      <c r="BN1385" s="136"/>
      <c r="BO1385" s="51"/>
      <c r="BP1385" s="51"/>
      <c r="BQ1385" s="111"/>
      <c r="BR1385" s="137"/>
    </row>
    <row r="1386" s="138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2"/>
      <c r="BG1386" s="51"/>
      <c r="BH1386" s="133"/>
      <c r="BI1386" s="92"/>
      <c r="BJ1386" s="134"/>
      <c r="BK1386" s="51"/>
      <c r="BL1386" s="92"/>
      <c r="BM1386" s="135"/>
      <c r="BN1386" s="136"/>
      <c r="BO1386" s="51"/>
      <c r="BP1386" s="51"/>
      <c r="BQ1386" s="111"/>
      <c r="BR1386" s="137"/>
    </row>
    <row r="1387" s="138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2"/>
      <c r="BG1387" s="51"/>
      <c r="BH1387" s="133"/>
      <c r="BI1387" s="92"/>
      <c r="BJ1387" s="134"/>
      <c r="BK1387" s="51"/>
      <c r="BL1387" s="92"/>
      <c r="BM1387" s="135"/>
      <c r="BN1387" s="136"/>
      <c r="BO1387" s="51"/>
      <c r="BP1387" s="51"/>
      <c r="BQ1387" s="111"/>
      <c r="BR1387" s="137"/>
    </row>
    <row r="1388" s="138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2"/>
      <c r="BG1388" s="51"/>
      <c r="BH1388" s="133"/>
      <c r="BI1388" s="92"/>
      <c r="BJ1388" s="134"/>
      <c r="BK1388" s="51"/>
      <c r="BL1388" s="92"/>
      <c r="BM1388" s="135"/>
      <c r="BN1388" s="136"/>
      <c r="BO1388" s="51"/>
      <c r="BP1388" s="51"/>
      <c r="BQ1388" s="111"/>
      <c r="BR1388" s="137"/>
    </row>
    <row r="1389" s="138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2"/>
      <c r="BG1389" s="51"/>
      <c r="BH1389" s="133"/>
      <c r="BI1389" s="92"/>
      <c r="BJ1389" s="134"/>
      <c r="BK1389" s="51"/>
      <c r="BL1389" s="92"/>
      <c r="BM1389" s="135"/>
      <c r="BN1389" s="136"/>
      <c r="BO1389" s="51"/>
      <c r="BP1389" s="51"/>
      <c r="BQ1389" s="111"/>
      <c r="BR1389" s="137"/>
    </row>
    <row r="1390" s="138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2"/>
      <c r="BG1390" s="51"/>
      <c r="BH1390" s="133"/>
      <c r="BI1390" s="92"/>
      <c r="BJ1390" s="134"/>
      <c r="BK1390" s="51"/>
      <c r="BL1390" s="92"/>
      <c r="BM1390" s="135"/>
      <c r="BN1390" s="136"/>
      <c r="BO1390" s="51"/>
      <c r="BP1390" s="51"/>
      <c r="BQ1390" s="111"/>
      <c r="BR1390" s="137"/>
    </row>
    <row r="1391" s="138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2"/>
      <c r="BG1391" s="51"/>
      <c r="BH1391" s="133"/>
      <c r="BI1391" s="92"/>
      <c r="BJ1391" s="134"/>
      <c r="BK1391" s="51"/>
      <c r="BL1391" s="92"/>
      <c r="BM1391" s="135"/>
      <c r="BN1391" s="136"/>
      <c r="BO1391" s="51"/>
      <c r="BP1391" s="51"/>
      <c r="BQ1391" s="111"/>
      <c r="BR1391" s="137"/>
    </row>
    <row r="1392" s="138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2"/>
      <c r="BG1392" s="51"/>
      <c r="BH1392" s="133"/>
      <c r="BI1392" s="92"/>
      <c r="BJ1392" s="134"/>
      <c r="BK1392" s="51"/>
      <c r="BL1392" s="92"/>
      <c r="BM1392" s="135"/>
      <c r="BN1392" s="136"/>
      <c r="BO1392" s="51"/>
      <c r="BP1392" s="51"/>
      <c r="BQ1392" s="111"/>
      <c r="BR1392" s="137"/>
    </row>
    <row r="1393" s="138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2"/>
      <c r="BG1393" s="51"/>
      <c r="BH1393" s="133"/>
      <c r="BI1393" s="92"/>
      <c r="BJ1393" s="134"/>
      <c r="BK1393" s="51"/>
      <c r="BL1393" s="92"/>
      <c r="BM1393" s="135"/>
      <c r="BN1393" s="136"/>
      <c r="BO1393" s="51"/>
      <c r="BP1393" s="51"/>
      <c r="BQ1393" s="111"/>
      <c r="BR1393" s="137"/>
    </row>
    <row r="1394" s="138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2"/>
      <c r="BG1394" s="51"/>
      <c r="BH1394" s="133"/>
      <c r="BI1394" s="92"/>
      <c r="BJ1394" s="134"/>
      <c r="BK1394" s="51"/>
      <c r="BL1394" s="92"/>
      <c r="BM1394" s="135"/>
      <c r="BN1394" s="136"/>
      <c r="BO1394" s="51"/>
      <c r="BP1394" s="51"/>
      <c r="BQ1394" s="111"/>
      <c r="BR1394" s="137"/>
    </row>
    <row r="1395" s="138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2"/>
      <c r="BG1395" s="51"/>
      <c r="BH1395" s="133"/>
      <c r="BI1395" s="92"/>
      <c r="BJ1395" s="134"/>
      <c r="BK1395" s="51"/>
      <c r="BL1395" s="92"/>
      <c r="BM1395" s="135"/>
      <c r="BN1395" s="136"/>
      <c r="BO1395" s="51"/>
      <c r="BP1395" s="51"/>
      <c r="BQ1395" s="111"/>
      <c r="BR1395" s="137"/>
    </row>
    <row r="1396" s="138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2"/>
      <c r="BG1396" s="51"/>
      <c r="BH1396" s="133"/>
      <c r="BI1396" s="92"/>
      <c r="BJ1396" s="134"/>
      <c r="BK1396" s="51"/>
      <c r="BL1396" s="92"/>
      <c r="BM1396" s="135"/>
      <c r="BN1396" s="136"/>
      <c r="BO1396" s="51"/>
      <c r="BP1396" s="51"/>
      <c r="BQ1396" s="111"/>
      <c r="BR1396" s="137"/>
    </row>
    <row r="1397" s="138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2"/>
      <c r="BG1397" s="51"/>
      <c r="BH1397" s="133"/>
      <c r="BI1397" s="92"/>
      <c r="BJ1397" s="134"/>
      <c r="BK1397" s="51"/>
      <c r="BL1397" s="92"/>
      <c r="BM1397" s="135"/>
      <c r="BN1397" s="136"/>
      <c r="BO1397" s="51"/>
      <c r="BP1397" s="51"/>
      <c r="BQ1397" s="111"/>
      <c r="BR1397" s="137"/>
    </row>
    <row r="1398" s="138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2"/>
      <c r="BG1398" s="51"/>
      <c r="BH1398" s="133"/>
      <c r="BI1398" s="92"/>
      <c r="BJ1398" s="134"/>
      <c r="BK1398" s="51"/>
      <c r="BL1398" s="92"/>
      <c r="BM1398" s="135"/>
      <c r="BN1398" s="136"/>
      <c r="BO1398" s="51"/>
      <c r="BP1398" s="51"/>
      <c r="BQ1398" s="111"/>
      <c r="BR1398" s="137"/>
    </row>
    <row r="1399" s="138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2"/>
      <c r="BG1399" s="51"/>
      <c r="BH1399" s="133"/>
      <c r="BI1399" s="92"/>
      <c r="BJ1399" s="134"/>
      <c r="BK1399" s="51"/>
      <c r="BL1399" s="92"/>
      <c r="BM1399" s="135"/>
      <c r="BN1399" s="136"/>
      <c r="BO1399" s="51"/>
      <c r="BP1399" s="51"/>
      <c r="BQ1399" s="111"/>
      <c r="BR1399" s="137"/>
    </row>
    <row r="1400" s="138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2"/>
      <c r="BG1400" s="51"/>
      <c r="BH1400" s="133"/>
      <c r="BI1400" s="92"/>
      <c r="BJ1400" s="134"/>
      <c r="BK1400" s="51"/>
      <c r="BL1400" s="92"/>
      <c r="BM1400" s="135"/>
      <c r="BN1400" s="136"/>
      <c r="BO1400" s="51"/>
      <c r="BP1400" s="51"/>
      <c r="BQ1400" s="111"/>
      <c r="BR1400" s="137"/>
    </row>
    <row r="1401" s="138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2"/>
      <c r="BG1401" s="51"/>
      <c r="BH1401" s="133"/>
      <c r="BI1401" s="92"/>
      <c r="BJ1401" s="134"/>
      <c r="BK1401" s="51"/>
      <c r="BL1401" s="92"/>
      <c r="BM1401" s="135"/>
      <c r="BN1401" s="136"/>
      <c r="BO1401" s="51"/>
      <c r="BP1401" s="51"/>
      <c r="BQ1401" s="111"/>
      <c r="BR1401" s="137"/>
    </row>
    <row r="1402" s="138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2"/>
      <c r="BG1402" s="51"/>
      <c r="BH1402" s="133"/>
      <c r="BI1402" s="92"/>
      <c r="BJ1402" s="134"/>
      <c r="BK1402" s="51"/>
      <c r="BL1402" s="92"/>
      <c r="BM1402" s="135"/>
      <c r="BN1402" s="136"/>
      <c r="BO1402" s="51"/>
      <c r="BP1402" s="51"/>
      <c r="BQ1402" s="111"/>
      <c r="BR1402" s="137"/>
    </row>
    <row r="1403" s="138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2"/>
      <c r="BG1403" s="51"/>
      <c r="BH1403" s="133"/>
      <c r="BI1403" s="92"/>
      <c r="BJ1403" s="134"/>
      <c r="BK1403" s="51"/>
      <c r="BL1403" s="92"/>
      <c r="BM1403" s="135"/>
      <c r="BN1403" s="136"/>
      <c r="BO1403" s="51"/>
      <c r="BP1403" s="51"/>
      <c r="BQ1403" s="111"/>
      <c r="BR1403" s="137"/>
    </row>
    <row r="1404" s="138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2"/>
      <c r="BG1404" s="51"/>
      <c r="BH1404" s="133"/>
      <c r="BI1404" s="92"/>
      <c r="BJ1404" s="134"/>
      <c r="BK1404" s="51"/>
      <c r="BL1404" s="92"/>
      <c r="BM1404" s="135"/>
      <c r="BN1404" s="136"/>
      <c r="BO1404" s="51"/>
      <c r="BP1404" s="51"/>
      <c r="BQ1404" s="111"/>
      <c r="BR1404" s="137"/>
    </row>
    <row r="1405" s="138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2"/>
      <c r="BG1405" s="51"/>
      <c r="BH1405" s="133"/>
      <c r="BI1405" s="92"/>
      <c r="BJ1405" s="134"/>
      <c r="BK1405" s="51"/>
      <c r="BL1405" s="92"/>
      <c r="BM1405" s="135"/>
      <c r="BN1405" s="136"/>
      <c r="BO1405" s="51"/>
      <c r="BP1405" s="51"/>
      <c r="BQ1405" s="111"/>
      <c r="BR1405" s="137"/>
    </row>
    <row r="1406" s="138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2"/>
      <c r="BG1406" s="51"/>
      <c r="BH1406" s="133"/>
      <c r="BI1406" s="92"/>
      <c r="BJ1406" s="134"/>
      <c r="BK1406" s="51"/>
      <c r="BL1406" s="92"/>
      <c r="BM1406" s="135"/>
      <c r="BN1406" s="136"/>
      <c r="BO1406" s="51"/>
      <c r="BP1406" s="51"/>
      <c r="BQ1406" s="111"/>
      <c r="BR1406" s="137"/>
    </row>
    <row r="1407" s="138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2"/>
      <c r="BG1407" s="51"/>
      <c r="BH1407" s="133"/>
      <c r="BI1407" s="92"/>
      <c r="BJ1407" s="134"/>
      <c r="BK1407" s="51"/>
      <c r="BL1407" s="92"/>
      <c r="BM1407" s="135"/>
      <c r="BN1407" s="136"/>
      <c r="BO1407" s="51"/>
      <c r="BP1407" s="51"/>
      <c r="BQ1407" s="111"/>
      <c r="BR1407" s="137"/>
    </row>
    <row r="1408" s="138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2"/>
      <c r="BG1408" s="51"/>
      <c r="BH1408" s="133"/>
      <c r="BI1408" s="92"/>
      <c r="BJ1408" s="134"/>
      <c r="BK1408" s="51"/>
      <c r="BL1408" s="92"/>
      <c r="BM1408" s="135"/>
      <c r="BN1408" s="136"/>
      <c r="BO1408" s="51"/>
      <c r="BP1408" s="51"/>
      <c r="BQ1408" s="111"/>
      <c r="BR1408" s="137"/>
    </row>
    <row r="1409" s="138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2"/>
      <c r="BG1409" s="51"/>
      <c r="BH1409" s="133"/>
      <c r="BI1409" s="92"/>
      <c r="BJ1409" s="134"/>
      <c r="BK1409" s="51"/>
      <c r="BL1409" s="92"/>
      <c r="BM1409" s="135"/>
      <c r="BN1409" s="136"/>
      <c r="BO1409" s="51"/>
      <c r="BP1409" s="51"/>
      <c r="BQ1409" s="111"/>
      <c r="BR1409" s="137"/>
    </row>
    <row r="1410" s="138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2"/>
      <c r="BG1410" s="51"/>
      <c r="BH1410" s="133"/>
      <c r="BI1410" s="92"/>
      <c r="BJ1410" s="134"/>
      <c r="BK1410" s="51"/>
      <c r="BL1410" s="92"/>
      <c r="BM1410" s="135"/>
      <c r="BN1410" s="136"/>
      <c r="BO1410" s="51"/>
      <c r="BP1410" s="51"/>
      <c r="BQ1410" s="111"/>
      <c r="BR1410" s="137"/>
    </row>
    <row r="1411" s="138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2"/>
      <c r="BG1411" s="51"/>
      <c r="BH1411" s="133"/>
      <c r="BI1411" s="92"/>
      <c r="BJ1411" s="134"/>
      <c r="BK1411" s="51"/>
      <c r="BL1411" s="92"/>
      <c r="BM1411" s="135"/>
      <c r="BN1411" s="136"/>
      <c r="BO1411" s="51"/>
      <c r="BP1411" s="51"/>
      <c r="BQ1411" s="111"/>
      <c r="BR1411" s="137"/>
    </row>
    <row r="1412" s="138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2"/>
      <c r="BG1412" s="51"/>
      <c r="BH1412" s="133"/>
      <c r="BI1412" s="92"/>
      <c r="BJ1412" s="134"/>
      <c r="BK1412" s="51"/>
      <c r="BL1412" s="92"/>
      <c r="BM1412" s="135"/>
      <c r="BN1412" s="136"/>
      <c r="BO1412" s="51"/>
      <c r="BP1412" s="51"/>
      <c r="BQ1412" s="111"/>
      <c r="BR1412" s="137"/>
    </row>
    <row r="1413" s="138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2"/>
      <c r="BG1413" s="51"/>
      <c r="BH1413" s="133"/>
      <c r="BI1413" s="92"/>
      <c r="BJ1413" s="134"/>
      <c r="BK1413" s="51"/>
      <c r="BL1413" s="92"/>
      <c r="BM1413" s="135"/>
      <c r="BN1413" s="136"/>
      <c r="BO1413" s="51"/>
      <c r="BP1413" s="51"/>
      <c r="BQ1413" s="111"/>
      <c r="BR1413" s="137"/>
    </row>
    <row r="1414" s="138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2"/>
      <c r="BG1414" s="51"/>
      <c r="BH1414" s="133"/>
      <c r="BI1414" s="92"/>
      <c r="BJ1414" s="134"/>
      <c r="BK1414" s="51"/>
      <c r="BL1414" s="92"/>
      <c r="BM1414" s="135"/>
      <c r="BN1414" s="136"/>
      <c r="BO1414" s="51"/>
      <c r="BP1414" s="51"/>
      <c r="BQ1414" s="111"/>
      <c r="BR1414" s="137"/>
    </row>
    <row r="1415" s="138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2"/>
      <c r="BG1415" s="51"/>
      <c r="BH1415" s="133"/>
      <c r="BI1415" s="92"/>
      <c r="BJ1415" s="134"/>
      <c r="BK1415" s="51"/>
      <c r="BL1415" s="92"/>
      <c r="BM1415" s="135"/>
      <c r="BN1415" s="136"/>
      <c r="BO1415" s="51"/>
      <c r="BP1415" s="51"/>
      <c r="BQ1415" s="111"/>
      <c r="BR1415" s="137"/>
    </row>
    <row r="1416" s="138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2"/>
      <c r="BG1416" s="51"/>
      <c r="BH1416" s="133"/>
      <c r="BI1416" s="92"/>
      <c r="BJ1416" s="134"/>
      <c r="BK1416" s="51"/>
      <c r="BL1416" s="92"/>
      <c r="BM1416" s="135"/>
      <c r="BN1416" s="136"/>
      <c r="BO1416" s="51"/>
      <c r="BP1416" s="51"/>
      <c r="BQ1416" s="111"/>
      <c r="BR1416" s="137"/>
    </row>
    <row r="1417" s="138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2"/>
      <c r="BG1417" s="51"/>
      <c r="BH1417" s="133"/>
      <c r="BI1417" s="92"/>
      <c r="BJ1417" s="134"/>
      <c r="BK1417" s="51"/>
      <c r="BL1417" s="92"/>
      <c r="BM1417" s="135"/>
      <c r="BN1417" s="136"/>
      <c r="BO1417" s="51"/>
      <c r="BP1417" s="51"/>
      <c r="BQ1417" s="111"/>
      <c r="BR1417" s="137"/>
    </row>
    <row r="1418" s="138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2"/>
      <c r="BG1418" s="51"/>
      <c r="BH1418" s="133"/>
      <c r="BI1418" s="92"/>
      <c r="BJ1418" s="134"/>
      <c r="BK1418" s="51"/>
      <c r="BL1418" s="92"/>
      <c r="BM1418" s="135"/>
      <c r="BN1418" s="136"/>
      <c r="BO1418" s="51"/>
      <c r="BP1418" s="51"/>
      <c r="BQ1418" s="111"/>
      <c r="BR1418" s="137"/>
    </row>
    <row r="1419" s="138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2"/>
      <c r="BG1419" s="51"/>
      <c r="BH1419" s="133"/>
      <c r="BI1419" s="92"/>
      <c r="BJ1419" s="134"/>
      <c r="BK1419" s="51"/>
      <c r="BL1419" s="92"/>
      <c r="BM1419" s="135"/>
      <c r="BN1419" s="136"/>
      <c r="BO1419" s="51"/>
      <c r="BP1419" s="51"/>
      <c r="BQ1419" s="111"/>
      <c r="BR1419" s="137"/>
    </row>
    <row r="1420" s="138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2"/>
      <c r="BG1420" s="51"/>
      <c r="BH1420" s="133"/>
      <c r="BI1420" s="92"/>
      <c r="BJ1420" s="134"/>
      <c r="BK1420" s="51"/>
      <c r="BL1420" s="92"/>
      <c r="BM1420" s="135"/>
      <c r="BN1420" s="136"/>
      <c r="BO1420" s="51"/>
      <c r="BP1420" s="51"/>
      <c r="BQ1420" s="111"/>
      <c r="BR1420" s="137"/>
    </row>
    <row r="1421" s="138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2"/>
      <c r="BG1421" s="51"/>
      <c r="BH1421" s="133"/>
      <c r="BI1421" s="92"/>
      <c r="BJ1421" s="134"/>
      <c r="BK1421" s="51"/>
      <c r="BL1421" s="92"/>
      <c r="BM1421" s="135"/>
      <c r="BN1421" s="136"/>
      <c r="BO1421" s="51"/>
      <c r="BP1421" s="51"/>
      <c r="BQ1421" s="111"/>
      <c r="BR1421" s="137"/>
    </row>
    <row r="1422" s="138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2"/>
      <c r="BG1422" s="51"/>
      <c r="BH1422" s="133"/>
      <c r="BI1422" s="92"/>
      <c r="BJ1422" s="134"/>
      <c r="BK1422" s="51"/>
      <c r="BL1422" s="92"/>
      <c r="BM1422" s="135"/>
      <c r="BN1422" s="136"/>
      <c r="BO1422" s="51"/>
      <c r="BP1422" s="51"/>
      <c r="BQ1422" s="111"/>
      <c r="BR1422" s="137"/>
    </row>
    <row r="1423" s="138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2"/>
      <c r="BG1423" s="51"/>
      <c r="BH1423" s="133"/>
      <c r="BI1423" s="92"/>
      <c r="BJ1423" s="134"/>
      <c r="BK1423" s="51"/>
      <c r="BL1423" s="92"/>
      <c r="BM1423" s="135"/>
      <c r="BN1423" s="136"/>
      <c r="BO1423" s="51"/>
      <c r="BP1423" s="51"/>
      <c r="BQ1423" s="111"/>
      <c r="BR1423" s="137"/>
    </row>
    <row r="1424" s="138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2"/>
      <c r="BG1424" s="51"/>
      <c r="BH1424" s="133"/>
      <c r="BI1424" s="92"/>
      <c r="BJ1424" s="134"/>
      <c r="BK1424" s="51"/>
      <c r="BL1424" s="92"/>
      <c r="BM1424" s="135"/>
      <c r="BN1424" s="136"/>
      <c r="BO1424" s="51"/>
      <c r="BP1424" s="51"/>
      <c r="BQ1424" s="111"/>
      <c r="BR1424" s="137"/>
    </row>
    <row r="1425" s="138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2"/>
      <c r="BG1425" s="51"/>
      <c r="BH1425" s="133"/>
      <c r="BI1425" s="92"/>
      <c r="BJ1425" s="134"/>
      <c r="BK1425" s="51"/>
      <c r="BL1425" s="92"/>
      <c r="BM1425" s="135"/>
      <c r="BN1425" s="136"/>
      <c r="BO1425" s="51"/>
      <c r="BP1425" s="51"/>
      <c r="BQ1425" s="111"/>
      <c r="BR1425" s="137"/>
    </row>
    <row r="1426" s="138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2"/>
      <c r="BG1426" s="51"/>
      <c r="BH1426" s="133"/>
      <c r="BI1426" s="92"/>
      <c r="BJ1426" s="134"/>
      <c r="BK1426" s="51"/>
      <c r="BL1426" s="92"/>
      <c r="BM1426" s="135"/>
      <c r="BN1426" s="136"/>
      <c r="BO1426" s="51"/>
      <c r="BP1426" s="51"/>
      <c r="BQ1426" s="111"/>
      <c r="BR1426" s="137"/>
    </row>
    <row r="1427" s="138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2"/>
      <c r="BG1427" s="51"/>
      <c r="BH1427" s="133"/>
      <c r="BI1427" s="92"/>
      <c r="BJ1427" s="134"/>
      <c r="BK1427" s="51"/>
      <c r="BL1427" s="92"/>
      <c r="BM1427" s="135"/>
      <c r="BN1427" s="136"/>
      <c r="BO1427" s="51"/>
      <c r="BP1427" s="51"/>
      <c r="BQ1427" s="111"/>
      <c r="BR1427" s="137"/>
    </row>
    <row r="1428" s="138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2"/>
      <c r="BG1428" s="51"/>
      <c r="BH1428" s="133"/>
      <c r="BI1428" s="92"/>
      <c r="BJ1428" s="134"/>
      <c r="BK1428" s="51"/>
      <c r="BL1428" s="92"/>
      <c r="BM1428" s="135"/>
      <c r="BN1428" s="136"/>
      <c r="BO1428" s="51"/>
      <c r="BP1428" s="51"/>
      <c r="BQ1428" s="111"/>
      <c r="BR1428" s="137"/>
    </row>
    <row r="1429" s="138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2"/>
      <c r="BG1429" s="51"/>
      <c r="BH1429" s="133"/>
      <c r="BI1429" s="92"/>
      <c r="BJ1429" s="134"/>
      <c r="BK1429" s="51"/>
      <c r="BL1429" s="92"/>
      <c r="BM1429" s="135"/>
      <c r="BN1429" s="136"/>
      <c r="BO1429" s="51"/>
      <c r="BP1429" s="51"/>
      <c r="BQ1429" s="111"/>
      <c r="BR1429" s="137"/>
    </row>
    <row r="1430" s="138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2"/>
      <c r="BG1430" s="51"/>
      <c r="BH1430" s="133"/>
      <c r="BI1430" s="92"/>
      <c r="BJ1430" s="134"/>
      <c r="BK1430" s="51"/>
      <c r="BL1430" s="92"/>
      <c r="BM1430" s="135"/>
      <c r="BN1430" s="136"/>
      <c r="BO1430" s="51"/>
      <c r="BP1430" s="51"/>
      <c r="BQ1430" s="111"/>
      <c r="BR1430" s="137"/>
    </row>
    <row r="1431" s="138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2"/>
      <c r="BG1431" s="51"/>
      <c r="BH1431" s="133"/>
      <c r="BI1431" s="92"/>
      <c r="BJ1431" s="134"/>
      <c r="BK1431" s="51"/>
      <c r="BL1431" s="92"/>
      <c r="BM1431" s="135"/>
      <c r="BN1431" s="136"/>
      <c r="BO1431" s="51"/>
      <c r="BP1431" s="51"/>
      <c r="BQ1431" s="111"/>
      <c r="BR1431" s="137"/>
    </row>
    <row r="1432" s="138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2"/>
      <c r="BG1432" s="51"/>
      <c r="BH1432" s="133"/>
      <c r="BI1432" s="92"/>
      <c r="BJ1432" s="134"/>
      <c r="BK1432" s="51"/>
      <c r="BL1432" s="92"/>
      <c r="BM1432" s="135"/>
      <c r="BN1432" s="136"/>
      <c r="BO1432" s="51"/>
      <c r="BP1432" s="51"/>
      <c r="BQ1432" s="111"/>
      <c r="BR1432" s="137"/>
    </row>
    <row r="1433" s="138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2"/>
      <c r="BG1433" s="51"/>
      <c r="BH1433" s="133"/>
      <c r="BI1433" s="92"/>
      <c r="BJ1433" s="134"/>
      <c r="BK1433" s="51"/>
      <c r="BL1433" s="92"/>
      <c r="BM1433" s="135"/>
      <c r="BN1433" s="136"/>
      <c r="BO1433" s="51"/>
      <c r="BP1433" s="51"/>
      <c r="BQ1433" s="111"/>
      <c r="BR1433" s="137"/>
    </row>
    <row r="1434" s="138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2"/>
      <c r="BG1434" s="51"/>
      <c r="BH1434" s="133"/>
      <c r="BI1434" s="92"/>
      <c r="BJ1434" s="134"/>
      <c r="BK1434" s="51"/>
      <c r="BL1434" s="92"/>
      <c r="BM1434" s="135"/>
      <c r="BN1434" s="136"/>
      <c r="BO1434" s="51"/>
      <c r="BP1434" s="51"/>
      <c r="BQ1434" s="111"/>
      <c r="BR1434" s="137"/>
    </row>
    <row r="1435" s="138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2"/>
      <c r="BG1435" s="51"/>
      <c r="BH1435" s="133"/>
      <c r="BI1435" s="92"/>
      <c r="BJ1435" s="134"/>
      <c r="BK1435" s="51"/>
      <c r="BL1435" s="92"/>
      <c r="BM1435" s="135"/>
      <c r="BN1435" s="136"/>
      <c r="BO1435" s="51"/>
      <c r="BP1435" s="51"/>
      <c r="BQ1435" s="111"/>
      <c r="BR1435" s="137"/>
    </row>
    <row r="1436" s="138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2"/>
      <c r="BG1436" s="51"/>
      <c r="BH1436" s="133"/>
      <c r="BI1436" s="92"/>
      <c r="BJ1436" s="134"/>
      <c r="BK1436" s="51"/>
      <c r="BL1436" s="92"/>
      <c r="BM1436" s="135"/>
      <c r="BN1436" s="136"/>
      <c r="BO1436" s="51"/>
      <c r="BP1436" s="51"/>
      <c r="BQ1436" s="111"/>
      <c r="BR1436" s="137"/>
    </row>
    <row r="1437" s="138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2"/>
      <c r="BG1437" s="51"/>
      <c r="BH1437" s="133"/>
      <c r="BI1437" s="92"/>
      <c r="BJ1437" s="134"/>
      <c r="BK1437" s="51"/>
      <c r="BL1437" s="92"/>
      <c r="BM1437" s="135"/>
      <c r="BN1437" s="136"/>
      <c r="BO1437" s="51"/>
      <c r="BP1437" s="51"/>
      <c r="BQ1437" s="111"/>
      <c r="BR1437" s="137"/>
    </row>
    <row r="1438" s="138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2"/>
      <c r="BG1438" s="51"/>
      <c r="BH1438" s="133"/>
      <c r="BI1438" s="92"/>
      <c r="BJ1438" s="134"/>
      <c r="BK1438" s="51"/>
      <c r="BL1438" s="92"/>
      <c r="BM1438" s="135"/>
      <c r="BN1438" s="136"/>
      <c r="BO1438" s="51"/>
      <c r="BP1438" s="51"/>
      <c r="BQ1438" s="111"/>
      <c r="BR1438" s="137"/>
    </row>
    <row r="1439" s="138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2"/>
      <c r="BG1439" s="51"/>
      <c r="BH1439" s="133"/>
      <c r="BI1439" s="92"/>
      <c r="BJ1439" s="134"/>
      <c r="BK1439" s="51"/>
      <c r="BL1439" s="92"/>
      <c r="BM1439" s="135"/>
      <c r="BN1439" s="136"/>
      <c r="BO1439" s="51"/>
      <c r="BP1439" s="51"/>
      <c r="BQ1439" s="111"/>
      <c r="BR1439" s="137"/>
    </row>
    <row r="1440" s="138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2"/>
      <c r="BG1440" s="51"/>
      <c r="BH1440" s="133"/>
      <c r="BI1440" s="92"/>
      <c r="BJ1440" s="134"/>
      <c r="BK1440" s="51"/>
      <c r="BL1440" s="92"/>
      <c r="BM1440" s="135"/>
      <c r="BN1440" s="136"/>
      <c r="BO1440" s="51"/>
      <c r="BP1440" s="51"/>
      <c r="BQ1440" s="111"/>
      <c r="BR1440" s="137"/>
    </row>
    <row r="1441" s="138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2"/>
      <c r="BG1441" s="51"/>
      <c r="BH1441" s="133"/>
      <c r="BI1441" s="92"/>
      <c r="BJ1441" s="134"/>
      <c r="BK1441" s="51"/>
      <c r="BL1441" s="92"/>
      <c r="BM1441" s="135"/>
      <c r="BN1441" s="136"/>
      <c r="BO1441" s="51"/>
      <c r="BP1441" s="51"/>
      <c r="BQ1441" s="111"/>
      <c r="BR1441" s="137"/>
    </row>
    <row r="1442" s="138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2"/>
      <c r="BG1442" s="51"/>
      <c r="BH1442" s="133"/>
      <c r="BI1442" s="92"/>
      <c r="BJ1442" s="134"/>
      <c r="BK1442" s="51"/>
      <c r="BL1442" s="92"/>
      <c r="BM1442" s="135"/>
      <c r="BN1442" s="136"/>
      <c r="BO1442" s="51"/>
      <c r="BP1442" s="51"/>
      <c r="BQ1442" s="111"/>
      <c r="BR1442" s="137"/>
    </row>
    <row r="1443" s="138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2"/>
      <c r="BG1443" s="51"/>
      <c r="BH1443" s="133"/>
      <c r="BI1443" s="92"/>
      <c r="BJ1443" s="134"/>
      <c r="BK1443" s="51"/>
      <c r="BL1443" s="92"/>
      <c r="BM1443" s="135"/>
      <c r="BN1443" s="136"/>
      <c r="BO1443" s="51"/>
      <c r="BP1443" s="51"/>
      <c r="BQ1443" s="111"/>
      <c r="BR1443" s="137"/>
    </row>
    <row r="1444" s="138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2"/>
      <c r="BG1444" s="51"/>
      <c r="BH1444" s="133"/>
      <c r="BI1444" s="92"/>
      <c r="BJ1444" s="134"/>
      <c r="BK1444" s="51"/>
      <c r="BL1444" s="92"/>
      <c r="BM1444" s="135"/>
      <c r="BN1444" s="136"/>
      <c r="BO1444" s="51"/>
      <c r="BP1444" s="51"/>
      <c r="BQ1444" s="111"/>
      <c r="BR1444" s="137"/>
    </row>
    <row r="1445" s="138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2"/>
      <c r="BG1445" s="51"/>
      <c r="BH1445" s="133"/>
      <c r="BI1445" s="92"/>
      <c r="BJ1445" s="134"/>
      <c r="BK1445" s="51"/>
      <c r="BL1445" s="92"/>
      <c r="BM1445" s="135"/>
      <c r="BN1445" s="136"/>
      <c r="BO1445" s="51"/>
      <c r="BP1445" s="51"/>
      <c r="BQ1445" s="111"/>
      <c r="BR1445" s="137"/>
    </row>
    <row r="1446" s="138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2"/>
      <c r="BG1446" s="51"/>
      <c r="BH1446" s="133"/>
      <c r="BI1446" s="92"/>
      <c r="BJ1446" s="134"/>
      <c r="BK1446" s="51"/>
      <c r="BL1446" s="92"/>
      <c r="BM1446" s="135"/>
      <c r="BN1446" s="136"/>
      <c r="BO1446" s="51"/>
      <c r="BP1446" s="51"/>
      <c r="BQ1446" s="111"/>
      <c r="BR1446" s="137"/>
    </row>
    <row r="1447" s="138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2"/>
      <c r="BG1447" s="51"/>
      <c r="BH1447" s="133"/>
      <c r="BI1447" s="92"/>
      <c r="BJ1447" s="134"/>
      <c r="BK1447" s="51"/>
      <c r="BL1447" s="92"/>
      <c r="BM1447" s="135"/>
      <c r="BN1447" s="136"/>
      <c r="BO1447" s="51"/>
      <c r="BP1447" s="51"/>
      <c r="BQ1447" s="111"/>
      <c r="BR1447" s="137"/>
    </row>
    <row r="1448" s="138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2"/>
      <c r="BG1448" s="51"/>
      <c r="BH1448" s="133"/>
      <c r="BI1448" s="92"/>
      <c r="BJ1448" s="134"/>
      <c r="BK1448" s="51"/>
      <c r="BL1448" s="92"/>
      <c r="BM1448" s="135"/>
      <c r="BN1448" s="136"/>
      <c r="BO1448" s="51"/>
      <c r="BP1448" s="51"/>
      <c r="BQ1448" s="111"/>
      <c r="BR1448" s="137"/>
    </row>
    <row r="1449" s="138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2"/>
      <c r="BG1449" s="51"/>
      <c r="BH1449" s="133"/>
      <c r="BI1449" s="92"/>
      <c r="BJ1449" s="134"/>
      <c r="BK1449" s="51"/>
      <c r="BL1449" s="92"/>
      <c r="BM1449" s="135"/>
      <c r="BN1449" s="136"/>
      <c r="BO1449" s="51"/>
      <c r="BP1449" s="51"/>
      <c r="BQ1449" s="111"/>
      <c r="BR1449" s="137"/>
    </row>
    <row r="1450" s="138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2"/>
      <c r="BG1450" s="51"/>
      <c r="BH1450" s="133"/>
      <c r="BI1450" s="92"/>
      <c r="BJ1450" s="134"/>
      <c r="BK1450" s="51"/>
      <c r="BL1450" s="92"/>
      <c r="BM1450" s="135"/>
      <c r="BN1450" s="136"/>
      <c r="BO1450" s="51"/>
      <c r="BP1450" s="51"/>
      <c r="BQ1450" s="111"/>
      <c r="BR1450" s="137"/>
    </row>
    <row r="1451" s="138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2"/>
      <c r="BG1451" s="51"/>
      <c r="BH1451" s="133"/>
      <c r="BI1451" s="92"/>
      <c r="BJ1451" s="134"/>
      <c r="BK1451" s="51"/>
      <c r="BL1451" s="92"/>
      <c r="BM1451" s="135"/>
      <c r="BN1451" s="136"/>
      <c r="BO1451" s="51"/>
      <c r="BP1451" s="51"/>
      <c r="BQ1451" s="111"/>
      <c r="BR1451" s="137"/>
    </row>
    <row r="1452" s="138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2"/>
      <c r="BG1452" s="51"/>
      <c r="BH1452" s="133"/>
      <c r="BI1452" s="92"/>
      <c r="BJ1452" s="134"/>
      <c r="BK1452" s="51"/>
      <c r="BL1452" s="92"/>
      <c r="BM1452" s="135"/>
      <c r="BN1452" s="136"/>
      <c r="BO1452" s="51"/>
      <c r="BP1452" s="51"/>
      <c r="BQ1452" s="111"/>
      <c r="BR1452" s="137"/>
    </row>
    <row r="1453" s="138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2"/>
      <c r="BG1453" s="51"/>
      <c r="BH1453" s="133"/>
      <c r="BI1453" s="92"/>
      <c r="BJ1453" s="134"/>
      <c r="BK1453" s="51"/>
      <c r="BL1453" s="92"/>
      <c r="BM1453" s="135"/>
      <c r="BN1453" s="136"/>
      <c r="BO1453" s="51"/>
      <c r="BP1453" s="51"/>
      <c r="BQ1453" s="111"/>
      <c r="BR1453" s="137"/>
    </row>
    <row r="1454" s="138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2"/>
      <c r="BG1454" s="51"/>
      <c r="BH1454" s="133"/>
      <c r="BI1454" s="92"/>
      <c r="BJ1454" s="134"/>
      <c r="BK1454" s="51"/>
      <c r="BL1454" s="92"/>
      <c r="BM1454" s="135"/>
      <c r="BN1454" s="136"/>
      <c r="BO1454" s="51"/>
      <c r="BP1454" s="51"/>
      <c r="BQ1454" s="111"/>
      <c r="BR1454" s="137"/>
    </row>
    <row r="1455" s="138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2"/>
      <c r="BG1455" s="51"/>
      <c r="BH1455" s="133"/>
      <c r="BI1455" s="92"/>
      <c r="BJ1455" s="134"/>
      <c r="BK1455" s="51"/>
      <c r="BL1455" s="92"/>
      <c r="BM1455" s="135"/>
      <c r="BN1455" s="136"/>
      <c r="BO1455" s="51"/>
      <c r="BP1455" s="51"/>
      <c r="BQ1455" s="111"/>
      <c r="BR1455" s="137"/>
    </row>
    <row r="1456" s="138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2"/>
      <c r="BG1456" s="51"/>
      <c r="BH1456" s="133"/>
      <c r="BI1456" s="92"/>
      <c r="BJ1456" s="134"/>
      <c r="BK1456" s="51"/>
      <c r="BL1456" s="92"/>
      <c r="BM1456" s="135"/>
      <c r="BN1456" s="136"/>
      <c r="BO1456" s="51"/>
      <c r="BP1456" s="51"/>
      <c r="BQ1456" s="111"/>
      <c r="BR1456" s="137"/>
    </row>
    <row r="1457" s="138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2"/>
      <c r="BG1457" s="51"/>
      <c r="BH1457" s="133"/>
      <c r="BI1457" s="92"/>
      <c r="BJ1457" s="134"/>
      <c r="BK1457" s="51"/>
      <c r="BL1457" s="92"/>
      <c r="BM1457" s="135"/>
      <c r="BN1457" s="136"/>
      <c r="BO1457" s="51"/>
      <c r="BP1457" s="51"/>
      <c r="BQ1457" s="111"/>
      <c r="BR1457" s="137"/>
    </row>
    <row r="1458" s="138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2"/>
      <c r="BG1458" s="51"/>
      <c r="BH1458" s="133"/>
      <c r="BI1458" s="92"/>
      <c r="BJ1458" s="134"/>
      <c r="BK1458" s="51"/>
      <c r="BL1458" s="92"/>
      <c r="BM1458" s="135"/>
      <c r="BN1458" s="136"/>
      <c r="BO1458" s="51"/>
      <c r="BP1458" s="51"/>
      <c r="BQ1458" s="111"/>
      <c r="BR1458" s="137"/>
    </row>
    <row r="1459" s="138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2"/>
      <c r="BG1459" s="51"/>
      <c r="BH1459" s="133"/>
      <c r="BI1459" s="92"/>
      <c r="BJ1459" s="134"/>
      <c r="BK1459" s="51"/>
      <c r="BL1459" s="92"/>
      <c r="BM1459" s="135"/>
      <c r="BN1459" s="136"/>
      <c r="BO1459" s="51"/>
      <c r="BP1459" s="51"/>
      <c r="BQ1459" s="111"/>
      <c r="BR1459" s="137"/>
    </row>
    <row r="1460" s="138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2"/>
      <c r="BG1460" s="51"/>
      <c r="BH1460" s="133"/>
      <c r="BI1460" s="92"/>
      <c r="BJ1460" s="134"/>
      <c r="BK1460" s="51"/>
      <c r="BL1460" s="92"/>
      <c r="BM1460" s="135"/>
      <c r="BN1460" s="136"/>
      <c r="BO1460" s="51"/>
      <c r="BP1460" s="51"/>
      <c r="BQ1460" s="111"/>
      <c r="BR1460" s="137"/>
    </row>
    <row r="1461" s="138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2"/>
      <c r="BG1461" s="51"/>
      <c r="BH1461" s="133"/>
      <c r="BI1461" s="92"/>
      <c r="BJ1461" s="134"/>
      <c r="BK1461" s="51"/>
      <c r="BL1461" s="92"/>
      <c r="BM1461" s="135"/>
      <c r="BN1461" s="136"/>
      <c r="BO1461" s="51"/>
      <c r="BP1461" s="51"/>
      <c r="BQ1461" s="111"/>
      <c r="BR1461" s="137"/>
    </row>
    <row r="1462" s="138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2"/>
      <c r="BG1462" s="51"/>
      <c r="BH1462" s="133"/>
      <c r="BI1462" s="92"/>
      <c r="BJ1462" s="134"/>
      <c r="BK1462" s="51"/>
      <c r="BL1462" s="92"/>
      <c r="BM1462" s="135"/>
      <c r="BN1462" s="136"/>
      <c r="BO1462" s="51"/>
      <c r="BP1462" s="51"/>
      <c r="BQ1462" s="111"/>
      <c r="BR1462" s="137"/>
    </row>
    <row r="1463" s="138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2"/>
      <c r="BG1463" s="51"/>
      <c r="BH1463" s="133"/>
      <c r="BI1463" s="92"/>
      <c r="BJ1463" s="134"/>
      <c r="BK1463" s="51"/>
      <c r="BL1463" s="92"/>
      <c r="BM1463" s="135"/>
      <c r="BN1463" s="136"/>
      <c r="BO1463" s="51"/>
      <c r="BP1463" s="51"/>
      <c r="BQ1463" s="111"/>
      <c r="BR1463" s="137"/>
    </row>
    <row r="1464" s="138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2"/>
      <c r="BG1464" s="51"/>
      <c r="BH1464" s="133"/>
      <c r="BI1464" s="92"/>
      <c r="BJ1464" s="134"/>
      <c r="BK1464" s="51"/>
      <c r="BL1464" s="92"/>
      <c r="BM1464" s="135"/>
      <c r="BN1464" s="136"/>
      <c r="BO1464" s="51"/>
      <c r="BP1464" s="51"/>
      <c r="BQ1464" s="111"/>
      <c r="BR1464" s="137"/>
    </row>
    <row r="1465" s="138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2"/>
      <c r="BG1465" s="51"/>
      <c r="BH1465" s="133"/>
      <c r="BI1465" s="92"/>
      <c r="BJ1465" s="134"/>
      <c r="BK1465" s="51"/>
      <c r="BL1465" s="92"/>
      <c r="BM1465" s="135"/>
      <c r="BN1465" s="136"/>
      <c r="BO1465" s="51"/>
      <c r="BP1465" s="51"/>
      <c r="BQ1465" s="111"/>
      <c r="BR1465" s="137"/>
    </row>
    <row r="1466" s="138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2"/>
      <c r="BG1466" s="51"/>
      <c r="BH1466" s="133"/>
      <c r="BI1466" s="92"/>
      <c r="BJ1466" s="134"/>
      <c r="BK1466" s="51"/>
      <c r="BL1466" s="92"/>
      <c r="BM1466" s="135"/>
      <c r="BN1466" s="136"/>
      <c r="BO1466" s="51"/>
      <c r="BP1466" s="51"/>
      <c r="BQ1466" s="111"/>
      <c r="BR1466" s="137"/>
    </row>
    <row r="1467" s="138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2"/>
      <c r="BG1467" s="51"/>
      <c r="BH1467" s="133"/>
      <c r="BI1467" s="92"/>
      <c r="BJ1467" s="134"/>
      <c r="BK1467" s="51"/>
      <c r="BL1467" s="92"/>
      <c r="BM1467" s="135"/>
      <c r="BN1467" s="136"/>
      <c r="BO1467" s="51"/>
      <c r="BP1467" s="51"/>
      <c r="BQ1467" s="111"/>
      <c r="BR1467" s="137"/>
    </row>
    <row r="1468" s="138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2"/>
      <c r="BG1468" s="51"/>
      <c r="BH1468" s="133"/>
      <c r="BI1468" s="92"/>
      <c r="BJ1468" s="134"/>
      <c r="BK1468" s="51"/>
      <c r="BL1468" s="92"/>
      <c r="BM1468" s="135"/>
      <c r="BN1468" s="136"/>
      <c r="BO1468" s="51"/>
      <c r="BP1468" s="51"/>
      <c r="BQ1468" s="111"/>
      <c r="BR1468" s="137"/>
    </row>
    <row r="1469" s="138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2"/>
      <c r="BG1469" s="51"/>
      <c r="BH1469" s="133"/>
      <c r="BI1469" s="92"/>
      <c r="BJ1469" s="134"/>
      <c r="BK1469" s="51"/>
      <c r="BL1469" s="92"/>
      <c r="BM1469" s="135"/>
      <c r="BN1469" s="136"/>
      <c r="BO1469" s="51"/>
      <c r="BP1469" s="51"/>
      <c r="BQ1469" s="111"/>
      <c r="BR1469" s="137"/>
    </row>
    <row r="1470" s="138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2"/>
      <c r="BG1470" s="51"/>
      <c r="BH1470" s="133"/>
      <c r="BI1470" s="92"/>
      <c r="BJ1470" s="134"/>
      <c r="BK1470" s="51"/>
      <c r="BL1470" s="92"/>
      <c r="BM1470" s="135"/>
      <c r="BN1470" s="136"/>
      <c r="BO1470" s="51"/>
      <c r="BP1470" s="51"/>
      <c r="BQ1470" s="111"/>
      <c r="BR1470" s="137"/>
    </row>
    <row r="1471" s="138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2"/>
      <c r="BG1471" s="51"/>
      <c r="BH1471" s="133"/>
      <c r="BI1471" s="92"/>
      <c r="BJ1471" s="134"/>
      <c r="BK1471" s="51"/>
      <c r="BL1471" s="92"/>
      <c r="BM1471" s="135"/>
      <c r="BN1471" s="136"/>
      <c r="BO1471" s="51"/>
      <c r="BP1471" s="51"/>
      <c r="BQ1471" s="111"/>
      <c r="BR1471" s="137"/>
    </row>
    <row r="1472" s="138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2"/>
      <c r="BG1472" s="51"/>
      <c r="BH1472" s="133"/>
      <c r="BI1472" s="92"/>
      <c r="BJ1472" s="134"/>
      <c r="BK1472" s="51"/>
      <c r="BL1472" s="92"/>
      <c r="BM1472" s="135"/>
      <c r="BN1472" s="136"/>
      <c r="BO1472" s="51"/>
      <c r="BP1472" s="51"/>
      <c r="BQ1472" s="111"/>
      <c r="BR1472" s="137"/>
    </row>
    <row r="1473" s="138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2"/>
      <c r="BG1473" s="51"/>
      <c r="BH1473" s="133"/>
      <c r="BI1473" s="92"/>
      <c r="BJ1473" s="134"/>
      <c r="BK1473" s="51"/>
      <c r="BL1473" s="92"/>
      <c r="BM1473" s="135"/>
      <c r="BN1473" s="136"/>
      <c r="BO1473" s="51"/>
      <c r="BP1473" s="51"/>
      <c r="BQ1473" s="111"/>
      <c r="BR1473" s="137"/>
    </row>
    <row r="1474" s="138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2"/>
      <c r="BG1474" s="51"/>
      <c r="BH1474" s="133"/>
      <c r="BI1474" s="92"/>
      <c r="BJ1474" s="134"/>
      <c r="BK1474" s="51"/>
      <c r="BL1474" s="92"/>
      <c r="BM1474" s="135"/>
      <c r="BN1474" s="136"/>
      <c r="BO1474" s="51"/>
      <c r="BP1474" s="51"/>
      <c r="BQ1474" s="111"/>
      <c r="BR1474" s="137"/>
    </row>
    <row r="1475" s="138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2"/>
      <c r="BG1475" s="51"/>
      <c r="BH1475" s="133"/>
      <c r="BI1475" s="92"/>
      <c r="BJ1475" s="134"/>
      <c r="BK1475" s="51"/>
      <c r="BL1475" s="92"/>
      <c r="BM1475" s="135"/>
      <c r="BN1475" s="136"/>
      <c r="BO1475" s="51"/>
      <c r="BP1475" s="51"/>
      <c r="BQ1475" s="111"/>
      <c r="BR1475" s="137"/>
    </row>
    <row r="1476" s="138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2"/>
      <c r="BG1476" s="51"/>
      <c r="BH1476" s="133"/>
      <c r="BI1476" s="92"/>
      <c r="BJ1476" s="134"/>
      <c r="BK1476" s="51"/>
      <c r="BL1476" s="92"/>
      <c r="BM1476" s="135"/>
      <c r="BN1476" s="136"/>
      <c r="BO1476" s="51"/>
      <c r="BP1476" s="51"/>
      <c r="BQ1476" s="111"/>
      <c r="BR1476" s="137"/>
    </row>
    <row r="1477" s="138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2"/>
      <c r="BG1477" s="51"/>
      <c r="BH1477" s="133"/>
      <c r="BI1477" s="92"/>
      <c r="BJ1477" s="134"/>
      <c r="BK1477" s="51"/>
      <c r="BL1477" s="92"/>
      <c r="BM1477" s="135"/>
      <c r="BN1477" s="136"/>
      <c r="BO1477" s="51"/>
      <c r="BP1477" s="51"/>
      <c r="BQ1477" s="111"/>
      <c r="BR1477" s="137"/>
    </row>
    <row r="1478" s="138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2"/>
      <c r="BG1478" s="51"/>
      <c r="BH1478" s="133"/>
      <c r="BI1478" s="92"/>
      <c r="BJ1478" s="134"/>
      <c r="BK1478" s="51"/>
      <c r="BL1478" s="92"/>
      <c r="BM1478" s="135"/>
      <c r="BN1478" s="136"/>
      <c r="BO1478" s="51"/>
      <c r="BP1478" s="51"/>
      <c r="BQ1478" s="111"/>
      <c r="BR1478" s="137"/>
    </row>
    <row r="1479" s="138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2"/>
      <c r="BG1479" s="51"/>
      <c r="BH1479" s="133"/>
      <c r="BI1479" s="92"/>
      <c r="BJ1479" s="134"/>
      <c r="BK1479" s="51"/>
      <c r="BL1479" s="92"/>
      <c r="BM1479" s="135"/>
      <c r="BN1479" s="136"/>
      <c r="BO1479" s="51"/>
      <c r="BP1479" s="51"/>
      <c r="BQ1479" s="111"/>
      <c r="BR1479" s="137"/>
    </row>
    <row r="1480" s="138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2"/>
      <c r="BG1480" s="51"/>
      <c r="BH1480" s="133"/>
      <c r="BI1480" s="92"/>
      <c r="BJ1480" s="134"/>
      <c r="BK1480" s="51"/>
      <c r="BL1480" s="92"/>
      <c r="BM1480" s="135"/>
      <c r="BN1480" s="136"/>
      <c r="BO1480" s="51"/>
      <c r="BP1480" s="51"/>
      <c r="BQ1480" s="111"/>
      <c r="BR1480" s="137"/>
    </row>
    <row r="1481" s="138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2"/>
      <c r="BG1481" s="51"/>
      <c r="BH1481" s="133"/>
      <c r="BI1481" s="92"/>
      <c r="BJ1481" s="134"/>
      <c r="BK1481" s="51"/>
      <c r="BL1481" s="92"/>
      <c r="BM1481" s="135"/>
      <c r="BN1481" s="136"/>
      <c r="BO1481" s="51"/>
      <c r="BP1481" s="51"/>
      <c r="BQ1481" s="111"/>
      <c r="BR1481" s="137"/>
    </row>
    <row r="1482" s="138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2"/>
      <c r="BG1482" s="51"/>
      <c r="BH1482" s="133"/>
      <c r="BI1482" s="92"/>
      <c r="BJ1482" s="134"/>
      <c r="BK1482" s="51"/>
      <c r="BL1482" s="92"/>
      <c r="BM1482" s="135"/>
      <c r="BN1482" s="136"/>
      <c r="BO1482" s="51"/>
      <c r="BP1482" s="51"/>
      <c r="BQ1482" s="111"/>
      <c r="BR1482" s="137"/>
    </row>
    <row r="1483" s="138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2"/>
      <c r="BG1483" s="51"/>
      <c r="BH1483" s="133"/>
      <c r="BI1483" s="92"/>
      <c r="BJ1483" s="134"/>
      <c r="BK1483" s="51"/>
      <c r="BL1483" s="92"/>
      <c r="BM1483" s="135"/>
      <c r="BN1483" s="136"/>
      <c r="BO1483" s="51"/>
      <c r="BP1483" s="51"/>
      <c r="BQ1483" s="111"/>
      <c r="BR1483" s="137"/>
    </row>
    <row r="1484" s="138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2"/>
      <c r="BG1484" s="51"/>
      <c r="BH1484" s="133"/>
      <c r="BI1484" s="92"/>
      <c r="BJ1484" s="134"/>
      <c r="BK1484" s="51"/>
      <c r="BL1484" s="92"/>
      <c r="BM1484" s="135"/>
      <c r="BN1484" s="136"/>
      <c r="BO1484" s="51"/>
      <c r="BP1484" s="51"/>
      <c r="BQ1484" s="111"/>
      <c r="BR1484" s="137"/>
    </row>
    <row r="1485" s="138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2"/>
      <c r="BG1485" s="51"/>
      <c r="BH1485" s="133"/>
      <c r="BI1485" s="92"/>
      <c r="BJ1485" s="134"/>
      <c r="BK1485" s="51"/>
      <c r="BL1485" s="92"/>
      <c r="BM1485" s="135"/>
      <c r="BN1485" s="136"/>
      <c r="BO1485" s="51"/>
      <c r="BP1485" s="51"/>
      <c r="BQ1485" s="111"/>
      <c r="BR1485" s="137"/>
    </row>
    <row r="1486" s="138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2"/>
      <c r="BG1486" s="51"/>
      <c r="BH1486" s="133"/>
      <c r="BI1486" s="92"/>
      <c r="BJ1486" s="134"/>
      <c r="BK1486" s="51"/>
      <c r="BL1486" s="92"/>
      <c r="BM1486" s="135"/>
      <c r="BN1486" s="136"/>
      <c r="BO1486" s="51"/>
      <c r="BP1486" s="51"/>
      <c r="BQ1486" s="111"/>
      <c r="BR1486" s="137"/>
    </row>
    <row r="1487" s="138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2"/>
      <c r="BG1487" s="51"/>
      <c r="BH1487" s="133"/>
      <c r="BI1487" s="92"/>
      <c r="BJ1487" s="134"/>
      <c r="BK1487" s="51"/>
      <c r="BL1487" s="92"/>
      <c r="BM1487" s="135"/>
      <c r="BN1487" s="136"/>
      <c r="BO1487" s="51"/>
      <c r="BP1487" s="51"/>
      <c r="BQ1487" s="111"/>
      <c r="BR1487" s="137"/>
    </row>
    <row r="1488" s="138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2"/>
      <c r="BG1488" s="51"/>
      <c r="BH1488" s="133"/>
      <c r="BI1488" s="92"/>
      <c r="BJ1488" s="134"/>
      <c r="BK1488" s="51"/>
      <c r="BL1488" s="92"/>
      <c r="BM1488" s="135"/>
      <c r="BN1488" s="136"/>
      <c r="BO1488" s="51"/>
      <c r="BP1488" s="51"/>
      <c r="BQ1488" s="111"/>
      <c r="BR1488" s="137"/>
    </row>
    <row r="1489" s="138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2"/>
      <c r="BG1489" s="51"/>
      <c r="BH1489" s="133"/>
      <c r="BI1489" s="92"/>
      <c r="BJ1489" s="134"/>
      <c r="BK1489" s="51"/>
      <c r="BL1489" s="92"/>
      <c r="BM1489" s="135"/>
      <c r="BN1489" s="136"/>
      <c r="BO1489" s="51"/>
      <c r="BP1489" s="51"/>
      <c r="BQ1489" s="111"/>
      <c r="BR1489" s="137"/>
    </row>
    <row r="1490" s="138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2"/>
      <c r="BG1490" s="51"/>
      <c r="BH1490" s="133"/>
      <c r="BI1490" s="92"/>
      <c r="BJ1490" s="134"/>
      <c r="BK1490" s="51"/>
      <c r="BL1490" s="92"/>
      <c r="BM1490" s="135"/>
      <c r="BN1490" s="136"/>
      <c r="BO1490" s="51"/>
      <c r="BP1490" s="51"/>
      <c r="BQ1490" s="111"/>
      <c r="BR1490" s="137"/>
    </row>
    <row r="1491" s="138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2"/>
      <c r="BG1491" s="51"/>
      <c r="BH1491" s="133"/>
      <c r="BI1491" s="92"/>
      <c r="BJ1491" s="134"/>
      <c r="BK1491" s="51"/>
      <c r="BL1491" s="92"/>
      <c r="BM1491" s="135"/>
      <c r="BN1491" s="136"/>
      <c r="BO1491" s="51"/>
      <c r="BP1491" s="51"/>
      <c r="BQ1491" s="111"/>
      <c r="BR1491" s="137"/>
    </row>
    <row r="1492" s="138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2"/>
      <c r="BG1492" s="51"/>
      <c r="BH1492" s="133"/>
      <c r="BI1492" s="92"/>
      <c r="BJ1492" s="134"/>
      <c r="BK1492" s="51"/>
      <c r="BL1492" s="92"/>
      <c r="BM1492" s="135"/>
      <c r="BN1492" s="136"/>
      <c r="BO1492" s="51"/>
      <c r="BP1492" s="51"/>
      <c r="BQ1492" s="111"/>
      <c r="BR1492" s="137"/>
    </row>
    <row r="1493" s="138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2"/>
      <c r="BG1493" s="51"/>
      <c r="BH1493" s="133"/>
      <c r="BI1493" s="92"/>
      <c r="BJ1493" s="134"/>
      <c r="BK1493" s="51"/>
      <c r="BL1493" s="92"/>
      <c r="BM1493" s="135"/>
      <c r="BN1493" s="136"/>
      <c r="BO1493" s="51"/>
      <c r="BP1493" s="51"/>
      <c r="BQ1493" s="111"/>
      <c r="BR1493" s="137"/>
    </row>
    <row r="1494" s="138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2"/>
      <c r="BG1494" s="51"/>
      <c r="BH1494" s="133"/>
      <c r="BI1494" s="92"/>
      <c r="BJ1494" s="134"/>
      <c r="BK1494" s="51"/>
      <c r="BL1494" s="92"/>
      <c r="BM1494" s="135"/>
      <c r="BN1494" s="136"/>
      <c r="BO1494" s="51"/>
      <c r="BP1494" s="51"/>
      <c r="BQ1494" s="111"/>
      <c r="BR1494" s="137"/>
    </row>
    <row r="1495" s="138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2"/>
      <c r="BG1495" s="51"/>
      <c r="BH1495" s="133"/>
      <c r="BI1495" s="92"/>
      <c r="BJ1495" s="134"/>
      <c r="BK1495" s="51"/>
      <c r="BL1495" s="92"/>
      <c r="BM1495" s="135"/>
      <c r="BN1495" s="136"/>
      <c r="BO1495" s="51"/>
      <c r="BP1495" s="51"/>
      <c r="BQ1495" s="111"/>
      <c r="BR1495" s="137"/>
    </row>
    <row r="1496" s="138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2"/>
      <c r="BG1496" s="51"/>
      <c r="BH1496" s="133"/>
      <c r="BI1496" s="92"/>
      <c r="BJ1496" s="134"/>
      <c r="BK1496" s="51"/>
      <c r="BL1496" s="92"/>
      <c r="BM1496" s="135"/>
      <c r="BN1496" s="136"/>
      <c r="BO1496" s="51"/>
      <c r="BP1496" s="51"/>
      <c r="BQ1496" s="111"/>
      <c r="BR1496" s="137"/>
    </row>
    <row r="1497" s="138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2"/>
      <c r="BG1497" s="51"/>
      <c r="BH1497" s="133"/>
      <c r="BI1497" s="92"/>
      <c r="BJ1497" s="134"/>
      <c r="BK1497" s="51"/>
      <c r="BL1497" s="92"/>
      <c r="BM1497" s="135"/>
      <c r="BN1497" s="136"/>
      <c r="BO1497" s="51"/>
      <c r="BP1497" s="51"/>
      <c r="BQ1497" s="111"/>
      <c r="BR1497" s="137"/>
    </row>
    <row r="1498" s="138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2"/>
      <c r="BG1498" s="51"/>
      <c r="BH1498" s="133"/>
      <c r="BI1498" s="92"/>
      <c r="BJ1498" s="134"/>
      <c r="BK1498" s="51"/>
      <c r="BL1498" s="92"/>
      <c r="BM1498" s="135"/>
      <c r="BN1498" s="136"/>
      <c r="BO1498" s="51"/>
      <c r="BP1498" s="51"/>
      <c r="BQ1498" s="111"/>
      <c r="BR1498" s="137"/>
    </row>
    <row r="1499" s="138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2"/>
      <c r="BG1499" s="51"/>
      <c r="BH1499" s="133"/>
      <c r="BI1499" s="92"/>
      <c r="BJ1499" s="134"/>
      <c r="BK1499" s="51"/>
      <c r="BL1499" s="92"/>
      <c r="BM1499" s="135"/>
      <c r="BN1499" s="136"/>
      <c r="BO1499" s="51"/>
      <c r="BP1499" s="51"/>
      <c r="BQ1499" s="111"/>
      <c r="BR1499" s="137"/>
    </row>
    <row r="1500" s="138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2"/>
      <c r="BG1500" s="51"/>
      <c r="BH1500" s="133"/>
      <c r="BI1500" s="92"/>
      <c r="BJ1500" s="134"/>
      <c r="BK1500" s="51"/>
      <c r="BL1500" s="92"/>
      <c r="BM1500" s="135"/>
      <c r="BN1500" s="136"/>
      <c r="BO1500" s="51"/>
      <c r="BP1500" s="51"/>
      <c r="BQ1500" s="111"/>
      <c r="BR1500" s="137"/>
    </row>
    <row r="1501" s="138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2"/>
      <c r="BG1501" s="51"/>
      <c r="BH1501" s="133"/>
      <c r="BI1501" s="92"/>
      <c r="BJ1501" s="134"/>
      <c r="BK1501" s="51"/>
      <c r="BL1501" s="92"/>
      <c r="BM1501" s="135"/>
      <c r="BN1501" s="136"/>
      <c r="BO1501" s="51"/>
      <c r="BP1501" s="51"/>
      <c r="BQ1501" s="111"/>
      <c r="BR1501" s="137"/>
    </row>
    <row r="1502" s="138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2"/>
      <c r="BG1502" s="51"/>
      <c r="BH1502" s="133"/>
      <c r="BI1502" s="92"/>
      <c r="BJ1502" s="134"/>
      <c r="BK1502" s="51"/>
      <c r="BL1502" s="92"/>
      <c r="BM1502" s="135"/>
      <c r="BN1502" s="136"/>
      <c r="BO1502" s="51"/>
      <c r="BP1502" s="51"/>
      <c r="BQ1502" s="111"/>
      <c r="BR1502" s="137"/>
    </row>
    <row r="1503" s="138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2"/>
      <c r="BG1503" s="51"/>
      <c r="BH1503" s="133"/>
      <c r="BI1503" s="92"/>
      <c r="BJ1503" s="134"/>
      <c r="BK1503" s="51"/>
      <c r="BL1503" s="92"/>
      <c r="BM1503" s="135"/>
      <c r="BN1503" s="136"/>
      <c r="BO1503" s="51"/>
      <c r="BP1503" s="51"/>
      <c r="BQ1503" s="111"/>
      <c r="BR1503" s="137"/>
    </row>
    <row r="1504" s="138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2"/>
      <c r="BG1504" s="51"/>
      <c r="BH1504" s="133"/>
      <c r="BI1504" s="92"/>
      <c r="BJ1504" s="134"/>
      <c r="BK1504" s="51"/>
      <c r="BL1504" s="92"/>
      <c r="BM1504" s="135"/>
      <c r="BN1504" s="136"/>
      <c r="BO1504" s="51"/>
      <c r="BP1504" s="51"/>
      <c r="BQ1504" s="111"/>
      <c r="BR1504" s="137"/>
    </row>
    <row r="1505" s="138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2"/>
      <c r="BG1505" s="51"/>
      <c r="BH1505" s="133"/>
      <c r="BI1505" s="92"/>
      <c r="BJ1505" s="134"/>
      <c r="BK1505" s="51"/>
      <c r="BL1505" s="92"/>
      <c r="BM1505" s="135"/>
      <c r="BN1505" s="136"/>
      <c r="BO1505" s="51"/>
      <c r="BP1505" s="51"/>
      <c r="BQ1505" s="111"/>
      <c r="BR1505" s="137"/>
    </row>
    <row r="1506" s="138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2"/>
      <c r="BG1506" s="51"/>
      <c r="BH1506" s="133"/>
      <c r="BI1506" s="92"/>
      <c r="BJ1506" s="134"/>
      <c r="BK1506" s="51"/>
      <c r="BL1506" s="92"/>
      <c r="BM1506" s="135"/>
      <c r="BN1506" s="136"/>
      <c r="BO1506" s="51"/>
      <c r="BP1506" s="51"/>
      <c r="BQ1506" s="111"/>
      <c r="BR1506" s="137"/>
    </row>
    <row r="1507" s="138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2"/>
      <c r="BG1507" s="51"/>
      <c r="BH1507" s="133"/>
      <c r="BI1507" s="92"/>
      <c r="BJ1507" s="134"/>
      <c r="BK1507" s="51"/>
      <c r="BL1507" s="92"/>
      <c r="BM1507" s="135"/>
      <c r="BN1507" s="136"/>
      <c r="BO1507" s="51"/>
      <c r="BP1507" s="51"/>
      <c r="BQ1507" s="111"/>
      <c r="BR1507" s="137"/>
    </row>
    <row r="1508" s="138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2"/>
      <c r="BG1508" s="51"/>
      <c r="BH1508" s="133"/>
      <c r="BI1508" s="92"/>
      <c r="BJ1508" s="134"/>
      <c r="BK1508" s="51"/>
      <c r="BL1508" s="92"/>
      <c r="BM1508" s="135"/>
      <c r="BN1508" s="136"/>
      <c r="BO1508" s="51"/>
      <c r="BP1508" s="51"/>
      <c r="BQ1508" s="111"/>
      <c r="BR1508" s="137"/>
    </row>
    <row r="1509" s="138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2"/>
      <c r="BG1509" s="51"/>
      <c r="BH1509" s="133"/>
      <c r="BI1509" s="92"/>
      <c r="BJ1509" s="134"/>
      <c r="BK1509" s="51"/>
      <c r="BL1509" s="92"/>
      <c r="BM1509" s="135"/>
      <c r="BN1509" s="136"/>
      <c r="BO1509" s="51"/>
      <c r="BP1509" s="51"/>
      <c r="BQ1509" s="111"/>
      <c r="BR1509" s="137"/>
    </row>
    <row r="1510" s="138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2"/>
      <c r="BG1510" s="51"/>
      <c r="BH1510" s="133"/>
      <c r="BI1510" s="92"/>
      <c r="BJ1510" s="134"/>
      <c r="BK1510" s="51"/>
      <c r="BL1510" s="92"/>
      <c r="BM1510" s="135"/>
      <c r="BN1510" s="136"/>
      <c r="BO1510" s="51"/>
      <c r="BP1510" s="51"/>
      <c r="BQ1510" s="111"/>
      <c r="BR1510" s="137"/>
    </row>
    <row r="1511" s="138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2"/>
      <c r="BG1511" s="51"/>
      <c r="BH1511" s="133"/>
      <c r="BI1511" s="92"/>
      <c r="BJ1511" s="134"/>
      <c r="BK1511" s="51"/>
      <c r="BL1511" s="92"/>
      <c r="BM1511" s="135"/>
      <c r="BN1511" s="136"/>
      <c r="BO1511" s="51"/>
      <c r="BP1511" s="51"/>
      <c r="BQ1511" s="111"/>
      <c r="BR1511" s="137"/>
    </row>
    <row r="1512" s="138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2"/>
      <c r="BG1512" s="51"/>
      <c r="BH1512" s="133"/>
      <c r="BI1512" s="92"/>
      <c r="BJ1512" s="134"/>
      <c r="BK1512" s="51"/>
      <c r="BL1512" s="92"/>
      <c r="BM1512" s="135"/>
      <c r="BN1512" s="136"/>
      <c r="BO1512" s="51"/>
      <c r="BP1512" s="51"/>
      <c r="BQ1512" s="111"/>
      <c r="BR1512" s="137"/>
    </row>
    <row r="1513" s="138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2"/>
      <c r="BG1513" s="51"/>
      <c r="BH1513" s="133"/>
      <c r="BI1513" s="92"/>
      <c r="BJ1513" s="134"/>
      <c r="BK1513" s="51"/>
      <c r="BL1513" s="92"/>
      <c r="BM1513" s="135"/>
      <c r="BN1513" s="136"/>
      <c r="BO1513" s="51"/>
      <c r="BP1513" s="51"/>
      <c r="BQ1513" s="111"/>
      <c r="BR1513" s="137"/>
    </row>
    <row r="1514" s="138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2"/>
      <c r="BG1514" s="51"/>
      <c r="BH1514" s="133"/>
      <c r="BI1514" s="92"/>
      <c r="BJ1514" s="134"/>
      <c r="BK1514" s="51"/>
      <c r="BL1514" s="92"/>
      <c r="BM1514" s="135"/>
      <c r="BN1514" s="136"/>
      <c r="BO1514" s="51"/>
      <c r="BP1514" s="51"/>
      <c r="BQ1514" s="111"/>
      <c r="BR1514" s="137"/>
    </row>
    <row r="1515" s="138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2"/>
      <c r="BG1515" s="51"/>
      <c r="BH1515" s="133"/>
      <c r="BI1515" s="92"/>
      <c r="BJ1515" s="134"/>
      <c r="BK1515" s="51"/>
      <c r="BL1515" s="92"/>
      <c r="BM1515" s="135"/>
      <c r="BN1515" s="136"/>
      <c r="BO1515" s="51"/>
      <c r="BP1515" s="51"/>
      <c r="BQ1515" s="111"/>
      <c r="BR1515" s="137"/>
    </row>
    <row r="1516" s="138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2"/>
      <c r="BG1516" s="51"/>
      <c r="BH1516" s="133"/>
      <c r="BI1516" s="92"/>
      <c r="BJ1516" s="134"/>
      <c r="BK1516" s="51"/>
      <c r="BL1516" s="92"/>
      <c r="BM1516" s="135"/>
      <c r="BN1516" s="136"/>
      <c r="BO1516" s="51"/>
      <c r="BP1516" s="51"/>
      <c r="BQ1516" s="111"/>
      <c r="BR1516" s="137"/>
    </row>
    <row r="1517" s="138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2"/>
      <c r="BG1517" s="51"/>
      <c r="BH1517" s="133"/>
      <c r="BI1517" s="92"/>
      <c r="BJ1517" s="134"/>
      <c r="BK1517" s="51"/>
      <c r="BL1517" s="92"/>
      <c r="BM1517" s="135"/>
      <c r="BN1517" s="136"/>
      <c r="BO1517" s="51"/>
      <c r="BP1517" s="51"/>
      <c r="BQ1517" s="111"/>
      <c r="BR1517" s="137"/>
    </row>
    <row r="1518" s="138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2"/>
      <c r="BG1518" s="51"/>
      <c r="BH1518" s="133"/>
      <c r="BI1518" s="92"/>
      <c r="BJ1518" s="134"/>
      <c r="BK1518" s="51"/>
      <c r="BL1518" s="92"/>
      <c r="BM1518" s="135"/>
      <c r="BN1518" s="136"/>
      <c r="BO1518" s="51"/>
      <c r="BP1518" s="51"/>
      <c r="BQ1518" s="111"/>
      <c r="BR1518" s="137"/>
    </row>
    <row r="1519" s="138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2"/>
      <c r="BG1519" s="51"/>
      <c r="BH1519" s="133"/>
      <c r="BI1519" s="92"/>
      <c r="BJ1519" s="134"/>
      <c r="BK1519" s="51"/>
      <c r="BL1519" s="92"/>
      <c r="BM1519" s="135"/>
      <c r="BN1519" s="136"/>
      <c r="BO1519" s="51"/>
      <c r="BP1519" s="51"/>
      <c r="BQ1519" s="111"/>
      <c r="BR1519" s="137"/>
    </row>
    <row r="1520" s="138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2"/>
      <c r="BG1520" s="51"/>
      <c r="BH1520" s="133"/>
      <c r="BI1520" s="92"/>
      <c r="BJ1520" s="134"/>
      <c r="BK1520" s="51"/>
      <c r="BL1520" s="92"/>
      <c r="BM1520" s="135"/>
      <c r="BN1520" s="136"/>
      <c r="BO1520" s="51"/>
      <c r="BP1520" s="51"/>
      <c r="BQ1520" s="111"/>
      <c r="BR1520" s="137"/>
    </row>
    <row r="1521" s="138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2"/>
      <c r="BG1521" s="51"/>
      <c r="BH1521" s="133"/>
      <c r="BI1521" s="92"/>
      <c r="BJ1521" s="134"/>
      <c r="BK1521" s="51"/>
      <c r="BL1521" s="92"/>
      <c r="BM1521" s="135"/>
      <c r="BN1521" s="136"/>
      <c r="BO1521" s="51"/>
      <c r="BP1521" s="51"/>
      <c r="BQ1521" s="111"/>
      <c r="BR1521" s="137"/>
    </row>
    <row r="1522" s="138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2"/>
      <c r="BG1522" s="51"/>
      <c r="BH1522" s="133"/>
      <c r="BI1522" s="92"/>
      <c r="BJ1522" s="134"/>
      <c r="BK1522" s="51"/>
      <c r="BL1522" s="92"/>
      <c r="BM1522" s="135"/>
      <c r="BN1522" s="136"/>
      <c r="BO1522" s="51"/>
      <c r="BP1522" s="51"/>
      <c r="BQ1522" s="111"/>
      <c r="BR1522" s="137"/>
    </row>
    <row r="1523" s="138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2"/>
      <c r="BG1523" s="51"/>
      <c r="BH1523" s="133"/>
      <c r="BI1523" s="92"/>
      <c r="BJ1523" s="134"/>
      <c r="BK1523" s="51"/>
      <c r="BL1523" s="92"/>
      <c r="BM1523" s="135"/>
      <c r="BN1523" s="136"/>
      <c r="BO1523" s="51"/>
      <c r="BP1523" s="51"/>
      <c r="BQ1523" s="111"/>
      <c r="BR1523" s="137"/>
    </row>
    <row r="1524" s="138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2"/>
      <c r="BG1524" s="51"/>
      <c r="BH1524" s="133"/>
      <c r="BI1524" s="92"/>
      <c r="BJ1524" s="134"/>
      <c r="BK1524" s="51"/>
      <c r="BL1524" s="92"/>
      <c r="BM1524" s="135"/>
      <c r="BN1524" s="136"/>
      <c r="BO1524" s="51"/>
      <c r="BP1524" s="51"/>
      <c r="BQ1524" s="111"/>
      <c r="BR1524" s="137"/>
    </row>
    <row r="1525" s="138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2"/>
      <c r="BG1525" s="51"/>
      <c r="BH1525" s="133"/>
      <c r="BI1525" s="92"/>
      <c r="BJ1525" s="134"/>
      <c r="BK1525" s="51"/>
      <c r="BL1525" s="92"/>
      <c r="BM1525" s="135"/>
      <c r="BN1525" s="136"/>
      <c r="BO1525" s="51"/>
      <c r="BP1525" s="51"/>
      <c r="BQ1525" s="111"/>
      <c r="BR1525" s="137"/>
    </row>
    <row r="1526" s="138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2"/>
      <c r="BG1526" s="51"/>
      <c r="BH1526" s="133"/>
      <c r="BI1526" s="92"/>
      <c r="BJ1526" s="134"/>
      <c r="BK1526" s="51"/>
      <c r="BL1526" s="92"/>
      <c r="BM1526" s="135"/>
      <c r="BN1526" s="136"/>
      <c r="BO1526" s="51"/>
      <c r="BP1526" s="51"/>
      <c r="BQ1526" s="111"/>
      <c r="BR1526" s="137"/>
    </row>
    <row r="1527" s="138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2"/>
      <c r="BG1527" s="51"/>
      <c r="BH1527" s="133"/>
      <c r="BI1527" s="92"/>
      <c r="BJ1527" s="134"/>
      <c r="BK1527" s="51"/>
      <c r="BL1527" s="92"/>
      <c r="BM1527" s="135"/>
      <c r="BN1527" s="136"/>
      <c r="BO1527" s="51"/>
      <c r="BP1527" s="51"/>
      <c r="BQ1527" s="111"/>
      <c r="BR1527" s="137"/>
    </row>
    <row r="1528" s="138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2"/>
      <c r="BG1528" s="51"/>
      <c r="BH1528" s="133"/>
      <c r="BI1528" s="92"/>
      <c r="BJ1528" s="134"/>
      <c r="BK1528" s="51"/>
      <c r="BL1528" s="92"/>
      <c r="BM1528" s="135"/>
      <c r="BN1528" s="136"/>
      <c r="BO1528" s="51"/>
      <c r="BP1528" s="51"/>
      <c r="BQ1528" s="111"/>
      <c r="BR1528" s="137"/>
    </row>
    <row r="1529" s="138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2"/>
      <c r="BG1529" s="51"/>
      <c r="BH1529" s="133"/>
      <c r="BI1529" s="92"/>
      <c r="BJ1529" s="134"/>
      <c r="BK1529" s="51"/>
      <c r="BL1529" s="92"/>
      <c r="BM1529" s="135"/>
      <c r="BN1529" s="136"/>
      <c r="BO1529" s="51"/>
      <c r="BP1529" s="51"/>
      <c r="BQ1529" s="111"/>
      <c r="BR1529" s="137"/>
    </row>
    <row r="1530" s="138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2"/>
      <c r="BG1530" s="51"/>
      <c r="BH1530" s="133"/>
      <c r="BI1530" s="92"/>
      <c r="BJ1530" s="134"/>
      <c r="BK1530" s="51"/>
      <c r="BL1530" s="92"/>
      <c r="BM1530" s="135"/>
      <c r="BN1530" s="136"/>
      <c r="BO1530" s="51"/>
      <c r="BP1530" s="51"/>
      <c r="BQ1530" s="111"/>
      <c r="BR1530" s="137"/>
    </row>
    <row r="1531" s="138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2"/>
      <c r="BG1531" s="51"/>
      <c r="BH1531" s="133"/>
      <c r="BI1531" s="92"/>
      <c r="BJ1531" s="134"/>
      <c r="BK1531" s="51"/>
      <c r="BL1531" s="92"/>
      <c r="BM1531" s="135"/>
      <c r="BN1531" s="136"/>
      <c r="BO1531" s="51"/>
      <c r="BP1531" s="51"/>
      <c r="BQ1531" s="111"/>
      <c r="BR1531" s="137"/>
    </row>
    <row r="1532" s="138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2"/>
      <c r="BG1532" s="51"/>
      <c r="BH1532" s="133"/>
      <c r="BI1532" s="92"/>
      <c r="BJ1532" s="134"/>
      <c r="BK1532" s="51"/>
      <c r="BL1532" s="92"/>
      <c r="BM1532" s="135"/>
      <c r="BN1532" s="136"/>
      <c r="BO1532" s="51"/>
      <c r="BP1532" s="51"/>
      <c r="BQ1532" s="111"/>
      <c r="BR1532" s="137"/>
    </row>
    <row r="1533" s="138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2"/>
      <c r="BG1533" s="51"/>
      <c r="BH1533" s="133"/>
      <c r="BI1533" s="92"/>
      <c r="BJ1533" s="134"/>
      <c r="BK1533" s="51"/>
      <c r="BL1533" s="92"/>
      <c r="BM1533" s="135"/>
      <c r="BN1533" s="136"/>
      <c r="BO1533" s="51"/>
      <c r="BP1533" s="51"/>
      <c r="BQ1533" s="111"/>
      <c r="BR1533" s="137"/>
    </row>
    <row r="1534" s="138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2"/>
      <c r="BG1534" s="51"/>
      <c r="BH1534" s="133"/>
      <c r="BI1534" s="92"/>
      <c r="BJ1534" s="134"/>
      <c r="BK1534" s="51"/>
      <c r="BL1534" s="92"/>
      <c r="BM1534" s="135"/>
      <c r="BN1534" s="136"/>
      <c r="BO1534" s="51"/>
      <c r="BP1534" s="51"/>
      <c r="BQ1534" s="111"/>
      <c r="BR1534" s="137"/>
    </row>
    <row r="1535" s="138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2"/>
      <c r="BG1535" s="51"/>
      <c r="BH1535" s="133"/>
      <c r="BI1535" s="92"/>
      <c r="BJ1535" s="134"/>
      <c r="BK1535" s="51"/>
      <c r="BL1535" s="92"/>
      <c r="BM1535" s="135"/>
      <c r="BN1535" s="136"/>
      <c r="BO1535" s="51"/>
      <c r="BP1535" s="51"/>
      <c r="BQ1535" s="111"/>
      <c r="BR1535" s="137"/>
    </row>
    <row r="1536" s="138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2"/>
      <c r="BG1536" s="51"/>
      <c r="BH1536" s="133"/>
      <c r="BI1536" s="92"/>
      <c r="BJ1536" s="134"/>
      <c r="BK1536" s="51"/>
      <c r="BL1536" s="92"/>
      <c r="BM1536" s="135"/>
      <c r="BN1536" s="136"/>
      <c r="BO1536" s="51"/>
      <c r="BP1536" s="51"/>
      <c r="BQ1536" s="111"/>
      <c r="BR1536" s="137"/>
    </row>
    <row r="1537" s="138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2"/>
      <c r="BG1537" s="51"/>
      <c r="BH1537" s="133"/>
      <c r="BI1537" s="92"/>
      <c r="BJ1537" s="134"/>
      <c r="BK1537" s="51"/>
      <c r="BL1537" s="92"/>
      <c r="BM1537" s="135"/>
      <c r="BN1537" s="136"/>
      <c r="BO1537" s="51"/>
      <c r="BP1537" s="51"/>
      <c r="BQ1537" s="111"/>
      <c r="BR1537" s="137"/>
    </row>
    <row r="1538" s="138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2"/>
      <c r="BG1538" s="51"/>
      <c r="BH1538" s="133"/>
      <c r="BI1538" s="92"/>
      <c r="BJ1538" s="134"/>
      <c r="BK1538" s="51"/>
      <c r="BL1538" s="92"/>
      <c r="BM1538" s="135"/>
      <c r="BN1538" s="136"/>
      <c r="BO1538" s="51"/>
      <c r="BP1538" s="51"/>
      <c r="BQ1538" s="111"/>
      <c r="BR1538" s="137"/>
    </row>
    <row r="1539" s="138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2"/>
      <c r="BG1539" s="51"/>
      <c r="BH1539" s="133"/>
      <c r="BI1539" s="92"/>
      <c r="BJ1539" s="134"/>
      <c r="BK1539" s="51"/>
      <c r="BL1539" s="92"/>
      <c r="BM1539" s="135"/>
      <c r="BN1539" s="136"/>
      <c r="BO1539" s="51"/>
      <c r="BP1539" s="51"/>
      <c r="BQ1539" s="111"/>
      <c r="BR1539" s="137"/>
    </row>
    <row r="1540" s="138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2"/>
      <c r="BG1540" s="51"/>
      <c r="BH1540" s="133"/>
      <c r="BI1540" s="92"/>
      <c r="BJ1540" s="134"/>
      <c r="BK1540" s="51"/>
      <c r="BL1540" s="92"/>
      <c r="BM1540" s="135"/>
      <c r="BN1540" s="136"/>
      <c r="BO1540" s="51"/>
      <c r="BP1540" s="51"/>
      <c r="BQ1540" s="111"/>
      <c r="BR1540" s="137"/>
    </row>
    <row r="1541" s="138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2"/>
      <c r="BG1541" s="51"/>
      <c r="BH1541" s="133"/>
      <c r="BI1541" s="92"/>
      <c r="BJ1541" s="134"/>
      <c r="BK1541" s="51"/>
      <c r="BL1541" s="92"/>
      <c r="BM1541" s="135"/>
      <c r="BN1541" s="136"/>
      <c r="BO1541" s="51"/>
      <c r="BP1541" s="51"/>
      <c r="BQ1541" s="111"/>
      <c r="BR1541" s="137"/>
    </row>
    <row r="1542" s="138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2"/>
      <c r="BG1542" s="51"/>
      <c r="BH1542" s="133"/>
      <c r="BI1542" s="92"/>
      <c r="BJ1542" s="134"/>
      <c r="BK1542" s="51"/>
      <c r="BL1542" s="92"/>
      <c r="BM1542" s="135"/>
      <c r="BN1542" s="136"/>
      <c r="BO1542" s="51"/>
      <c r="BP1542" s="51"/>
      <c r="BQ1542" s="111"/>
      <c r="BR1542" s="137"/>
    </row>
    <row r="1543" s="138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2"/>
      <c r="BG1543" s="51"/>
      <c r="BH1543" s="133"/>
      <c r="BI1543" s="92"/>
      <c r="BJ1543" s="134"/>
      <c r="BK1543" s="51"/>
      <c r="BL1543" s="92"/>
      <c r="BM1543" s="135"/>
      <c r="BN1543" s="136"/>
      <c r="BO1543" s="51"/>
      <c r="BP1543" s="51"/>
      <c r="BQ1543" s="111"/>
      <c r="BR1543" s="137"/>
    </row>
    <row r="1544" s="138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2"/>
      <c r="BG1544" s="51"/>
      <c r="BH1544" s="133"/>
      <c r="BI1544" s="92"/>
      <c r="BJ1544" s="134"/>
      <c r="BK1544" s="51"/>
      <c r="BL1544" s="92"/>
      <c r="BM1544" s="135"/>
      <c r="BN1544" s="136"/>
      <c r="BO1544" s="51"/>
      <c r="BP1544" s="51"/>
      <c r="BQ1544" s="111"/>
      <c r="BR1544" s="137"/>
    </row>
    <row r="1545" s="138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2"/>
      <c r="BG1545" s="51"/>
      <c r="BH1545" s="133"/>
      <c r="BI1545" s="92"/>
      <c r="BJ1545" s="134"/>
      <c r="BK1545" s="51"/>
      <c r="BL1545" s="92"/>
      <c r="BM1545" s="135"/>
      <c r="BN1545" s="136"/>
      <c r="BO1545" s="51"/>
      <c r="BP1545" s="51"/>
      <c r="BQ1545" s="111"/>
      <c r="BR1545" s="137"/>
    </row>
    <row r="1546" s="138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2"/>
      <c r="BG1546" s="51"/>
      <c r="BH1546" s="133"/>
      <c r="BI1546" s="92"/>
      <c r="BJ1546" s="134"/>
      <c r="BK1546" s="51"/>
      <c r="BL1546" s="92"/>
      <c r="BM1546" s="135"/>
      <c r="BN1546" s="136"/>
      <c r="BO1546" s="51"/>
      <c r="BP1546" s="51"/>
      <c r="BQ1546" s="111"/>
      <c r="BR1546" s="137"/>
    </row>
    <row r="1547" s="138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2"/>
      <c r="BG1547" s="51"/>
      <c r="BH1547" s="133"/>
      <c r="BI1547" s="92"/>
      <c r="BJ1547" s="134"/>
      <c r="BK1547" s="51"/>
      <c r="BL1547" s="92"/>
      <c r="BM1547" s="135"/>
      <c r="BN1547" s="136"/>
      <c r="BO1547" s="51"/>
      <c r="BP1547" s="51"/>
      <c r="BQ1547" s="111"/>
      <c r="BR1547" s="137"/>
    </row>
    <row r="1548" s="138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2"/>
      <c r="BG1548" s="51"/>
      <c r="BH1548" s="133"/>
      <c r="BI1548" s="92"/>
      <c r="BJ1548" s="134"/>
      <c r="BK1548" s="51"/>
      <c r="BL1548" s="92"/>
      <c r="BM1548" s="135"/>
      <c r="BN1548" s="136"/>
      <c r="BO1548" s="51"/>
      <c r="BP1548" s="51"/>
      <c r="BQ1548" s="111"/>
      <c r="BR1548" s="137"/>
    </row>
    <row r="1549" s="138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2"/>
      <c r="BG1549" s="51"/>
      <c r="BH1549" s="133"/>
      <c r="BI1549" s="92"/>
      <c r="BJ1549" s="134"/>
      <c r="BK1549" s="51"/>
      <c r="BL1549" s="92"/>
      <c r="BM1549" s="135"/>
      <c r="BN1549" s="136"/>
      <c r="BO1549" s="51"/>
      <c r="BP1549" s="51"/>
      <c r="BQ1549" s="111"/>
      <c r="BR1549" s="137"/>
    </row>
    <row r="1550" s="138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2"/>
      <c r="BG1550" s="51"/>
      <c r="BH1550" s="133"/>
      <c r="BI1550" s="92"/>
      <c r="BJ1550" s="134"/>
      <c r="BK1550" s="51"/>
      <c r="BL1550" s="92"/>
      <c r="BM1550" s="135"/>
      <c r="BN1550" s="136"/>
      <c r="BO1550" s="51"/>
      <c r="BP1550" s="51"/>
      <c r="BQ1550" s="111"/>
      <c r="BR1550" s="137"/>
    </row>
    <row r="1551" s="138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2"/>
      <c r="BG1551" s="51"/>
      <c r="BH1551" s="133"/>
      <c r="BI1551" s="92"/>
      <c r="BJ1551" s="134"/>
      <c r="BK1551" s="51"/>
      <c r="BL1551" s="92"/>
      <c r="BM1551" s="135"/>
      <c r="BN1551" s="136"/>
      <c r="BO1551" s="51"/>
      <c r="BP1551" s="51"/>
      <c r="BQ1551" s="111"/>
      <c r="BR1551" s="137"/>
    </row>
    <row r="1552" s="138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2"/>
      <c r="BG1552" s="51"/>
      <c r="BH1552" s="133"/>
      <c r="BI1552" s="92"/>
      <c r="BJ1552" s="134"/>
      <c r="BK1552" s="51"/>
      <c r="BL1552" s="92"/>
      <c r="BM1552" s="135"/>
      <c r="BN1552" s="136"/>
      <c r="BO1552" s="51"/>
      <c r="BP1552" s="51"/>
      <c r="BQ1552" s="111"/>
      <c r="BR1552" s="137"/>
    </row>
    <row r="1553" s="138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2"/>
      <c r="BG1553" s="51"/>
      <c r="BH1553" s="133"/>
      <c r="BI1553" s="92"/>
      <c r="BJ1553" s="134"/>
      <c r="BK1553" s="51"/>
      <c r="BL1553" s="92"/>
      <c r="BM1553" s="135"/>
      <c r="BN1553" s="136"/>
      <c r="BO1553" s="51"/>
      <c r="BP1553" s="51"/>
      <c r="BQ1553" s="111"/>
      <c r="BR1553" s="137"/>
    </row>
    <row r="1554" s="138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2"/>
      <c r="BG1554" s="51"/>
      <c r="BH1554" s="133"/>
      <c r="BI1554" s="92"/>
      <c r="BJ1554" s="134"/>
      <c r="BK1554" s="51"/>
      <c r="BL1554" s="92"/>
      <c r="BM1554" s="135"/>
      <c r="BN1554" s="136"/>
      <c r="BO1554" s="51"/>
      <c r="BP1554" s="51"/>
      <c r="BQ1554" s="111"/>
      <c r="BR1554" s="137"/>
    </row>
    <row r="1555" s="138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2"/>
      <c r="BG1555" s="51"/>
      <c r="BH1555" s="133"/>
      <c r="BI1555" s="92"/>
      <c r="BJ1555" s="134"/>
      <c r="BK1555" s="51"/>
      <c r="BL1555" s="92"/>
      <c r="BM1555" s="135"/>
      <c r="BN1555" s="136"/>
      <c r="BO1555" s="51"/>
      <c r="BP1555" s="51"/>
      <c r="BQ1555" s="111"/>
      <c r="BR1555" s="137"/>
    </row>
    <row r="1556" s="138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2"/>
      <c r="BG1556" s="51"/>
      <c r="BH1556" s="133"/>
      <c r="BI1556" s="92"/>
      <c r="BJ1556" s="134"/>
      <c r="BK1556" s="51"/>
      <c r="BL1556" s="92"/>
      <c r="BM1556" s="135"/>
      <c r="BN1556" s="136"/>
      <c r="BO1556" s="51"/>
      <c r="BP1556" s="51"/>
      <c r="BQ1556" s="111"/>
      <c r="BR1556" s="137"/>
    </row>
    <row r="1557" s="138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2"/>
      <c r="BG1557" s="51"/>
      <c r="BH1557" s="133"/>
      <c r="BI1557" s="92"/>
      <c r="BJ1557" s="134"/>
      <c r="BK1557" s="51"/>
      <c r="BL1557" s="92"/>
      <c r="BM1557" s="135"/>
      <c r="BN1557" s="136"/>
      <c r="BO1557" s="51"/>
      <c r="BP1557" s="51"/>
      <c r="BQ1557" s="111"/>
      <c r="BR1557" s="137"/>
    </row>
    <row r="1558" s="138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2"/>
      <c r="BG1558" s="51"/>
      <c r="BH1558" s="133"/>
      <c r="BI1558" s="92"/>
      <c r="BJ1558" s="134"/>
      <c r="BK1558" s="51"/>
      <c r="BL1558" s="92"/>
      <c r="BM1558" s="135"/>
      <c r="BN1558" s="136"/>
      <c r="BO1558" s="51"/>
      <c r="BP1558" s="51"/>
      <c r="BQ1558" s="111"/>
      <c r="BR1558" s="137"/>
    </row>
    <row r="1559" s="138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2"/>
      <c r="BG1559" s="51"/>
      <c r="BH1559" s="133"/>
      <c r="BI1559" s="92"/>
      <c r="BJ1559" s="134"/>
      <c r="BK1559" s="51"/>
      <c r="BL1559" s="92"/>
      <c r="BM1559" s="135"/>
      <c r="BN1559" s="136"/>
      <c r="BO1559" s="51"/>
      <c r="BP1559" s="51"/>
      <c r="BQ1559" s="111"/>
      <c r="BR1559" s="137"/>
    </row>
    <row r="1560" s="138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2"/>
      <c r="BG1560" s="51"/>
      <c r="BH1560" s="133"/>
      <c r="BI1560" s="92"/>
      <c r="BJ1560" s="134"/>
      <c r="BK1560" s="51"/>
      <c r="BL1560" s="92"/>
      <c r="BM1560" s="135"/>
      <c r="BN1560" s="136"/>
      <c r="BO1560" s="51"/>
      <c r="BP1560" s="51"/>
      <c r="BQ1560" s="111"/>
      <c r="BR1560" s="137"/>
    </row>
    <row r="1561" s="138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2"/>
      <c r="BG1561" s="51"/>
      <c r="BH1561" s="133"/>
      <c r="BI1561" s="92"/>
      <c r="BJ1561" s="134"/>
      <c r="BK1561" s="51"/>
      <c r="BL1561" s="92"/>
      <c r="BM1561" s="135"/>
      <c r="BN1561" s="136"/>
      <c r="BO1561" s="51"/>
      <c r="BP1561" s="51"/>
      <c r="BQ1561" s="111"/>
      <c r="BR1561" s="137"/>
    </row>
    <row r="1562" s="138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2"/>
      <c r="BG1562" s="51"/>
      <c r="BH1562" s="133"/>
      <c r="BI1562" s="92"/>
      <c r="BJ1562" s="134"/>
      <c r="BK1562" s="51"/>
      <c r="BL1562" s="92"/>
      <c r="BM1562" s="135"/>
      <c r="BN1562" s="136"/>
      <c r="BO1562" s="51"/>
      <c r="BP1562" s="51"/>
      <c r="BQ1562" s="111"/>
      <c r="BR1562" s="137"/>
    </row>
    <row r="1563" s="138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2"/>
      <c r="BG1563" s="51"/>
      <c r="BH1563" s="133"/>
      <c r="BI1563" s="92"/>
      <c r="BJ1563" s="134"/>
      <c r="BK1563" s="51"/>
      <c r="BL1563" s="92"/>
      <c r="BM1563" s="135"/>
      <c r="BN1563" s="136"/>
      <c r="BO1563" s="51"/>
      <c r="BP1563" s="51"/>
      <c r="BQ1563" s="111"/>
      <c r="BR1563" s="137"/>
    </row>
    <row r="1564" s="138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2"/>
      <c r="BG1564" s="51"/>
      <c r="BH1564" s="133"/>
      <c r="BI1564" s="92"/>
      <c r="BJ1564" s="134"/>
      <c r="BK1564" s="51"/>
      <c r="BL1564" s="92"/>
      <c r="BM1564" s="135"/>
      <c r="BN1564" s="136"/>
      <c r="BO1564" s="51"/>
      <c r="BP1564" s="51"/>
      <c r="BQ1564" s="111"/>
      <c r="BR1564" s="137"/>
    </row>
    <row r="1565" s="138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2"/>
      <c r="BG1565" s="51"/>
      <c r="BH1565" s="133"/>
      <c r="BI1565" s="92"/>
      <c r="BJ1565" s="134"/>
      <c r="BK1565" s="51"/>
      <c r="BL1565" s="92"/>
      <c r="BM1565" s="135"/>
      <c r="BN1565" s="136"/>
      <c r="BO1565" s="51"/>
      <c r="BP1565" s="51"/>
      <c r="BQ1565" s="111"/>
      <c r="BR1565" s="137"/>
    </row>
    <row r="1566" s="138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2"/>
      <c r="BG1566" s="51"/>
      <c r="BH1566" s="133"/>
      <c r="BI1566" s="92"/>
      <c r="BJ1566" s="134"/>
      <c r="BK1566" s="51"/>
      <c r="BL1566" s="92"/>
      <c r="BM1566" s="135"/>
      <c r="BN1566" s="136"/>
      <c r="BO1566" s="51"/>
      <c r="BP1566" s="51"/>
      <c r="BQ1566" s="111"/>
      <c r="BR1566" s="137"/>
    </row>
    <row r="1567" s="138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2"/>
      <c r="BG1567" s="51"/>
      <c r="BH1567" s="133"/>
      <c r="BI1567" s="92"/>
      <c r="BJ1567" s="134"/>
      <c r="BK1567" s="51"/>
      <c r="BL1567" s="92"/>
      <c r="BM1567" s="135"/>
      <c r="BN1567" s="136"/>
      <c r="BO1567" s="51"/>
      <c r="BP1567" s="51"/>
      <c r="BQ1567" s="111"/>
      <c r="BR1567" s="137"/>
    </row>
    <row r="1568" s="138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2"/>
      <c r="BG1568" s="51"/>
      <c r="BH1568" s="133"/>
      <c r="BI1568" s="92"/>
      <c r="BJ1568" s="134"/>
      <c r="BK1568" s="51"/>
      <c r="BL1568" s="92"/>
      <c r="BM1568" s="135"/>
      <c r="BN1568" s="136"/>
      <c r="BO1568" s="51"/>
      <c r="BP1568" s="51"/>
      <c r="BQ1568" s="111"/>
      <c r="BR1568" s="137"/>
    </row>
    <row r="1569" s="138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2"/>
      <c r="BG1569" s="51"/>
      <c r="BH1569" s="133"/>
      <c r="BI1569" s="92"/>
      <c r="BJ1569" s="134"/>
      <c r="BK1569" s="51"/>
      <c r="BL1569" s="92"/>
      <c r="BM1569" s="135"/>
      <c r="BN1569" s="136"/>
      <c r="BO1569" s="51"/>
      <c r="BP1569" s="51"/>
      <c r="BQ1569" s="111"/>
      <c r="BR1569" s="137"/>
    </row>
    <row r="1570" s="138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2"/>
      <c r="BG1570" s="51"/>
      <c r="BH1570" s="133"/>
      <c r="BI1570" s="92"/>
      <c r="BJ1570" s="134"/>
      <c r="BK1570" s="51"/>
      <c r="BL1570" s="92"/>
      <c r="BM1570" s="135"/>
      <c r="BN1570" s="136"/>
      <c r="BO1570" s="51"/>
      <c r="BP1570" s="51"/>
      <c r="BQ1570" s="111"/>
      <c r="BR1570" s="137"/>
    </row>
    <row r="1571" s="138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2"/>
      <c r="BG1571" s="51"/>
      <c r="BH1571" s="133"/>
      <c r="BI1571" s="92"/>
      <c r="BJ1571" s="134"/>
      <c r="BK1571" s="51"/>
      <c r="BL1571" s="92"/>
      <c r="BM1571" s="135"/>
      <c r="BN1571" s="136"/>
      <c r="BO1571" s="51"/>
      <c r="BP1571" s="51"/>
      <c r="BQ1571" s="111"/>
      <c r="BR1571" s="137"/>
    </row>
    <row r="1572" s="138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2"/>
      <c r="BG1572" s="51"/>
      <c r="BH1572" s="133"/>
      <c r="BI1572" s="92"/>
      <c r="BJ1572" s="134"/>
      <c r="BK1572" s="51"/>
      <c r="BL1572" s="92"/>
      <c r="BM1572" s="135"/>
      <c r="BN1572" s="136"/>
      <c r="BO1572" s="51"/>
      <c r="BP1572" s="51"/>
      <c r="BQ1572" s="111"/>
      <c r="BR1572" s="137"/>
    </row>
    <row r="1573" s="138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2"/>
      <c r="BG1573" s="51"/>
      <c r="BH1573" s="133"/>
      <c r="BI1573" s="92"/>
      <c r="BJ1573" s="134"/>
      <c r="BK1573" s="51"/>
      <c r="BL1573" s="92"/>
      <c r="BM1573" s="135"/>
      <c r="BN1573" s="136"/>
      <c r="BO1573" s="51"/>
      <c r="BP1573" s="51"/>
      <c r="BQ1573" s="111"/>
      <c r="BR1573" s="137"/>
    </row>
    <row r="1574" s="138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2"/>
      <c r="BG1574" s="51"/>
      <c r="BH1574" s="133"/>
      <c r="BI1574" s="92"/>
      <c r="BJ1574" s="134"/>
      <c r="BK1574" s="51"/>
      <c r="BL1574" s="92"/>
      <c r="BM1574" s="135"/>
      <c r="BN1574" s="136"/>
      <c r="BO1574" s="51"/>
      <c r="BP1574" s="51"/>
      <c r="BQ1574" s="111"/>
      <c r="BR1574" s="137"/>
    </row>
    <row r="1575" s="138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2"/>
      <c r="BG1575" s="51"/>
      <c r="BH1575" s="133"/>
      <c r="BI1575" s="92"/>
      <c r="BJ1575" s="134"/>
      <c r="BK1575" s="51"/>
      <c r="BL1575" s="92"/>
      <c r="BM1575" s="135"/>
      <c r="BN1575" s="136"/>
      <c r="BO1575" s="51"/>
      <c r="BP1575" s="51"/>
      <c r="BQ1575" s="111"/>
      <c r="BR1575" s="137"/>
    </row>
    <row r="1576" s="138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2"/>
      <c r="BG1576" s="51"/>
      <c r="BH1576" s="133"/>
      <c r="BI1576" s="92"/>
      <c r="BJ1576" s="134"/>
      <c r="BK1576" s="51"/>
      <c r="BL1576" s="92"/>
      <c r="BM1576" s="135"/>
      <c r="BN1576" s="136"/>
      <c r="BO1576" s="51"/>
      <c r="BP1576" s="51"/>
      <c r="BQ1576" s="111"/>
      <c r="BR1576" s="137"/>
    </row>
    <row r="1577" s="138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2"/>
      <c r="BG1577" s="51"/>
      <c r="BH1577" s="133"/>
      <c r="BI1577" s="92"/>
      <c r="BJ1577" s="134"/>
      <c r="BK1577" s="51"/>
      <c r="BL1577" s="92"/>
      <c r="BM1577" s="135"/>
      <c r="BN1577" s="136"/>
      <c r="BO1577" s="51"/>
      <c r="BP1577" s="51"/>
      <c r="BQ1577" s="111"/>
      <c r="BR1577" s="137"/>
    </row>
    <row r="1578" s="138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2"/>
      <c r="BG1578" s="51"/>
      <c r="BH1578" s="133"/>
      <c r="BI1578" s="92"/>
      <c r="BJ1578" s="134"/>
      <c r="BK1578" s="51"/>
      <c r="BL1578" s="92"/>
      <c r="BM1578" s="135"/>
      <c r="BN1578" s="136"/>
      <c r="BO1578" s="51"/>
      <c r="BP1578" s="51"/>
      <c r="BQ1578" s="111"/>
      <c r="BR1578" s="137"/>
    </row>
    <row r="1579" s="138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2"/>
      <c r="BG1579" s="51"/>
      <c r="BH1579" s="133"/>
      <c r="BI1579" s="92"/>
      <c r="BJ1579" s="134"/>
      <c r="BK1579" s="51"/>
      <c r="BL1579" s="92"/>
      <c r="BM1579" s="135"/>
      <c r="BN1579" s="136"/>
      <c r="BO1579" s="51"/>
      <c r="BP1579" s="51"/>
      <c r="BQ1579" s="111"/>
      <c r="BR1579" s="137"/>
    </row>
    <row r="1580" s="138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2"/>
      <c r="BG1580" s="51"/>
      <c r="BH1580" s="133"/>
      <c r="BI1580" s="92"/>
      <c r="BJ1580" s="134"/>
      <c r="BK1580" s="51"/>
      <c r="BL1580" s="92"/>
      <c r="BM1580" s="135"/>
      <c r="BN1580" s="136"/>
      <c r="BO1580" s="51"/>
      <c r="BP1580" s="51"/>
      <c r="BQ1580" s="111"/>
      <c r="BR1580" s="137"/>
    </row>
    <row r="1581" s="138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2"/>
      <c r="BG1581" s="51"/>
      <c r="BH1581" s="133"/>
      <c r="BI1581" s="92"/>
      <c r="BJ1581" s="134"/>
      <c r="BK1581" s="51"/>
      <c r="BL1581" s="92"/>
      <c r="BM1581" s="135"/>
      <c r="BN1581" s="136"/>
      <c r="BO1581" s="51"/>
      <c r="BP1581" s="51"/>
      <c r="BQ1581" s="111"/>
      <c r="BR1581" s="137"/>
    </row>
    <row r="1582" s="138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2"/>
      <c r="BG1582" s="51"/>
      <c r="BH1582" s="133"/>
      <c r="BI1582" s="92"/>
      <c r="BJ1582" s="134"/>
      <c r="BK1582" s="51"/>
      <c r="BL1582" s="92"/>
      <c r="BM1582" s="135"/>
      <c r="BN1582" s="136"/>
      <c r="BO1582" s="51"/>
      <c r="BP1582" s="51"/>
      <c r="BQ1582" s="111"/>
      <c r="BR1582" s="137"/>
    </row>
    <row r="1583" s="138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2"/>
      <c r="BG1583" s="51"/>
      <c r="BH1583" s="133"/>
      <c r="BI1583" s="92"/>
      <c r="BJ1583" s="134"/>
      <c r="BK1583" s="51"/>
      <c r="BL1583" s="92"/>
      <c r="BM1583" s="135"/>
      <c r="BN1583" s="136"/>
      <c r="BO1583" s="51"/>
      <c r="BP1583" s="51"/>
      <c r="BQ1583" s="111"/>
      <c r="BR1583" s="137"/>
    </row>
    <row r="1584" s="138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2"/>
      <c r="BG1584" s="51"/>
      <c r="BH1584" s="133"/>
      <c r="BI1584" s="92"/>
      <c r="BJ1584" s="134"/>
      <c r="BK1584" s="51"/>
      <c r="BL1584" s="92"/>
      <c r="BM1584" s="135"/>
      <c r="BN1584" s="136"/>
      <c r="BO1584" s="51"/>
      <c r="BP1584" s="51"/>
      <c r="BQ1584" s="111"/>
      <c r="BR1584" s="137"/>
    </row>
    <row r="1585" s="138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2"/>
      <c r="BG1585" s="51"/>
      <c r="BH1585" s="133"/>
      <c r="BI1585" s="92"/>
      <c r="BJ1585" s="134"/>
      <c r="BK1585" s="51"/>
      <c r="BL1585" s="92"/>
      <c r="BM1585" s="135"/>
      <c r="BN1585" s="136"/>
      <c r="BO1585" s="51"/>
      <c r="BP1585" s="51"/>
      <c r="BQ1585" s="111"/>
      <c r="BR1585" s="137"/>
    </row>
    <row r="1586" s="138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2"/>
      <c r="BG1586" s="51"/>
      <c r="BH1586" s="133"/>
      <c r="BI1586" s="92"/>
      <c r="BJ1586" s="134"/>
      <c r="BK1586" s="51"/>
      <c r="BL1586" s="92"/>
      <c r="BM1586" s="135"/>
      <c r="BN1586" s="136"/>
      <c r="BO1586" s="51"/>
      <c r="BP1586" s="51"/>
      <c r="BQ1586" s="111"/>
      <c r="BR1586" s="137"/>
    </row>
    <row r="1587" s="138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2"/>
      <c r="BG1587" s="51"/>
      <c r="BH1587" s="133"/>
      <c r="BI1587" s="92"/>
      <c r="BJ1587" s="134"/>
      <c r="BK1587" s="51"/>
      <c r="BL1587" s="92"/>
      <c r="BM1587" s="135"/>
      <c r="BN1587" s="136"/>
      <c r="BO1587" s="51"/>
      <c r="BP1587" s="51"/>
      <c r="BQ1587" s="111"/>
      <c r="BR1587" s="137"/>
    </row>
    <row r="1588" s="138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2"/>
      <c r="BG1588" s="51"/>
      <c r="BH1588" s="133"/>
      <c r="BI1588" s="92"/>
      <c r="BJ1588" s="134"/>
      <c r="BK1588" s="51"/>
      <c r="BL1588" s="92"/>
      <c r="BM1588" s="135"/>
      <c r="BN1588" s="136"/>
      <c r="BO1588" s="51"/>
      <c r="BP1588" s="51"/>
      <c r="BQ1588" s="111"/>
      <c r="BR1588" s="137"/>
    </row>
    <row r="1589" s="138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2"/>
      <c r="BG1589" s="51"/>
      <c r="BH1589" s="133"/>
      <c r="BI1589" s="92"/>
      <c r="BJ1589" s="134"/>
      <c r="BK1589" s="51"/>
      <c r="BL1589" s="92"/>
      <c r="BM1589" s="135"/>
      <c r="BN1589" s="136"/>
      <c r="BO1589" s="51"/>
      <c r="BP1589" s="51"/>
      <c r="BQ1589" s="111"/>
      <c r="BR1589" s="137"/>
    </row>
    <row r="1590" s="138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2"/>
      <c r="BG1590" s="51"/>
      <c r="BH1590" s="133"/>
      <c r="BI1590" s="92"/>
      <c r="BJ1590" s="134"/>
      <c r="BK1590" s="51"/>
      <c r="BL1590" s="92"/>
      <c r="BM1590" s="135"/>
      <c r="BN1590" s="136"/>
      <c r="BO1590" s="51"/>
      <c r="BP1590" s="51"/>
      <c r="BQ1590" s="111"/>
      <c r="BR1590" s="137"/>
    </row>
    <row r="1591" s="138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2"/>
      <c r="BG1591" s="51"/>
      <c r="BH1591" s="133"/>
      <c r="BI1591" s="92"/>
      <c r="BJ1591" s="134"/>
      <c r="BK1591" s="51"/>
      <c r="BL1591" s="92"/>
      <c r="BM1591" s="135"/>
      <c r="BN1591" s="136"/>
      <c r="BO1591" s="51"/>
      <c r="BP1591" s="51"/>
      <c r="BQ1591" s="111"/>
      <c r="BR1591" s="137"/>
    </row>
    <row r="1592" s="138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2"/>
      <c r="BG1592" s="51"/>
      <c r="BH1592" s="133"/>
      <c r="BI1592" s="92"/>
      <c r="BJ1592" s="134"/>
      <c r="BK1592" s="51"/>
      <c r="BL1592" s="92"/>
      <c r="BM1592" s="135"/>
      <c r="BN1592" s="136"/>
      <c r="BO1592" s="51"/>
      <c r="BP1592" s="51"/>
      <c r="BQ1592" s="111"/>
      <c r="BR1592" s="137"/>
    </row>
    <row r="1593" s="138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2"/>
      <c r="BG1593" s="51"/>
      <c r="BH1593" s="133"/>
      <c r="BI1593" s="92"/>
      <c r="BJ1593" s="134"/>
      <c r="BK1593" s="51"/>
      <c r="BL1593" s="92"/>
      <c r="BM1593" s="135"/>
      <c r="BN1593" s="136"/>
      <c r="BO1593" s="51"/>
      <c r="BP1593" s="51"/>
      <c r="BQ1593" s="111"/>
      <c r="BR1593" s="137"/>
    </row>
    <row r="1594" s="138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2"/>
      <c r="BG1594" s="51"/>
      <c r="BH1594" s="133"/>
      <c r="BI1594" s="92"/>
      <c r="BJ1594" s="134"/>
      <c r="BK1594" s="51"/>
      <c r="BL1594" s="92"/>
      <c r="BM1594" s="135"/>
      <c r="BN1594" s="136"/>
      <c r="BO1594" s="51"/>
      <c r="BP1594" s="51"/>
      <c r="BQ1594" s="111"/>
      <c r="BR1594" s="137"/>
    </row>
    <row r="1595" s="138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2"/>
      <c r="BG1595" s="51"/>
      <c r="BH1595" s="133"/>
      <c r="BI1595" s="92"/>
      <c r="BJ1595" s="134"/>
      <c r="BK1595" s="51"/>
      <c r="BL1595" s="92"/>
      <c r="BM1595" s="135"/>
      <c r="BN1595" s="136"/>
      <c r="BO1595" s="51"/>
      <c r="BP1595" s="51"/>
      <c r="BQ1595" s="111"/>
      <c r="BR1595" s="137"/>
    </row>
    <row r="1596" s="138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2"/>
      <c r="BG1596" s="51"/>
      <c r="BH1596" s="133"/>
      <c r="BI1596" s="92"/>
      <c r="BJ1596" s="134"/>
      <c r="BK1596" s="51"/>
      <c r="BL1596" s="92"/>
      <c r="BM1596" s="135"/>
      <c r="BN1596" s="136"/>
      <c r="BO1596" s="51"/>
      <c r="BP1596" s="51"/>
      <c r="BQ1596" s="111"/>
      <c r="BR1596" s="137"/>
    </row>
    <row r="1597" s="138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2"/>
      <c r="BG1597" s="51"/>
      <c r="BH1597" s="133"/>
      <c r="BI1597" s="92"/>
      <c r="BJ1597" s="134"/>
      <c r="BK1597" s="51"/>
      <c r="BL1597" s="92"/>
      <c r="BM1597" s="135"/>
      <c r="BN1597" s="136"/>
      <c r="BO1597" s="51"/>
      <c r="BP1597" s="51"/>
      <c r="BQ1597" s="111"/>
      <c r="BR1597" s="137"/>
    </row>
    <row r="1598" s="138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2"/>
      <c r="BG1598" s="51"/>
      <c r="BH1598" s="133"/>
      <c r="BI1598" s="92"/>
      <c r="BJ1598" s="134"/>
      <c r="BK1598" s="51"/>
      <c r="BL1598" s="92"/>
      <c r="BM1598" s="135"/>
      <c r="BN1598" s="136"/>
      <c r="BO1598" s="51"/>
      <c r="BP1598" s="51"/>
      <c r="BQ1598" s="111"/>
      <c r="BR1598" s="137"/>
    </row>
    <row r="1599" s="138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2"/>
      <c r="BG1599" s="51"/>
      <c r="BH1599" s="133"/>
      <c r="BI1599" s="92"/>
      <c r="BJ1599" s="134"/>
      <c r="BK1599" s="51"/>
      <c r="BL1599" s="92"/>
      <c r="BM1599" s="135"/>
      <c r="BN1599" s="136"/>
      <c r="BO1599" s="51"/>
      <c r="BP1599" s="51"/>
      <c r="BQ1599" s="111"/>
      <c r="BR1599" s="137"/>
    </row>
    <row r="1600" s="138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2"/>
      <c r="BG1600" s="51"/>
      <c r="BH1600" s="133"/>
      <c r="BI1600" s="92"/>
      <c r="BJ1600" s="134"/>
      <c r="BK1600" s="51"/>
      <c r="BL1600" s="92"/>
      <c r="BM1600" s="135"/>
      <c r="BN1600" s="136"/>
      <c r="BO1600" s="51"/>
      <c r="BP1600" s="51"/>
      <c r="BQ1600" s="111"/>
      <c r="BR1600" s="137"/>
    </row>
    <row r="1601" s="138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2"/>
      <c r="BG1601" s="51"/>
      <c r="BH1601" s="133"/>
      <c r="BI1601" s="92"/>
      <c r="BJ1601" s="134"/>
      <c r="BK1601" s="51"/>
      <c r="BL1601" s="92"/>
      <c r="BM1601" s="135"/>
      <c r="BN1601" s="136"/>
      <c r="BO1601" s="51"/>
      <c r="BP1601" s="51"/>
      <c r="BQ1601" s="111"/>
      <c r="BR1601" s="137"/>
    </row>
    <row r="1602" s="138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2"/>
      <c r="BG1602" s="51"/>
      <c r="BH1602" s="133"/>
      <c r="BI1602" s="92"/>
      <c r="BJ1602" s="134"/>
      <c r="BK1602" s="51"/>
      <c r="BL1602" s="92"/>
      <c r="BM1602" s="135"/>
      <c r="BN1602" s="136"/>
      <c r="BO1602" s="51"/>
      <c r="BP1602" s="51"/>
      <c r="BQ1602" s="111"/>
      <c r="BR1602" s="137"/>
    </row>
    <row r="1603" s="138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2"/>
      <c r="BG1603" s="51"/>
      <c r="BH1603" s="133"/>
      <c r="BI1603" s="92"/>
      <c r="BJ1603" s="134"/>
      <c r="BK1603" s="51"/>
      <c r="BL1603" s="92"/>
      <c r="BM1603" s="135"/>
      <c r="BN1603" s="136"/>
      <c r="BO1603" s="51"/>
      <c r="BP1603" s="51"/>
      <c r="BQ1603" s="111"/>
      <c r="BR1603" s="137"/>
    </row>
    <row r="1604" s="138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2"/>
      <c r="BG1604" s="51"/>
      <c r="BH1604" s="133"/>
      <c r="BI1604" s="92"/>
      <c r="BJ1604" s="134"/>
      <c r="BK1604" s="51"/>
      <c r="BL1604" s="92"/>
      <c r="BM1604" s="135"/>
      <c r="BN1604" s="136"/>
      <c r="BO1604" s="51"/>
      <c r="BP1604" s="51"/>
      <c r="BQ1604" s="111"/>
      <c r="BR1604" s="137"/>
    </row>
    <row r="1605" s="138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2"/>
      <c r="BG1605" s="51"/>
      <c r="BH1605" s="133"/>
      <c r="BI1605" s="92"/>
      <c r="BJ1605" s="134"/>
      <c r="BK1605" s="51"/>
      <c r="BL1605" s="92"/>
      <c r="BM1605" s="135"/>
      <c r="BN1605" s="136"/>
      <c r="BO1605" s="51"/>
      <c r="BP1605" s="51"/>
      <c r="BQ1605" s="111"/>
      <c r="BR1605" s="137"/>
    </row>
    <row r="1606" s="138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2"/>
      <c r="BG1606" s="51"/>
      <c r="BH1606" s="133"/>
      <c r="BI1606" s="92"/>
      <c r="BJ1606" s="134"/>
      <c r="BK1606" s="51"/>
      <c r="BL1606" s="92"/>
      <c r="BM1606" s="135"/>
      <c r="BN1606" s="136"/>
      <c r="BO1606" s="51"/>
      <c r="BP1606" s="51"/>
      <c r="BQ1606" s="111"/>
      <c r="BR1606" s="137"/>
    </row>
    <row r="1607" s="138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2"/>
      <c r="BG1607" s="51"/>
      <c r="BH1607" s="133"/>
      <c r="BI1607" s="92"/>
      <c r="BJ1607" s="134"/>
      <c r="BK1607" s="51"/>
      <c r="BL1607" s="92"/>
      <c r="BM1607" s="135"/>
      <c r="BN1607" s="136"/>
      <c r="BO1607" s="51"/>
      <c r="BP1607" s="51"/>
      <c r="BQ1607" s="111"/>
      <c r="BR1607" s="137"/>
    </row>
    <row r="1608" s="138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2"/>
      <c r="BG1608" s="51"/>
      <c r="BH1608" s="133"/>
      <c r="BI1608" s="92"/>
      <c r="BJ1608" s="134"/>
      <c r="BK1608" s="51"/>
      <c r="BL1608" s="92"/>
      <c r="BM1608" s="135"/>
      <c r="BN1608" s="136"/>
      <c r="BO1608" s="51"/>
      <c r="BP1608" s="51"/>
      <c r="BQ1608" s="111"/>
      <c r="BR1608" s="137"/>
    </row>
    <row r="1609" s="138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2"/>
      <c r="BG1609" s="51"/>
      <c r="BH1609" s="133"/>
      <c r="BI1609" s="92"/>
      <c r="BJ1609" s="134"/>
      <c r="BK1609" s="51"/>
      <c r="BL1609" s="92"/>
      <c r="BM1609" s="135"/>
      <c r="BN1609" s="136"/>
      <c r="BO1609" s="51"/>
      <c r="BP1609" s="51"/>
      <c r="BQ1609" s="111"/>
      <c r="BR1609" s="137"/>
    </row>
    <row r="1610" s="138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2"/>
      <c r="BG1610" s="51"/>
      <c r="BH1610" s="133"/>
      <c r="BI1610" s="92"/>
      <c r="BJ1610" s="134"/>
      <c r="BK1610" s="51"/>
      <c r="BL1610" s="92"/>
      <c r="BM1610" s="135"/>
      <c r="BN1610" s="136"/>
      <c r="BO1610" s="51"/>
      <c r="BP1610" s="51"/>
      <c r="BQ1610" s="111"/>
      <c r="BR1610" s="137"/>
    </row>
    <row r="1611" s="138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2"/>
      <c r="BG1611" s="51"/>
      <c r="BH1611" s="133"/>
      <c r="BI1611" s="92"/>
      <c r="BJ1611" s="134"/>
      <c r="BK1611" s="51"/>
      <c r="BL1611" s="92"/>
      <c r="BM1611" s="135"/>
      <c r="BN1611" s="136"/>
      <c r="BO1611" s="51"/>
      <c r="BP1611" s="51"/>
      <c r="BQ1611" s="111"/>
      <c r="BR1611" s="137"/>
    </row>
    <row r="1612" s="138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2"/>
      <c r="BG1612" s="51"/>
      <c r="BH1612" s="133"/>
      <c r="BI1612" s="92"/>
      <c r="BJ1612" s="134"/>
      <c r="BK1612" s="51"/>
      <c r="BL1612" s="92"/>
      <c r="BM1612" s="135"/>
      <c r="BN1612" s="136"/>
      <c r="BO1612" s="51"/>
      <c r="BP1612" s="51"/>
      <c r="BQ1612" s="111"/>
      <c r="BR1612" s="137"/>
    </row>
    <row r="1613" s="138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2"/>
      <c r="BG1613" s="51"/>
      <c r="BH1613" s="133"/>
      <c r="BI1613" s="92"/>
      <c r="BJ1613" s="134"/>
      <c r="BK1613" s="51"/>
      <c r="BL1613" s="92"/>
      <c r="BM1613" s="135"/>
      <c r="BN1613" s="136"/>
      <c r="BO1613" s="51"/>
      <c r="BP1613" s="51"/>
      <c r="BQ1613" s="111"/>
      <c r="BR1613" s="137"/>
    </row>
    <row r="1614" s="138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2"/>
      <c r="BG1614" s="51"/>
      <c r="BH1614" s="133"/>
      <c r="BI1614" s="92"/>
      <c r="BJ1614" s="134"/>
      <c r="BK1614" s="51"/>
      <c r="BL1614" s="92"/>
      <c r="BM1614" s="135"/>
      <c r="BN1614" s="136"/>
      <c r="BO1614" s="51"/>
      <c r="BP1614" s="51"/>
      <c r="BQ1614" s="111"/>
      <c r="BR1614" s="137"/>
    </row>
    <row r="1615" s="138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2"/>
      <c r="BG1615" s="51"/>
      <c r="BH1615" s="133"/>
      <c r="BI1615" s="92"/>
      <c r="BJ1615" s="134"/>
      <c r="BK1615" s="51"/>
      <c r="BL1615" s="92"/>
      <c r="BM1615" s="135"/>
      <c r="BN1615" s="136"/>
      <c r="BO1615" s="51"/>
      <c r="BP1615" s="51"/>
      <c r="BQ1615" s="111"/>
      <c r="BR1615" s="137"/>
    </row>
    <row r="1616" s="138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2"/>
      <c r="BG1616" s="51"/>
      <c r="BH1616" s="133"/>
      <c r="BI1616" s="92"/>
      <c r="BJ1616" s="134"/>
      <c r="BK1616" s="51"/>
      <c r="BL1616" s="92"/>
      <c r="BM1616" s="135"/>
      <c r="BN1616" s="136"/>
      <c r="BO1616" s="51"/>
      <c r="BP1616" s="51"/>
      <c r="BQ1616" s="111"/>
      <c r="BR1616" s="137"/>
    </row>
    <row r="1617" s="138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2"/>
      <c r="BG1617" s="51"/>
      <c r="BH1617" s="133"/>
      <c r="BI1617" s="92"/>
      <c r="BJ1617" s="134"/>
      <c r="BK1617" s="51"/>
      <c r="BL1617" s="92"/>
      <c r="BM1617" s="135"/>
      <c r="BN1617" s="136"/>
      <c r="BO1617" s="51"/>
      <c r="BP1617" s="51"/>
      <c r="BQ1617" s="111"/>
      <c r="BR1617" s="137"/>
    </row>
    <row r="1618" s="138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2"/>
      <c r="BG1618" s="51"/>
      <c r="BH1618" s="133"/>
      <c r="BI1618" s="92"/>
      <c r="BJ1618" s="134"/>
      <c r="BK1618" s="51"/>
      <c r="BL1618" s="92"/>
      <c r="BM1618" s="135"/>
      <c r="BN1618" s="136"/>
      <c r="BO1618" s="51"/>
      <c r="BP1618" s="51"/>
      <c r="BQ1618" s="111"/>
      <c r="BR1618" s="137"/>
    </row>
    <row r="1619" s="138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2"/>
      <c r="BG1619" s="51"/>
      <c r="BH1619" s="133"/>
      <c r="BI1619" s="92"/>
      <c r="BJ1619" s="134"/>
      <c r="BK1619" s="51"/>
      <c r="BL1619" s="92"/>
      <c r="BM1619" s="135"/>
      <c r="BN1619" s="136"/>
      <c r="BO1619" s="51"/>
      <c r="BP1619" s="51"/>
      <c r="BQ1619" s="111"/>
      <c r="BR1619" s="137"/>
    </row>
    <row r="1620" s="138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2"/>
      <c r="BG1620" s="51"/>
      <c r="BH1620" s="133"/>
      <c r="BI1620" s="92"/>
      <c r="BJ1620" s="134"/>
      <c r="BK1620" s="51"/>
      <c r="BL1620" s="92"/>
      <c r="BM1620" s="135"/>
      <c r="BN1620" s="136"/>
      <c r="BO1620" s="51"/>
      <c r="BP1620" s="51"/>
      <c r="BQ1620" s="111"/>
      <c r="BR1620" s="137"/>
    </row>
    <row r="1621" s="138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2"/>
      <c r="BG1621" s="51"/>
      <c r="BH1621" s="133"/>
      <c r="BI1621" s="92"/>
      <c r="BJ1621" s="134"/>
      <c r="BK1621" s="51"/>
      <c r="BL1621" s="92"/>
      <c r="BM1621" s="135"/>
      <c r="BN1621" s="136"/>
      <c r="BO1621" s="51"/>
      <c r="BP1621" s="51"/>
      <c r="BQ1621" s="111"/>
      <c r="BR1621" s="137"/>
    </row>
    <row r="1622" s="138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2"/>
      <c r="BG1622" s="51"/>
      <c r="BH1622" s="133"/>
      <c r="BI1622" s="92"/>
      <c r="BJ1622" s="134"/>
      <c r="BK1622" s="51"/>
      <c r="BL1622" s="92"/>
      <c r="BM1622" s="135"/>
      <c r="BN1622" s="136"/>
      <c r="BO1622" s="51"/>
      <c r="BP1622" s="51"/>
      <c r="BQ1622" s="111"/>
      <c r="BR1622" s="137"/>
    </row>
    <row r="1623" s="138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2"/>
      <c r="BG1623" s="51"/>
      <c r="BH1623" s="133"/>
      <c r="BI1623" s="92"/>
      <c r="BJ1623" s="134"/>
      <c r="BK1623" s="51"/>
      <c r="BL1623" s="92"/>
      <c r="BM1623" s="135"/>
      <c r="BN1623" s="136"/>
      <c r="BO1623" s="51"/>
      <c r="BP1623" s="51"/>
      <c r="BQ1623" s="111"/>
      <c r="BR1623" s="137"/>
    </row>
    <row r="1624" s="138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2"/>
      <c r="BG1624" s="51"/>
      <c r="BH1624" s="133"/>
      <c r="BI1624" s="92"/>
      <c r="BJ1624" s="134"/>
      <c r="BK1624" s="51"/>
      <c r="BL1624" s="92"/>
      <c r="BM1624" s="135"/>
      <c r="BN1624" s="136"/>
      <c r="BO1624" s="51"/>
      <c r="BP1624" s="51"/>
      <c r="BQ1624" s="111"/>
      <c r="BR1624" s="137"/>
    </row>
    <row r="1625" s="138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2"/>
      <c r="BG1625" s="51"/>
      <c r="BH1625" s="133"/>
      <c r="BI1625" s="92"/>
      <c r="BJ1625" s="134"/>
      <c r="BK1625" s="51"/>
      <c r="BL1625" s="92"/>
      <c r="BM1625" s="135"/>
      <c r="BN1625" s="136"/>
      <c r="BO1625" s="51"/>
      <c r="BP1625" s="51"/>
      <c r="BQ1625" s="111"/>
      <c r="BR1625" s="137"/>
    </row>
    <row r="1626" s="138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2"/>
      <c r="BG1626" s="51"/>
      <c r="BH1626" s="133"/>
      <c r="BI1626" s="92"/>
      <c r="BJ1626" s="134"/>
      <c r="BK1626" s="51"/>
      <c r="BL1626" s="92"/>
      <c r="BM1626" s="135"/>
      <c r="BN1626" s="136"/>
      <c r="BO1626" s="51"/>
      <c r="BP1626" s="51"/>
      <c r="BQ1626" s="111"/>
      <c r="BR1626" s="137"/>
    </row>
    <row r="1627" s="138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2"/>
      <c r="BG1627" s="51"/>
      <c r="BH1627" s="133"/>
      <c r="BI1627" s="92"/>
      <c r="BJ1627" s="134"/>
      <c r="BK1627" s="51"/>
      <c r="BL1627" s="92"/>
      <c r="BM1627" s="135"/>
      <c r="BN1627" s="136"/>
      <c r="BO1627" s="51"/>
      <c r="BP1627" s="51"/>
      <c r="BQ1627" s="111"/>
      <c r="BR1627" s="137"/>
    </row>
    <row r="1628" s="138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2"/>
      <c r="BG1628" s="51"/>
      <c r="BH1628" s="133"/>
      <c r="BI1628" s="92"/>
      <c r="BJ1628" s="134"/>
      <c r="BK1628" s="51"/>
      <c r="BL1628" s="92"/>
      <c r="BM1628" s="135"/>
      <c r="BN1628" s="136"/>
      <c r="BO1628" s="51"/>
      <c r="BP1628" s="51"/>
      <c r="BQ1628" s="111"/>
      <c r="BR1628" s="137"/>
    </row>
    <row r="1629" s="138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2"/>
      <c r="BG1629" s="51"/>
      <c r="BH1629" s="133"/>
      <c r="BI1629" s="92"/>
      <c r="BJ1629" s="134"/>
      <c r="BK1629" s="51"/>
      <c r="BL1629" s="92"/>
      <c r="BM1629" s="135"/>
      <c r="BN1629" s="136"/>
      <c r="BO1629" s="51"/>
      <c r="BP1629" s="51"/>
      <c r="BQ1629" s="111"/>
      <c r="BR1629" s="137"/>
    </row>
    <row r="1630" s="138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2"/>
      <c r="BG1630" s="51"/>
      <c r="BH1630" s="133"/>
      <c r="BI1630" s="92"/>
      <c r="BJ1630" s="134"/>
      <c r="BK1630" s="51"/>
      <c r="BL1630" s="92"/>
      <c r="BM1630" s="135"/>
      <c r="BN1630" s="136"/>
      <c r="BO1630" s="51"/>
      <c r="BP1630" s="51"/>
      <c r="BQ1630" s="111"/>
      <c r="BR1630" s="137"/>
    </row>
    <row r="1631" s="138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2"/>
      <c r="BG1631" s="51"/>
      <c r="BH1631" s="133"/>
      <c r="BI1631" s="92"/>
      <c r="BJ1631" s="134"/>
      <c r="BK1631" s="51"/>
      <c r="BL1631" s="92"/>
      <c r="BM1631" s="135"/>
      <c r="BN1631" s="136"/>
      <c r="BO1631" s="51"/>
      <c r="BP1631" s="51"/>
      <c r="BQ1631" s="111"/>
      <c r="BR1631" s="137"/>
    </row>
    <row r="1632" s="138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2"/>
      <c r="BG1632" s="51"/>
      <c r="BH1632" s="133"/>
      <c r="BI1632" s="92"/>
      <c r="BJ1632" s="134"/>
      <c r="BK1632" s="51"/>
      <c r="BL1632" s="92"/>
      <c r="BM1632" s="135"/>
      <c r="BN1632" s="136"/>
      <c r="BO1632" s="51"/>
      <c r="BP1632" s="51"/>
      <c r="BQ1632" s="111"/>
      <c r="BR1632" s="137"/>
    </row>
    <row r="1633" s="138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2"/>
      <c r="BG1633" s="51"/>
      <c r="BH1633" s="133"/>
      <c r="BI1633" s="92"/>
      <c r="BJ1633" s="134"/>
      <c r="BK1633" s="51"/>
      <c r="BL1633" s="92"/>
      <c r="BM1633" s="135"/>
      <c r="BN1633" s="136"/>
      <c r="BO1633" s="51"/>
      <c r="BP1633" s="51"/>
      <c r="BQ1633" s="111"/>
      <c r="BR1633" s="137"/>
    </row>
    <row r="1634" s="138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2"/>
      <c r="BG1634" s="51"/>
      <c r="BH1634" s="133"/>
      <c r="BI1634" s="92"/>
      <c r="BJ1634" s="134"/>
      <c r="BK1634" s="51"/>
      <c r="BL1634" s="92"/>
      <c r="BM1634" s="135"/>
      <c r="BN1634" s="136"/>
      <c r="BO1634" s="51"/>
      <c r="BP1634" s="51"/>
      <c r="BQ1634" s="111"/>
      <c r="BR1634" s="137"/>
    </row>
    <row r="1635" s="138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2"/>
      <c r="BG1635" s="51"/>
      <c r="BH1635" s="133"/>
      <c r="BI1635" s="92"/>
      <c r="BJ1635" s="134"/>
      <c r="BK1635" s="51"/>
      <c r="BL1635" s="92"/>
      <c r="BM1635" s="135"/>
      <c r="BN1635" s="136"/>
      <c r="BO1635" s="51"/>
      <c r="BP1635" s="51"/>
      <c r="BQ1635" s="111"/>
      <c r="BR1635" s="137"/>
    </row>
    <row r="1636" s="138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2"/>
      <c r="BG1636" s="51"/>
      <c r="BH1636" s="133"/>
      <c r="BI1636" s="92"/>
      <c r="BJ1636" s="134"/>
      <c r="BK1636" s="51"/>
      <c r="BL1636" s="92"/>
      <c r="BM1636" s="135"/>
      <c r="BN1636" s="136"/>
      <c r="BO1636" s="51"/>
      <c r="BP1636" s="51"/>
      <c r="BQ1636" s="111"/>
      <c r="BR1636" s="137"/>
    </row>
    <row r="1637" s="138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2"/>
      <c r="BG1637" s="51"/>
      <c r="BH1637" s="133"/>
      <c r="BI1637" s="92"/>
      <c r="BJ1637" s="134"/>
      <c r="BK1637" s="51"/>
      <c r="BL1637" s="92"/>
      <c r="BM1637" s="135"/>
      <c r="BN1637" s="136"/>
      <c r="BO1637" s="51"/>
      <c r="BP1637" s="51"/>
      <c r="BQ1637" s="111"/>
      <c r="BR1637" s="137"/>
    </row>
    <row r="1638" s="138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2"/>
      <c r="BG1638" s="51"/>
      <c r="BH1638" s="133"/>
      <c r="BI1638" s="92"/>
      <c r="BJ1638" s="134"/>
      <c r="BK1638" s="51"/>
      <c r="BL1638" s="92"/>
      <c r="BM1638" s="135"/>
      <c r="BN1638" s="136"/>
      <c r="BO1638" s="51"/>
      <c r="BP1638" s="51"/>
      <c r="BQ1638" s="111"/>
      <c r="BR1638" s="137"/>
    </row>
    <row r="1639" s="138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2"/>
      <c r="BG1639" s="51"/>
      <c r="BH1639" s="133"/>
      <c r="BI1639" s="92"/>
      <c r="BJ1639" s="134"/>
      <c r="BK1639" s="51"/>
      <c r="BL1639" s="92"/>
      <c r="BM1639" s="135"/>
      <c r="BN1639" s="136"/>
      <c r="BO1639" s="51"/>
      <c r="BP1639" s="51"/>
      <c r="BQ1639" s="111"/>
      <c r="BR1639" s="137"/>
    </row>
    <row r="1640" s="138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2"/>
      <c r="BG1640" s="51"/>
      <c r="BH1640" s="133"/>
      <c r="BI1640" s="92"/>
      <c r="BJ1640" s="134"/>
      <c r="BK1640" s="51"/>
      <c r="BL1640" s="92"/>
      <c r="BM1640" s="135"/>
      <c r="BN1640" s="136"/>
      <c r="BO1640" s="51"/>
      <c r="BP1640" s="51"/>
      <c r="BQ1640" s="111"/>
      <c r="BR1640" s="137"/>
    </row>
    <row r="1641" s="138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2"/>
      <c r="BG1641" s="51"/>
      <c r="BH1641" s="133"/>
      <c r="BI1641" s="92"/>
      <c r="BJ1641" s="134"/>
      <c r="BK1641" s="51"/>
      <c r="BL1641" s="92"/>
      <c r="BM1641" s="135"/>
      <c r="BN1641" s="136"/>
      <c r="BO1641" s="51"/>
      <c r="BP1641" s="51"/>
      <c r="BQ1641" s="111"/>
      <c r="BR1641" s="137"/>
    </row>
    <row r="1642" s="138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2"/>
      <c r="BG1642" s="51"/>
      <c r="BH1642" s="133"/>
      <c r="BI1642" s="92"/>
      <c r="BJ1642" s="134"/>
      <c r="BK1642" s="51"/>
      <c r="BL1642" s="92"/>
      <c r="BM1642" s="135"/>
      <c r="BN1642" s="136"/>
      <c r="BO1642" s="51"/>
      <c r="BP1642" s="51"/>
      <c r="BQ1642" s="111"/>
      <c r="BR1642" s="137"/>
    </row>
    <row r="1643" s="138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2"/>
      <c r="BG1643" s="51"/>
      <c r="BH1643" s="133"/>
      <c r="BI1643" s="92"/>
      <c r="BJ1643" s="134"/>
      <c r="BK1643" s="51"/>
      <c r="BL1643" s="92"/>
      <c r="BM1643" s="135"/>
      <c r="BN1643" s="136"/>
      <c r="BO1643" s="51"/>
      <c r="BP1643" s="51"/>
      <c r="BQ1643" s="111"/>
      <c r="BR1643" s="137"/>
    </row>
    <row r="1644" s="138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2"/>
      <c r="BG1644" s="51"/>
      <c r="BH1644" s="133"/>
      <c r="BI1644" s="92"/>
      <c r="BJ1644" s="134"/>
      <c r="BK1644" s="51"/>
      <c r="BL1644" s="92"/>
      <c r="BM1644" s="135"/>
      <c r="BN1644" s="136"/>
      <c r="BO1644" s="51"/>
      <c r="BP1644" s="51"/>
      <c r="BQ1644" s="111"/>
      <c r="BR1644" s="137"/>
    </row>
    <row r="1645" s="138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2"/>
      <c r="BG1645" s="51"/>
      <c r="BH1645" s="133"/>
      <c r="BI1645" s="92"/>
      <c r="BJ1645" s="134"/>
      <c r="BK1645" s="51"/>
      <c r="BL1645" s="92"/>
      <c r="BM1645" s="135"/>
      <c r="BN1645" s="136"/>
      <c r="BO1645" s="51"/>
      <c r="BP1645" s="51"/>
      <c r="BQ1645" s="111"/>
      <c r="BR1645" s="137"/>
    </row>
    <row r="1646" s="138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2"/>
      <c r="BG1646" s="51"/>
      <c r="BH1646" s="133"/>
      <c r="BI1646" s="92"/>
      <c r="BJ1646" s="134"/>
      <c r="BK1646" s="51"/>
      <c r="BL1646" s="92"/>
      <c r="BM1646" s="135"/>
      <c r="BN1646" s="136"/>
      <c r="BO1646" s="51"/>
      <c r="BP1646" s="51"/>
      <c r="BQ1646" s="111"/>
      <c r="BR1646" s="137"/>
    </row>
    <row r="1647" s="138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2"/>
      <c r="BG1647" s="51"/>
      <c r="BH1647" s="133"/>
      <c r="BI1647" s="92"/>
      <c r="BJ1647" s="134"/>
      <c r="BK1647" s="51"/>
      <c r="BL1647" s="92"/>
      <c r="BM1647" s="135"/>
      <c r="BN1647" s="136"/>
      <c r="BO1647" s="51"/>
      <c r="BP1647" s="51"/>
      <c r="BQ1647" s="111"/>
      <c r="BR1647" s="137"/>
    </row>
    <row r="1648" s="138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2"/>
      <c r="BG1648" s="51"/>
      <c r="BH1648" s="133"/>
      <c r="BI1648" s="92"/>
      <c r="BJ1648" s="134"/>
      <c r="BK1648" s="51"/>
      <c r="BL1648" s="92"/>
      <c r="BM1648" s="135"/>
      <c r="BN1648" s="136"/>
      <c r="BO1648" s="51"/>
      <c r="BP1648" s="51"/>
      <c r="BQ1648" s="111"/>
      <c r="BR1648" s="137"/>
    </row>
    <row r="1649" s="138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2"/>
      <c r="BG1649" s="51"/>
      <c r="BH1649" s="133"/>
      <c r="BI1649" s="92"/>
      <c r="BJ1649" s="134"/>
      <c r="BK1649" s="51"/>
      <c r="BL1649" s="92"/>
      <c r="BM1649" s="135"/>
      <c r="BN1649" s="136"/>
      <c r="BO1649" s="51"/>
      <c r="BP1649" s="51"/>
      <c r="BQ1649" s="111"/>
      <c r="BR1649" s="137"/>
    </row>
    <row r="1650" s="138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2"/>
      <c r="BG1650" s="51"/>
      <c r="BH1650" s="133"/>
      <c r="BI1650" s="92"/>
      <c r="BJ1650" s="134"/>
      <c r="BK1650" s="51"/>
      <c r="BL1650" s="92"/>
      <c r="BM1650" s="135"/>
      <c r="BN1650" s="136"/>
      <c r="BO1650" s="51"/>
      <c r="BP1650" s="51"/>
      <c r="BQ1650" s="111"/>
      <c r="BR1650" s="137"/>
    </row>
    <row r="1651" s="138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2"/>
      <c r="BG1651" s="51"/>
      <c r="BH1651" s="133"/>
      <c r="BI1651" s="92"/>
      <c r="BJ1651" s="134"/>
      <c r="BK1651" s="51"/>
      <c r="BL1651" s="92"/>
      <c r="BM1651" s="135"/>
      <c r="BN1651" s="136"/>
      <c r="BO1651" s="51"/>
      <c r="BP1651" s="51"/>
      <c r="BQ1651" s="111"/>
      <c r="BR1651" s="137"/>
    </row>
    <row r="1652" s="138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2"/>
      <c r="BG1652" s="51"/>
      <c r="BH1652" s="133"/>
      <c r="BI1652" s="92"/>
      <c r="BJ1652" s="134"/>
      <c r="BK1652" s="51"/>
      <c r="BL1652" s="92"/>
      <c r="BM1652" s="135"/>
      <c r="BN1652" s="136"/>
      <c r="BO1652" s="51"/>
      <c r="BP1652" s="51"/>
      <c r="BQ1652" s="111"/>
      <c r="BR1652" s="137"/>
    </row>
    <row r="1653" s="138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2"/>
      <c r="BG1653" s="51"/>
      <c r="BH1653" s="133"/>
      <c r="BI1653" s="92"/>
      <c r="BJ1653" s="134"/>
      <c r="BK1653" s="51"/>
      <c r="BL1653" s="92"/>
      <c r="BM1653" s="135"/>
      <c r="BN1653" s="136"/>
      <c r="BO1653" s="51"/>
      <c r="BP1653" s="51"/>
      <c r="BQ1653" s="111"/>
      <c r="BR1653" s="137"/>
    </row>
    <row r="1654" s="138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2"/>
      <c r="BG1654" s="51"/>
      <c r="BH1654" s="133"/>
      <c r="BI1654" s="92"/>
      <c r="BJ1654" s="134"/>
      <c r="BK1654" s="51"/>
      <c r="BL1654" s="92"/>
      <c r="BM1654" s="135"/>
      <c r="BN1654" s="136"/>
      <c r="BO1654" s="51"/>
      <c r="BP1654" s="51"/>
      <c r="BQ1654" s="111"/>
      <c r="BR1654" s="137"/>
    </row>
    <row r="1655" s="138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2"/>
      <c r="BG1655" s="51"/>
      <c r="BH1655" s="133"/>
      <c r="BI1655" s="92"/>
      <c r="BJ1655" s="134"/>
      <c r="BK1655" s="51"/>
      <c r="BL1655" s="92"/>
      <c r="BM1655" s="135"/>
      <c r="BN1655" s="136"/>
      <c r="BO1655" s="51"/>
      <c r="BP1655" s="51"/>
      <c r="BQ1655" s="111"/>
      <c r="BR1655" s="137"/>
    </row>
    <row r="1656" s="138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2"/>
      <c r="BG1656" s="51"/>
      <c r="BH1656" s="133"/>
      <c r="BI1656" s="92"/>
      <c r="BJ1656" s="134"/>
      <c r="BK1656" s="51"/>
      <c r="BL1656" s="92"/>
      <c r="BM1656" s="135"/>
      <c r="BN1656" s="136"/>
      <c r="BO1656" s="51"/>
      <c r="BP1656" s="51"/>
      <c r="BQ1656" s="111"/>
      <c r="BR1656" s="137"/>
    </row>
    <row r="1657" s="138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2"/>
      <c r="BG1657" s="51"/>
      <c r="BH1657" s="133"/>
      <c r="BI1657" s="92"/>
      <c r="BJ1657" s="134"/>
      <c r="BK1657" s="51"/>
      <c r="BL1657" s="92"/>
      <c r="BM1657" s="135"/>
      <c r="BN1657" s="136"/>
      <c r="BO1657" s="51"/>
      <c r="BP1657" s="51"/>
      <c r="BQ1657" s="111"/>
      <c r="BR1657" s="137"/>
    </row>
    <row r="1658" s="138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2"/>
      <c r="BG1658" s="51"/>
      <c r="BH1658" s="133"/>
      <c r="BI1658" s="92"/>
      <c r="BJ1658" s="134"/>
      <c r="BK1658" s="51"/>
      <c r="BL1658" s="92"/>
      <c r="BM1658" s="135"/>
      <c r="BN1658" s="136"/>
      <c r="BO1658" s="51"/>
      <c r="BP1658" s="51"/>
      <c r="BQ1658" s="111"/>
      <c r="BR1658" s="137"/>
    </row>
    <row r="1659" s="138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2"/>
      <c r="BG1659" s="51"/>
      <c r="BH1659" s="133"/>
      <c r="BI1659" s="92"/>
      <c r="BJ1659" s="134"/>
      <c r="BK1659" s="51"/>
      <c r="BL1659" s="92"/>
      <c r="BM1659" s="135"/>
      <c r="BN1659" s="136"/>
      <c r="BO1659" s="51"/>
      <c r="BP1659" s="51"/>
      <c r="BQ1659" s="111"/>
      <c r="BR1659" s="137"/>
    </row>
    <row r="1660" s="138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2"/>
      <c r="BG1660" s="51"/>
      <c r="BH1660" s="133"/>
      <c r="BI1660" s="92"/>
      <c r="BJ1660" s="134"/>
      <c r="BK1660" s="51"/>
      <c r="BL1660" s="92"/>
      <c r="BM1660" s="135"/>
      <c r="BN1660" s="136"/>
      <c r="BO1660" s="51"/>
      <c r="BP1660" s="51"/>
      <c r="BQ1660" s="111"/>
      <c r="BR1660" s="137"/>
    </row>
    <row r="1661" s="138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2"/>
      <c r="BG1661" s="51"/>
      <c r="BH1661" s="133"/>
      <c r="BI1661" s="92"/>
      <c r="BJ1661" s="134"/>
      <c r="BK1661" s="51"/>
      <c r="BL1661" s="92"/>
      <c r="BM1661" s="135"/>
      <c r="BN1661" s="136"/>
      <c r="BO1661" s="51"/>
      <c r="BP1661" s="51"/>
      <c r="BQ1661" s="111"/>
      <c r="BR1661" s="137"/>
    </row>
    <row r="1662" s="138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2"/>
      <c r="BG1662" s="51"/>
      <c r="BH1662" s="133"/>
      <c r="BI1662" s="92"/>
      <c r="BJ1662" s="134"/>
      <c r="BK1662" s="51"/>
      <c r="BL1662" s="92"/>
      <c r="BM1662" s="135"/>
      <c r="BN1662" s="136"/>
      <c r="BO1662" s="51"/>
      <c r="BP1662" s="51"/>
      <c r="BQ1662" s="111"/>
      <c r="BR1662" s="137"/>
    </row>
    <row r="1663" s="138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2"/>
      <c r="BG1663" s="51"/>
      <c r="BH1663" s="133"/>
      <c r="BI1663" s="92"/>
      <c r="BJ1663" s="134"/>
      <c r="BK1663" s="51"/>
      <c r="BL1663" s="92"/>
      <c r="BM1663" s="135"/>
      <c r="BN1663" s="136"/>
      <c r="BO1663" s="51"/>
      <c r="BP1663" s="51"/>
      <c r="BQ1663" s="111"/>
      <c r="BR1663" s="137"/>
    </row>
    <row r="1664" s="138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2"/>
      <c r="BG1664" s="51"/>
      <c r="BH1664" s="133"/>
      <c r="BI1664" s="92"/>
      <c r="BJ1664" s="134"/>
      <c r="BK1664" s="51"/>
      <c r="BL1664" s="92"/>
      <c r="BM1664" s="135"/>
      <c r="BN1664" s="136"/>
      <c r="BO1664" s="51"/>
      <c r="BP1664" s="51"/>
      <c r="BQ1664" s="111"/>
      <c r="BR1664" s="137"/>
    </row>
    <row r="1665" s="138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2"/>
      <c r="BG1665" s="51"/>
      <c r="BH1665" s="133"/>
      <c r="BI1665" s="92"/>
      <c r="BJ1665" s="134"/>
      <c r="BK1665" s="51"/>
      <c r="BL1665" s="92"/>
      <c r="BM1665" s="135"/>
      <c r="BN1665" s="136"/>
      <c r="BO1665" s="51"/>
      <c r="BP1665" s="51"/>
      <c r="BQ1665" s="111"/>
      <c r="BR1665" s="137"/>
    </row>
    <row r="1666" s="138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2"/>
      <c r="BG1666" s="51"/>
      <c r="BH1666" s="133"/>
      <c r="BI1666" s="92"/>
      <c r="BJ1666" s="134"/>
      <c r="BK1666" s="51"/>
      <c r="BL1666" s="92"/>
      <c r="BM1666" s="135"/>
      <c r="BN1666" s="136"/>
      <c r="BO1666" s="51"/>
      <c r="BP1666" s="51"/>
      <c r="BQ1666" s="111"/>
      <c r="BR1666" s="137"/>
    </row>
    <row r="1667" s="138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2"/>
      <c r="BG1667" s="51"/>
      <c r="BH1667" s="133"/>
      <c r="BI1667" s="92"/>
      <c r="BJ1667" s="134"/>
      <c r="BK1667" s="51"/>
      <c r="BL1667" s="92"/>
      <c r="BM1667" s="135"/>
      <c r="BN1667" s="136"/>
      <c r="BO1667" s="51"/>
      <c r="BP1667" s="51"/>
      <c r="BQ1667" s="111"/>
      <c r="BR1667" s="137"/>
    </row>
    <row r="1668" s="138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2"/>
      <c r="BG1668" s="51"/>
      <c r="BH1668" s="133"/>
      <c r="BI1668" s="92"/>
      <c r="BJ1668" s="134"/>
      <c r="BK1668" s="51"/>
      <c r="BL1668" s="92"/>
      <c r="BM1668" s="135"/>
      <c r="BN1668" s="136"/>
      <c r="BO1668" s="51"/>
      <c r="BP1668" s="51"/>
      <c r="BQ1668" s="111"/>
      <c r="BR1668" s="137"/>
    </row>
    <row r="1669" s="138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2"/>
      <c r="BG1669" s="51"/>
      <c r="BH1669" s="133"/>
      <c r="BI1669" s="92"/>
      <c r="BJ1669" s="134"/>
      <c r="BK1669" s="51"/>
      <c r="BL1669" s="92"/>
      <c r="BM1669" s="135"/>
      <c r="BN1669" s="136"/>
      <c r="BO1669" s="51"/>
      <c r="BP1669" s="51"/>
      <c r="BQ1669" s="111"/>
      <c r="BR1669" s="137"/>
    </row>
    <row r="1670" s="138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2"/>
      <c r="BG1670" s="51"/>
      <c r="BH1670" s="133"/>
      <c r="BI1670" s="92"/>
      <c r="BJ1670" s="134"/>
      <c r="BK1670" s="51"/>
      <c r="BL1670" s="92"/>
      <c r="BM1670" s="135"/>
      <c r="BN1670" s="136"/>
      <c r="BO1670" s="51"/>
      <c r="BP1670" s="51"/>
      <c r="BQ1670" s="111"/>
      <c r="BR1670" s="137"/>
    </row>
    <row r="1671" s="138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2"/>
      <c r="BG1671" s="51"/>
      <c r="BH1671" s="133"/>
      <c r="BI1671" s="92"/>
      <c r="BJ1671" s="134"/>
      <c r="BK1671" s="51"/>
      <c r="BL1671" s="92"/>
      <c r="BM1671" s="135"/>
      <c r="BN1671" s="136"/>
      <c r="BO1671" s="51"/>
      <c r="BP1671" s="51"/>
      <c r="BQ1671" s="111"/>
      <c r="BR1671" s="137"/>
    </row>
    <row r="1672" s="138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2"/>
      <c r="BG1672" s="51"/>
      <c r="BH1672" s="133"/>
      <c r="BI1672" s="92"/>
      <c r="BJ1672" s="134"/>
      <c r="BK1672" s="51"/>
      <c r="BL1672" s="92"/>
      <c r="BM1672" s="135"/>
      <c r="BN1672" s="136"/>
      <c r="BO1672" s="51"/>
      <c r="BP1672" s="51"/>
      <c r="BQ1672" s="111"/>
      <c r="BR1672" s="137"/>
    </row>
    <row r="1673" s="138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2"/>
      <c r="BG1673" s="51"/>
      <c r="BH1673" s="133"/>
      <c r="BI1673" s="92"/>
      <c r="BJ1673" s="134"/>
      <c r="BK1673" s="51"/>
      <c r="BL1673" s="92"/>
      <c r="BM1673" s="135"/>
      <c r="BN1673" s="136"/>
      <c r="BO1673" s="51"/>
      <c r="BP1673" s="51"/>
      <c r="BQ1673" s="111"/>
      <c r="BR1673" s="137"/>
    </row>
    <row r="1674" s="138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2"/>
      <c r="BG1674" s="51"/>
      <c r="BH1674" s="133"/>
      <c r="BI1674" s="92"/>
      <c r="BJ1674" s="134"/>
      <c r="BK1674" s="51"/>
      <c r="BL1674" s="92"/>
      <c r="BM1674" s="135"/>
      <c r="BN1674" s="136"/>
      <c r="BO1674" s="51"/>
      <c r="BP1674" s="51"/>
      <c r="BQ1674" s="111"/>
      <c r="BR1674" s="137"/>
    </row>
    <row r="1675" s="138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2"/>
      <c r="BG1675" s="51"/>
      <c r="BH1675" s="133"/>
      <c r="BI1675" s="92"/>
      <c r="BJ1675" s="134"/>
      <c r="BK1675" s="51"/>
      <c r="BL1675" s="92"/>
      <c r="BM1675" s="135"/>
      <c r="BN1675" s="136"/>
      <c r="BO1675" s="51"/>
      <c r="BP1675" s="51"/>
      <c r="BQ1675" s="111"/>
      <c r="BR1675" s="137"/>
    </row>
    <row r="1676" s="138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2"/>
      <c r="BG1676" s="51"/>
      <c r="BH1676" s="133"/>
      <c r="BI1676" s="92"/>
      <c r="BJ1676" s="134"/>
      <c r="BK1676" s="51"/>
      <c r="BL1676" s="92"/>
      <c r="BM1676" s="135"/>
      <c r="BN1676" s="136"/>
      <c r="BO1676" s="51"/>
      <c r="BP1676" s="51"/>
      <c r="BQ1676" s="111"/>
      <c r="BR1676" s="137"/>
    </row>
    <row r="1677" s="138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2"/>
      <c r="BG1677" s="51"/>
      <c r="BH1677" s="133"/>
      <c r="BI1677" s="92"/>
      <c r="BJ1677" s="134"/>
      <c r="BK1677" s="51"/>
      <c r="BL1677" s="92"/>
      <c r="BM1677" s="135"/>
      <c r="BN1677" s="136"/>
      <c r="BO1677" s="51"/>
      <c r="BP1677" s="51"/>
      <c r="BQ1677" s="111"/>
      <c r="BR1677" s="137"/>
    </row>
    <row r="1678" s="138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2"/>
      <c r="BG1678" s="51"/>
      <c r="BH1678" s="133"/>
      <c r="BI1678" s="92"/>
      <c r="BJ1678" s="134"/>
      <c r="BK1678" s="51"/>
      <c r="BL1678" s="92"/>
      <c r="BM1678" s="135"/>
      <c r="BN1678" s="136"/>
      <c r="BO1678" s="51"/>
      <c r="BP1678" s="51"/>
      <c r="BQ1678" s="111"/>
      <c r="BR1678" s="137"/>
    </row>
    <row r="1679" s="138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2"/>
      <c r="BG1679" s="51"/>
      <c r="BH1679" s="133"/>
      <c r="BI1679" s="92"/>
      <c r="BJ1679" s="134"/>
      <c r="BK1679" s="51"/>
      <c r="BL1679" s="92"/>
      <c r="BM1679" s="135"/>
      <c r="BN1679" s="136"/>
      <c r="BO1679" s="51"/>
      <c r="BP1679" s="51"/>
      <c r="BQ1679" s="111"/>
      <c r="BR1679" s="137"/>
    </row>
    <row r="1680" s="138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2"/>
      <c r="BG1680" s="51"/>
      <c r="BH1680" s="133"/>
      <c r="BI1680" s="92"/>
      <c r="BJ1680" s="134"/>
      <c r="BK1680" s="51"/>
      <c r="BL1680" s="92"/>
      <c r="BM1680" s="135"/>
      <c r="BN1680" s="136"/>
      <c r="BO1680" s="51"/>
      <c r="BP1680" s="51"/>
      <c r="BQ1680" s="111"/>
      <c r="BR1680" s="137"/>
    </row>
    <row r="1681" s="138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2"/>
      <c r="BG1681" s="51"/>
      <c r="BH1681" s="133"/>
      <c r="BI1681" s="92"/>
      <c r="BJ1681" s="134"/>
      <c r="BK1681" s="51"/>
      <c r="BL1681" s="92"/>
      <c r="BM1681" s="135"/>
      <c r="BN1681" s="136"/>
      <c r="BO1681" s="51"/>
      <c r="BP1681" s="51"/>
      <c r="BQ1681" s="111"/>
      <c r="BR1681" s="137"/>
    </row>
    <row r="1682" s="138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2"/>
      <c r="BG1682" s="51"/>
      <c r="BH1682" s="133"/>
      <c r="BI1682" s="92"/>
      <c r="BJ1682" s="134"/>
      <c r="BK1682" s="51"/>
      <c r="BL1682" s="92"/>
      <c r="BM1682" s="135"/>
      <c r="BN1682" s="136"/>
      <c r="BO1682" s="51"/>
      <c r="BP1682" s="51"/>
      <c r="BQ1682" s="111"/>
      <c r="BR1682" s="137"/>
    </row>
    <row r="1683" s="138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2"/>
      <c r="BG1683" s="51"/>
      <c r="BH1683" s="133"/>
      <c r="BI1683" s="92"/>
      <c r="BJ1683" s="134"/>
      <c r="BK1683" s="51"/>
      <c r="BL1683" s="92"/>
      <c r="BM1683" s="135"/>
      <c r="BN1683" s="136"/>
      <c r="BO1683" s="51"/>
      <c r="BP1683" s="51"/>
      <c r="BQ1683" s="111"/>
      <c r="BR1683" s="137"/>
    </row>
    <row r="1684" s="138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2"/>
      <c r="BG1684" s="51"/>
      <c r="BH1684" s="133"/>
      <c r="BI1684" s="92"/>
      <c r="BJ1684" s="134"/>
      <c r="BK1684" s="51"/>
      <c r="BL1684" s="92"/>
      <c r="BM1684" s="135"/>
      <c r="BN1684" s="136"/>
      <c r="BO1684" s="51"/>
      <c r="BP1684" s="51"/>
      <c r="BQ1684" s="111"/>
      <c r="BR1684" s="137"/>
    </row>
    <row r="1685" s="138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2"/>
      <c r="BG1685" s="51"/>
      <c r="BH1685" s="133"/>
      <c r="BI1685" s="92"/>
      <c r="BJ1685" s="134"/>
      <c r="BK1685" s="51"/>
      <c r="BL1685" s="92"/>
      <c r="BM1685" s="135"/>
      <c r="BN1685" s="136"/>
      <c r="BO1685" s="51"/>
      <c r="BP1685" s="51"/>
      <c r="BQ1685" s="111"/>
      <c r="BR1685" s="137"/>
    </row>
    <row r="1686" s="138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2"/>
      <c r="BG1686" s="51"/>
      <c r="BH1686" s="133"/>
      <c r="BI1686" s="92"/>
      <c r="BJ1686" s="134"/>
      <c r="BK1686" s="51"/>
      <c r="BL1686" s="92"/>
      <c r="BM1686" s="135"/>
      <c r="BN1686" s="136"/>
      <c r="BO1686" s="51"/>
      <c r="BP1686" s="51"/>
      <c r="BQ1686" s="111"/>
      <c r="BR1686" s="137"/>
    </row>
    <row r="1687" s="138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2"/>
      <c r="BG1687" s="51"/>
      <c r="BH1687" s="133"/>
      <c r="BI1687" s="92"/>
      <c r="BJ1687" s="134"/>
      <c r="BK1687" s="51"/>
      <c r="BL1687" s="92"/>
      <c r="BM1687" s="135"/>
      <c r="BN1687" s="136"/>
      <c r="BO1687" s="51"/>
      <c r="BP1687" s="51"/>
      <c r="BQ1687" s="111"/>
      <c r="BR1687" s="137"/>
    </row>
    <row r="1688" s="138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2"/>
      <c r="BG1688" s="51"/>
      <c r="BH1688" s="133"/>
      <c r="BI1688" s="92"/>
      <c r="BJ1688" s="134"/>
      <c r="BK1688" s="51"/>
      <c r="BL1688" s="92"/>
      <c r="BM1688" s="135"/>
      <c r="BN1688" s="136"/>
      <c r="BO1688" s="51"/>
      <c r="BP1688" s="51"/>
      <c r="BQ1688" s="111"/>
      <c r="BR1688" s="137"/>
    </row>
    <row r="1689" s="138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2"/>
      <c r="BG1689" s="51"/>
      <c r="BH1689" s="133"/>
      <c r="BI1689" s="92"/>
      <c r="BJ1689" s="134"/>
      <c r="BK1689" s="51"/>
      <c r="BL1689" s="92"/>
      <c r="BM1689" s="135"/>
      <c r="BN1689" s="136"/>
      <c r="BO1689" s="51"/>
      <c r="BP1689" s="51"/>
      <c r="BQ1689" s="111"/>
      <c r="BR1689" s="137"/>
    </row>
    <row r="1690" s="138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2"/>
      <c r="BG1690" s="51"/>
      <c r="BH1690" s="133"/>
      <c r="BI1690" s="92"/>
      <c r="BJ1690" s="134"/>
      <c r="BK1690" s="51"/>
      <c r="BL1690" s="92"/>
      <c r="BM1690" s="135"/>
      <c r="BN1690" s="136"/>
      <c r="BO1690" s="51"/>
      <c r="BP1690" s="51"/>
      <c r="BQ1690" s="111"/>
      <c r="BR1690" s="137"/>
    </row>
    <row r="1691" s="138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2"/>
      <c r="BG1691" s="51"/>
      <c r="BH1691" s="133"/>
      <c r="BI1691" s="92"/>
      <c r="BJ1691" s="134"/>
      <c r="BK1691" s="51"/>
      <c r="BL1691" s="92"/>
      <c r="BM1691" s="135"/>
      <c r="BN1691" s="136"/>
      <c r="BO1691" s="51"/>
      <c r="BP1691" s="51"/>
      <c r="BQ1691" s="111"/>
      <c r="BR1691" s="137"/>
    </row>
    <row r="1692" s="138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2"/>
      <c r="BG1692" s="51"/>
      <c r="BH1692" s="133"/>
      <c r="BI1692" s="92"/>
      <c r="BJ1692" s="134"/>
      <c r="BK1692" s="51"/>
      <c r="BL1692" s="92"/>
      <c r="BM1692" s="135"/>
      <c r="BN1692" s="136"/>
      <c r="BO1692" s="51"/>
      <c r="BP1692" s="51"/>
      <c r="BQ1692" s="111"/>
      <c r="BR1692" s="137"/>
    </row>
    <row r="1693" s="138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2"/>
      <c r="BG1693" s="51"/>
      <c r="BH1693" s="133"/>
      <c r="BI1693" s="92"/>
      <c r="BJ1693" s="134"/>
      <c r="BK1693" s="51"/>
      <c r="BL1693" s="92"/>
      <c r="BM1693" s="135"/>
      <c r="BN1693" s="136"/>
      <c r="BO1693" s="51"/>
      <c r="BP1693" s="51"/>
      <c r="BQ1693" s="111"/>
      <c r="BR1693" s="137"/>
    </row>
    <row r="1694" s="138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2"/>
      <c r="BG1694" s="51"/>
      <c r="BH1694" s="133"/>
      <c r="BI1694" s="92"/>
      <c r="BJ1694" s="134"/>
      <c r="BK1694" s="51"/>
      <c r="BL1694" s="92"/>
      <c r="BM1694" s="135"/>
      <c r="BN1694" s="136"/>
      <c r="BO1694" s="51"/>
      <c r="BP1694" s="51"/>
      <c r="BQ1694" s="111"/>
      <c r="BR1694" s="137"/>
    </row>
    <row r="1695" s="138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2"/>
      <c r="BG1695" s="51"/>
      <c r="BH1695" s="133"/>
      <c r="BI1695" s="92"/>
      <c r="BJ1695" s="134"/>
      <c r="BK1695" s="51"/>
      <c r="BL1695" s="92"/>
      <c r="BM1695" s="135"/>
      <c r="BN1695" s="136"/>
      <c r="BO1695" s="51"/>
      <c r="BP1695" s="51"/>
      <c r="BQ1695" s="111"/>
      <c r="BR1695" s="137"/>
    </row>
    <row r="1696" s="138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2"/>
      <c r="BG1696" s="51"/>
      <c r="BH1696" s="133"/>
      <c r="BI1696" s="92"/>
      <c r="BJ1696" s="134"/>
      <c r="BK1696" s="51"/>
      <c r="BL1696" s="92"/>
      <c r="BM1696" s="135"/>
      <c r="BN1696" s="136"/>
      <c r="BO1696" s="51"/>
      <c r="BP1696" s="51"/>
      <c r="BQ1696" s="111"/>
      <c r="BR1696" s="137"/>
    </row>
    <row r="1697" s="138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2"/>
      <c r="BG1697" s="51"/>
      <c r="BH1697" s="133"/>
      <c r="BI1697" s="92"/>
      <c r="BJ1697" s="134"/>
      <c r="BK1697" s="51"/>
      <c r="BL1697" s="92"/>
      <c r="BM1697" s="135"/>
      <c r="BN1697" s="136"/>
      <c r="BO1697" s="51"/>
      <c r="BP1697" s="51"/>
      <c r="BQ1697" s="111"/>
      <c r="BR1697" s="137"/>
    </row>
    <row r="1698" s="138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2"/>
      <c r="BG1698" s="51"/>
      <c r="BH1698" s="133"/>
      <c r="BI1698" s="92"/>
      <c r="BJ1698" s="134"/>
      <c r="BK1698" s="51"/>
      <c r="BL1698" s="92"/>
      <c r="BM1698" s="135"/>
      <c r="BN1698" s="136"/>
      <c r="BO1698" s="51"/>
      <c r="BP1698" s="51"/>
      <c r="BQ1698" s="111"/>
      <c r="BR1698" s="137"/>
    </row>
    <row r="1699" s="138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2"/>
      <c r="BG1699" s="51"/>
      <c r="BH1699" s="133"/>
      <c r="BI1699" s="92"/>
      <c r="BJ1699" s="134"/>
      <c r="BK1699" s="51"/>
      <c r="BL1699" s="92"/>
      <c r="BM1699" s="135"/>
      <c r="BN1699" s="136"/>
      <c r="BO1699" s="51"/>
      <c r="BP1699" s="51"/>
      <c r="BQ1699" s="111"/>
      <c r="BR1699" s="137"/>
    </row>
    <row r="1700" s="138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2"/>
      <c r="BG1700" s="51"/>
      <c r="BH1700" s="133"/>
      <c r="BI1700" s="92"/>
      <c r="BJ1700" s="134"/>
      <c r="BK1700" s="51"/>
      <c r="BL1700" s="92"/>
      <c r="BM1700" s="135"/>
      <c r="BN1700" s="136"/>
      <c r="BO1700" s="51"/>
      <c r="BP1700" s="51"/>
      <c r="BQ1700" s="111"/>
      <c r="BR1700" s="137"/>
    </row>
    <row r="1701" s="138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2"/>
      <c r="BG1701" s="51"/>
      <c r="BH1701" s="133"/>
      <c r="BI1701" s="92"/>
      <c r="BJ1701" s="134"/>
      <c r="BK1701" s="51"/>
      <c r="BL1701" s="92"/>
      <c r="BM1701" s="135"/>
      <c r="BN1701" s="136"/>
      <c r="BO1701" s="51"/>
      <c r="BP1701" s="51"/>
      <c r="BQ1701" s="111"/>
      <c r="BR1701" s="137"/>
    </row>
    <row r="1702" s="138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2"/>
      <c r="BG1702" s="51"/>
      <c r="BH1702" s="133"/>
      <c r="BI1702" s="92"/>
      <c r="BJ1702" s="134"/>
      <c r="BK1702" s="51"/>
      <c r="BL1702" s="92"/>
      <c r="BM1702" s="135"/>
      <c r="BN1702" s="136"/>
      <c r="BO1702" s="51"/>
      <c r="BP1702" s="51"/>
      <c r="BQ1702" s="111"/>
      <c r="BR1702" s="137"/>
    </row>
    <row r="1703" s="138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2"/>
      <c r="BG1703" s="51"/>
      <c r="BH1703" s="133"/>
      <c r="BI1703" s="92"/>
      <c r="BJ1703" s="134"/>
      <c r="BK1703" s="51"/>
      <c r="BL1703" s="92"/>
      <c r="BM1703" s="135"/>
      <c r="BN1703" s="136"/>
      <c r="BO1703" s="51"/>
      <c r="BP1703" s="51"/>
      <c r="BQ1703" s="111"/>
      <c r="BR1703" s="137"/>
    </row>
    <row r="1704" s="138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2"/>
      <c r="BG1704" s="51"/>
      <c r="BH1704" s="133"/>
      <c r="BI1704" s="92"/>
      <c r="BJ1704" s="134"/>
      <c r="BK1704" s="51"/>
      <c r="BL1704" s="92"/>
      <c r="BM1704" s="135"/>
      <c r="BN1704" s="136"/>
      <c r="BO1704" s="51"/>
      <c r="BP1704" s="51"/>
      <c r="BQ1704" s="111"/>
      <c r="BR1704" s="137"/>
    </row>
    <row r="1705" s="138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2"/>
      <c r="BG1705" s="51"/>
      <c r="BH1705" s="133"/>
      <c r="BI1705" s="92"/>
      <c r="BJ1705" s="134"/>
      <c r="BK1705" s="51"/>
      <c r="BL1705" s="92"/>
      <c r="BM1705" s="135"/>
      <c r="BN1705" s="136"/>
      <c r="BO1705" s="51"/>
      <c r="BP1705" s="51"/>
      <c r="BQ1705" s="111"/>
      <c r="BR1705" s="137"/>
    </row>
    <row r="1706" s="138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2"/>
      <c r="BG1706" s="51"/>
      <c r="BH1706" s="133"/>
      <c r="BI1706" s="92"/>
      <c r="BJ1706" s="134"/>
      <c r="BK1706" s="51"/>
      <c r="BL1706" s="92"/>
      <c r="BM1706" s="135"/>
      <c r="BN1706" s="136"/>
      <c r="BO1706" s="51"/>
      <c r="BP1706" s="51"/>
      <c r="BQ1706" s="111"/>
      <c r="BR1706" s="137"/>
    </row>
    <row r="1707" s="138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2"/>
      <c r="BG1707" s="51"/>
      <c r="BH1707" s="133"/>
      <c r="BI1707" s="92"/>
      <c r="BJ1707" s="134"/>
      <c r="BK1707" s="51"/>
      <c r="BL1707" s="92"/>
      <c r="BM1707" s="135"/>
      <c r="BN1707" s="136"/>
      <c r="BO1707" s="51"/>
      <c r="BP1707" s="51"/>
      <c r="BQ1707" s="111"/>
      <c r="BR1707" s="137"/>
    </row>
    <row r="1708" s="138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2"/>
      <c r="BG1708" s="51"/>
      <c r="BH1708" s="133"/>
      <c r="BI1708" s="92"/>
      <c r="BJ1708" s="134"/>
      <c r="BK1708" s="51"/>
      <c r="BL1708" s="92"/>
      <c r="BM1708" s="135"/>
      <c r="BN1708" s="136"/>
      <c r="BO1708" s="51"/>
      <c r="BP1708" s="51"/>
      <c r="BQ1708" s="111"/>
      <c r="BR1708" s="137"/>
    </row>
    <row r="1709" s="138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2"/>
      <c r="BG1709" s="51"/>
      <c r="BH1709" s="133"/>
      <c r="BI1709" s="92"/>
      <c r="BJ1709" s="134"/>
      <c r="BK1709" s="51"/>
      <c r="BL1709" s="92"/>
      <c r="BM1709" s="135"/>
      <c r="BN1709" s="136"/>
      <c r="BO1709" s="51"/>
      <c r="BP1709" s="51"/>
      <c r="BQ1709" s="111"/>
      <c r="BR1709" s="137"/>
    </row>
    <row r="1710" s="138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2"/>
      <c r="BG1710" s="51"/>
      <c r="BH1710" s="133"/>
      <c r="BI1710" s="92"/>
      <c r="BJ1710" s="134"/>
      <c r="BK1710" s="51"/>
      <c r="BL1710" s="92"/>
      <c r="BM1710" s="135"/>
      <c r="BN1710" s="136"/>
      <c r="BO1710" s="51"/>
      <c r="BP1710" s="51"/>
      <c r="BQ1710" s="111"/>
      <c r="BR1710" s="137"/>
    </row>
    <row r="1711" s="138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2"/>
      <c r="BG1711" s="51"/>
      <c r="BH1711" s="133"/>
      <c r="BI1711" s="92"/>
      <c r="BJ1711" s="134"/>
      <c r="BK1711" s="51"/>
      <c r="BL1711" s="92"/>
      <c r="BM1711" s="135"/>
      <c r="BN1711" s="136"/>
      <c r="BO1711" s="51"/>
      <c r="BP1711" s="51"/>
      <c r="BQ1711" s="111"/>
      <c r="BR1711" s="137"/>
    </row>
    <row r="1712" s="138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2"/>
      <c r="BG1712" s="51"/>
      <c r="BH1712" s="133"/>
      <c r="BI1712" s="92"/>
      <c r="BJ1712" s="134"/>
      <c r="BK1712" s="51"/>
      <c r="BL1712" s="92"/>
      <c r="BM1712" s="135"/>
      <c r="BN1712" s="136"/>
      <c r="BO1712" s="51"/>
      <c r="BP1712" s="51"/>
      <c r="BQ1712" s="111"/>
      <c r="BR1712" s="137"/>
    </row>
    <row r="1713" s="138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2"/>
      <c r="BG1713" s="51"/>
      <c r="BH1713" s="133"/>
      <c r="BI1713" s="92"/>
      <c r="BJ1713" s="134"/>
      <c r="BK1713" s="51"/>
      <c r="BL1713" s="92"/>
      <c r="BM1713" s="135"/>
      <c r="BN1713" s="136"/>
      <c r="BO1713" s="51"/>
      <c r="BP1713" s="51"/>
      <c r="BQ1713" s="111"/>
      <c r="BR1713" s="137"/>
    </row>
    <row r="1714" s="138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2"/>
      <c r="BG1714" s="51"/>
      <c r="BH1714" s="133"/>
      <c r="BI1714" s="92"/>
      <c r="BJ1714" s="134"/>
      <c r="BK1714" s="51"/>
      <c r="BL1714" s="92"/>
      <c r="BM1714" s="135"/>
      <c r="BN1714" s="136"/>
      <c r="BO1714" s="51"/>
      <c r="BP1714" s="51"/>
      <c r="BQ1714" s="111"/>
      <c r="BR1714" s="137"/>
    </row>
    <row r="1715" s="138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2"/>
      <c r="BG1715" s="51"/>
      <c r="BH1715" s="133"/>
      <c r="BI1715" s="92"/>
      <c r="BJ1715" s="134"/>
      <c r="BK1715" s="51"/>
      <c r="BL1715" s="92"/>
      <c r="BM1715" s="135"/>
      <c r="BN1715" s="136"/>
      <c r="BO1715" s="51"/>
      <c r="BP1715" s="51"/>
      <c r="BQ1715" s="111"/>
      <c r="BR1715" s="137"/>
    </row>
    <row r="1716" s="138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2"/>
      <c r="BG1716" s="51"/>
      <c r="BH1716" s="133"/>
      <c r="BI1716" s="92"/>
      <c r="BJ1716" s="134"/>
      <c r="BK1716" s="51"/>
      <c r="BL1716" s="92"/>
      <c r="BM1716" s="135"/>
      <c r="BN1716" s="136"/>
      <c r="BO1716" s="51"/>
      <c r="BP1716" s="51"/>
      <c r="BQ1716" s="111"/>
      <c r="BR1716" s="137"/>
    </row>
    <row r="1717" s="138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2"/>
      <c r="BG1717" s="51"/>
      <c r="BH1717" s="133"/>
      <c r="BI1717" s="92"/>
      <c r="BJ1717" s="134"/>
      <c r="BK1717" s="51"/>
      <c r="BL1717" s="92"/>
      <c r="BM1717" s="135"/>
      <c r="BN1717" s="136"/>
      <c r="BO1717" s="51"/>
      <c r="BP1717" s="51"/>
      <c r="BQ1717" s="111"/>
      <c r="BR1717" s="137"/>
    </row>
    <row r="1718" s="138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2"/>
      <c r="BG1718" s="51"/>
      <c r="BH1718" s="133"/>
      <c r="BI1718" s="92"/>
      <c r="BJ1718" s="134"/>
      <c r="BK1718" s="51"/>
      <c r="BL1718" s="92"/>
      <c r="BM1718" s="135"/>
      <c r="BN1718" s="136"/>
      <c r="BO1718" s="51"/>
      <c r="BP1718" s="51"/>
      <c r="BQ1718" s="111"/>
      <c r="BR1718" s="137"/>
    </row>
    <row r="1719" s="138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2"/>
      <c r="BG1719" s="51"/>
      <c r="BH1719" s="133"/>
      <c r="BI1719" s="92"/>
      <c r="BJ1719" s="134"/>
      <c r="BK1719" s="51"/>
      <c r="BL1719" s="92"/>
      <c r="BM1719" s="135"/>
      <c r="BN1719" s="136"/>
      <c r="BO1719" s="51"/>
      <c r="BP1719" s="51"/>
      <c r="BQ1719" s="111"/>
      <c r="BR1719" s="137"/>
    </row>
    <row r="1720" s="138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2"/>
      <c r="BG1720" s="51"/>
      <c r="BH1720" s="133"/>
      <c r="BI1720" s="92"/>
      <c r="BJ1720" s="134"/>
      <c r="BK1720" s="51"/>
      <c r="BL1720" s="92"/>
      <c r="BM1720" s="135"/>
      <c r="BN1720" s="136"/>
      <c r="BO1720" s="51"/>
      <c r="BP1720" s="51"/>
      <c r="BQ1720" s="111"/>
      <c r="BR1720" s="137"/>
    </row>
    <row r="1721" s="138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2"/>
      <c r="BG1721" s="51"/>
      <c r="BH1721" s="133"/>
      <c r="BI1721" s="92"/>
      <c r="BJ1721" s="134"/>
      <c r="BK1721" s="51"/>
      <c r="BL1721" s="92"/>
      <c r="BM1721" s="135"/>
      <c r="BN1721" s="136"/>
      <c r="BO1721" s="51"/>
      <c r="BP1721" s="51"/>
      <c r="BQ1721" s="111"/>
      <c r="BR1721" s="137"/>
    </row>
    <row r="1722" s="138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2"/>
      <c r="BG1722" s="51"/>
      <c r="BH1722" s="133"/>
      <c r="BI1722" s="92"/>
      <c r="BJ1722" s="134"/>
      <c r="BK1722" s="51"/>
      <c r="BL1722" s="92"/>
      <c r="BM1722" s="135"/>
      <c r="BN1722" s="136"/>
      <c r="BO1722" s="51"/>
      <c r="BP1722" s="51"/>
      <c r="BQ1722" s="111"/>
      <c r="BR1722" s="137"/>
    </row>
    <row r="1723" s="138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2"/>
      <c r="BG1723" s="51"/>
      <c r="BH1723" s="133"/>
      <c r="BI1723" s="92"/>
      <c r="BJ1723" s="134"/>
      <c r="BK1723" s="51"/>
      <c r="BL1723" s="92"/>
      <c r="BM1723" s="135"/>
      <c r="BN1723" s="136"/>
      <c r="BO1723" s="51"/>
      <c r="BP1723" s="51"/>
      <c r="BQ1723" s="111"/>
      <c r="BR1723" s="137"/>
    </row>
    <row r="1724" s="138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2"/>
      <c r="BG1724" s="51"/>
      <c r="BH1724" s="133"/>
      <c r="BI1724" s="92"/>
      <c r="BJ1724" s="134"/>
      <c r="BK1724" s="51"/>
      <c r="BL1724" s="92"/>
      <c r="BM1724" s="135"/>
      <c r="BN1724" s="136"/>
      <c r="BO1724" s="51"/>
      <c r="BP1724" s="51"/>
      <c r="BQ1724" s="111"/>
      <c r="BR1724" s="137"/>
    </row>
    <row r="1725" s="138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2"/>
      <c r="BG1725" s="51"/>
      <c r="BH1725" s="133"/>
      <c r="BI1725" s="92"/>
      <c r="BJ1725" s="134"/>
      <c r="BK1725" s="51"/>
      <c r="BL1725" s="92"/>
      <c r="BM1725" s="135"/>
      <c r="BN1725" s="136"/>
      <c r="BO1725" s="51"/>
      <c r="BP1725" s="51"/>
      <c r="BQ1725" s="111"/>
      <c r="BR1725" s="137"/>
    </row>
    <row r="1726" s="138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2"/>
      <c r="BG1726" s="51"/>
      <c r="BH1726" s="133"/>
      <c r="BI1726" s="92"/>
      <c r="BJ1726" s="134"/>
      <c r="BK1726" s="51"/>
      <c r="BL1726" s="92"/>
      <c r="BM1726" s="135"/>
      <c r="BN1726" s="136"/>
      <c r="BO1726" s="51"/>
      <c r="BP1726" s="51"/>
      <c r="BQ1726" s="111"/>
      <c r="BR1726" s="137"/>
    </row>
    <row r="1727" s="138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2"/>
      <c r="BG1727" s="51"/>
      <c r="BH1727" s="133"/>
      <c r="BI1727" s="92"/>
      <c r="BJ1727" s="134"/>
      <c r="BK1727" s="51"/>
      <c r="BL1727" s="92"/>
      <c r="BM1727" s="135"/>
      <c r="BN1727" s="136"/>
      <c r="BO1727" s="51"/>
      <c r="BP1727" s="51"/>
      <c r="BQ1727" s="111"/>
      <c r="BR1727" s="137"/>
    </row>
    <row r="1728" s="138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2"/>
      <c r="BG1728" s="51"/>
      <c r="BH1728" s="133"/>
      <c r="BI1728" s="92"/>
      <c r="BJ1728" s="134"/>
      <c r="BK1728" s="51"/>
      <c r="BL1728" s="92"/>
      <c r="BM1728" s="135"/>
      <c r="BN1728" s="136"/>
      <c r="BO1728" s="51"/>
      <c r="BP1728" s="51"/>
      <c r="BQ1728" s="111"/>
      <c r="BR1728" s="137"/>
    </row>
    <row r="1729" s="138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2"/>
      <c r="BG1729" s="51"/>
      <c r="BH1729" s="133"/>
      <c r="BI1729" s="92"/>
      <c r="BJ1729" s="134"/>
      <c r="BK1729" s="51"/>
      <c r="BL1729" s="92"/>
      <c r="BM1729" s="135"/>
      <c r="BN1729" s="136"/>
      <c r="BO1729" s="51"/>
      <c r="BP1729" s="51"/>
      <c r="BQ1729" s="111"/>
      <c r="BR1729" s="137"/>
    </row>
    <row r="1730" s="138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2"/>
      <c r="BG1730" s="51"/>
      <c r="BH1730" s="133"/>
      <c r="BI1730" s="92"/>
      <c r="BJ1730" s="134"/>
      <c r="BK1730" s="51"/>
      <c r="BL1730" s="92"/>
      <c r="BM1730" s="135"/>
      <c r="BN1730" s="136"/>
      <c r="BO1730" s="51"/>
      <c r="BP1730" s="51"/>
      <c r="BQ1730" s="111"/>
      <c r="BR1730" s="137"/>
    </row>
    <row r="1731" s="138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2"/>
      <c r="BG1731" s="51"/>
      <c r="BH1731" s="133"/>
      <c r="BI1731" s="92"/>
      <c r="BJ1731" s="134"/>
      <c r="BK1731" s="51"/>
      <c r="BL1731" s="92"/>
      <c r="BM1731" s="135"/>
      <c r="BN1731" s="136"/>
      <c r="BO1731" s="51"/>
      <c r="BP1731" s="51"/>
      <c r="BQ1731" s="111"/>
      <c r="BR1731" s="137"/>
    </row>
    <row r="1732" s="138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2"/>
      <c r="BG1732" s="51"/>
      <c r="BH1732" s="133"/>
      <c r="BI1732" s="92"/>
      <c r="BJ1732" s="134"/>
      <c r="BK1732" s="51"/>
      <c r="BL1732" s="92"/>
      <c r="BM1732" s="135"/>
      <c r="BN1732" s="136"/>
      <c r="BO1732" s="51"/>
      <c r="BP1732" s="51"/>
      <c r="BQ1732" s="111"/>
      <c r="BR1732" s="137"/>
    </row>
    <row r="1733" s="138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2"/>
      <c r="BG1733" s="51"/>
      <c r="BH1733" s="133"/>
      <c r="BI1733" s="92"/>
      <c r="BJ1733" s="134"/>
      <c r="BK1733" s="51"/>
      <c r="BL1733" s="92"/>
      <c r="BM1733" s="135"/>
      <c r="BN1733" s="136"/>
      <c r="BO1733" s="51"/>
      <c r="BP1733" s="51"/>
      <c r="BQ1733" s="111"/>
      <c r="BR1733" s="137"/>
    </row>
    <row r="1734" s="138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2"/>
      <c r="BG1734" s="51"/>
      <c r="BH1734" s="133"/>
      <c r="BI1734" s="92"/>
      <c r="BJ1734" s="134"/>
      <c r="BK1734" s="51"/>
      <c r="BL1734" s="92"/>
      <c r="BM1734" s="135"/>
      <c r="BN1734" s="136"/>
      <c r="BO1734" s="51"/>
      <c r="BP1734" s="51"/>
      <c r="BQ1734" s="111"/>
      <c r="BR1734" s="137"/>
    </row>
    <row r="1735" s="138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2"/>
      <c r="BG1735" s="51"/>
      <c r="BH1735" s="133"/>
      <c r="BI1735" s="92"/>
      <c r="BJ1735" s="134"/>
      <c r="BK1735" s="51"/>
      <c r="BL1735" s="92"/>
      <c r="BM1735" s="135"/>
      <c r="BN1735" s="136"/>
      <c r="BO1735" s="51"/>
      <c r="BP1735" s="51"/>
      <c r="BQ1735" s="111"/>
      <c r="BR1735" s="137"/>
    </row>
    <row r="1736" s="138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2"/>
      <c r="BG1736" s="51"/>
      <c r="BH1736" s="133"/>
      <c r="BI1736" s="92"/>
      <c r="BJ1736" s="134"/>
      <c r="BK1736" s="51"/>
      <c r="BL1736" s="92"/>
      <c r="BM1736" s="135"/>
      <c r="BN1736" s="136"/>
      <c r="BO1736" s="51"/>
      <c r="BP1736" s="51"/>
      <c r="BQ1736" s="111"/>
      <c r="BR1736" s="137"/>
    </row>
    <row r="1737" s="138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2"/>
      <c r="BG1737" s="51"/>
      <c r="BH1737" s="133"/>
      <c r="BI1737" s="92"/>
      <c r="BJ1737" s="134"/>
      <c r="BK1737" s="51"/>
      <c r="BL1737" s="92"/>
      <c r="BM1737" s="135"/>
      <c r="BN1737" s="136"/>
      <c r="BO1737" s="51"/>
      <c r="BP1737" s="51"/>
      <c r="BQ1737" s="111"/>
      <c r="BR1737" s="137"/>
    </row>
    <row r="1738" s="138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2"/>
      <c r="BG1738" s="51"/>
      <c r="BH1738" s="133"/>
      <c r="BI1738" s="92"/>
      <c r="BJ1738" s="134"/>
      <c r="BK1738" s="51"/>
      <c r="BL1738" s="92"/>
      <c r="BM1738" s="135"/>
      <c r="BN1738" s="136"/>
      <c r="BO1738" s="51"/>
      <c r="BP1738" s="51"/>
      <c r="BQ1738" s="111"/>
      <c r="BR1738" s="137"/>
    </row>
    <row r="1739" s="138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2"/>
      <c r="BG1739" s="51"/>
      <c r="BH1739" s="133"/>
      <c r="BI1739" s="92"/>
      <c r="BJ1739" s="134"/>
      <c r="BK1739" s="51"/>
      <c r="BL1739" s="92"/>
      <c r="BM1739" s="135"/>
      <c r="BN1739" s="136"/>
      <c r="BO1739" s="51"/>
      <c r="BP1739" s="51"/>
      <c r="BQ1739" s="111"/>
      <c r="BR1739" s="137"/>
    </row>
    <row r="1740" s="138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2"/>
      <c r="BG1740" s="51"/>
      <c r="BH1740" s="133"/>
      <c r="BI1740" s="92"/>
      <c r="BJ1740" s="134"/>
      <c r="BK1740" s="51"/>
      <c r="BL1740" s="92"/>
      <c r="BM1740" s="135"/>
      <c r="BN1740" s="136"/>
      <c r="BO1740" s="51"/>
      <c r="BP1740" s="51"/>
      <c r="BQ1740" s="111"/>
      <c r="BR1740" s="137"/>
    </row>
    <row r="1741" s="138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2"/>
      <c r="BG1741" s="51"/>
      <c r="BH1741" s="133"/>
      <c r="BI1741" s="92"/>
      <c r="BJ1741" s="134"/>
      <c r="BK1741" s="51"/>
      <c r="BL1741" s="92"/>
      <c r="BM1741" s="135"/>
      <c r="BN1741" s="136"/>
      <c r="BO1741" s="51"/>
      <c r="BP1741" s="51"/>
      <c r="BQ1741" s="111"/>
      <c r="BR1741" s="137"/>
    </row>
    <row r="1742" s="138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2"/>
      <c r="BG1742" s="51"/>
      <c r="BH1742" s="133"/>
      <c r="BI1742" s="92"/>
      <c r="BJ1742" s="134"/>
      <c r="BK1742" s="51"/>
      <c r="BL1742" s="92"/>
      <c r="BM1742" s="135"/>
      <c r="BN1742" s="136"/>
      <c r="BO1742" s="51"/>
      <c r="BP1742" s="51"/>
      <c r="BQ1742" s="111"/>
      <c r="BR1742" s="137"/>
    </row>
    <row r="1743" s="138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2"/>
      <c r="BG1743" s="51"/>
      <c r="BH1743" s="133"/>
      <c r="BI1743" s="92"/>
      <c r="BJ1743" s="134"/>
      <c r="BK1743" s="51"/>
      <c r="BL1743" s="92"/>
      <c r="BM1743" s="135"/>
      <c r="BN1743" s="136"/>
      <c r="BO1743" s="51"/>
      <c r="BP1743" s="51"/>
      <c r="BQ1743" s="111"/>
      <c r="BR1743" s="137"/>
    </row>
    <row r="1744" s="138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2"/>
      <c r="BG1744" s="51"/>
      <c r="BH1744" s="133"/>
      <c r="BI1744" s="92"/>
      <c r="BJ1744" s="134"/>
      <c r="BK1744" s="51"/>
      <c r="BL1744" s="92"/>
      <c r="BM1744" s="135"/>
      <c r="BN1744" s="136"/>
      <c r="BO1744" s="51"/>
      <c r="BP1744" s="51"/>
      <c r="BQ1744" s="111"/>
      <c r="BR1744" s="137"/>
    </row>
    <row r="1745" s="138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2"/>
      <c r="BG1745" s="51"/>
      <c r="BH1745" s="133"/>
      <c r="BI1745" s="92"/>
      <c r="BJ1745" s="134"/>
      <c r="BK1745" s="51"/>
      <c r="BL1745" s="92"/>
      <c r="BM1745" s="135"/>
      <c r="BN1745" s="136"/>
      <c r="BO1745" s="51"/>
      <c r="BP1745" s="51"/>
      <c r="BQ1745" s="111"/>
      <c r="BR1745" s="137"/>
    </row>
    <row r="1746" s="138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2"/>
      <c r="BG1746" s="51"/>
      <c r="BH1746" s="133"/>
      <c r="BI1746" s="92"/>
      <c r="BJ1746" s="134"/>
      <c r="BK1746" s="51"/>
      <c r="BL1746" s="92"/>
      <c r="BM1746" s="135"/>
      <c r="BN1746" s="136"/>
      <c r="BO1746" s="51"/>
      <c r="BP1746" s="51"/>
      <c r="BQ1746" s="111"/>
      <c r="BR1746" s="137"/>
    </row>
    <row r="1747" s="138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2"/>
      <c r="BG1747" s="51"/>
      <c r="BH1747" s="133"/>
      <c r="BI1747" s="92"/>
      <c r="BJ1747" s="134"/>
      <c r="BK1747" s="51"/>
      <c r="BL1747" s="92"/>
      <c r="BM1747" s="135"/>
      <c r="BN1747" s="136"/>
      <c r="BO1747" s="51"/>
      <c r="BP1747" s="51"/>
      <c r="BQ1747" s="111"/>
      <c r="BR1747" s="137"/>
    </row>
    <row r="1748" s="138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2"/>
      <c r="BG1748" s="51"/>
      <c r="BH1748" s="133"/>
      <c r="BI1748" s="92"/>
      <c r="BJ1748" s="134"/>
      <c r="BK1748" s="51"/>
      <c r="BL1748" s="92"/>
      <c r="BM1748" s="135"/>
      <c r="BN1748" s="136"/>
      <c r="BO1748" s="51"/>
      <c r="BP1748" s="51"/>
      <c r="BQ1748" s="111"/>
      <c r="BR1748" s="137"/>
    </row>
    <row r="1749" s="138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2"/>
      <c r="BG1749" s="51"/>
      <c r="BH1749" s="133"/>
      <c r="BI1749" s="92"/>
      <c r="BJ1749" s="134"/>
      <c r="BK1749" s="51"/>
      <c r="BL1749" s="92"/>
      <c r="BM1749" s="135"/>
      <c r="BN1749" s="136"/>
      <c r="BO1749" s="51"/>
      <c r="BP1749" s="51"/>
      <c r="BQ1749" s="111"/>
      <c r="BR1749" s="137"/>
    </row>
    <row r="1750" s="138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2"/>
      <c r="BG1750" s="51"/>
      <c r="BH1750" s="133"/>
      <c r="BI1750" s="92"/>
      <c r="BJ1750" s="134"/>
      <c r="BK1750" s="51"/>
      <c r="BL1750" s="92"/>
      <c r="BM1750" s="135"/>
      <c r="BN1750" s="136"/>
      <c r="BO1750" s="51"/>
      <c r="BP1750" s="51"/>
      <c r="BQ1750" s="111"/>
      <c r="BR1750" s="137"/>
    </row>
    <row r="1751" s="138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2"/>
      <c r="BG1751" s="51"/>
      <c r="BH1751" s="133"/>
      <c r="BI1751" s="92"/>
      <c r="BJ1751" s="134"/>
      <c r="BK1751" s="51"/>
      <c r="BL1751" s="92"/>
      <c r="BM1751" s="135"/>
      <c r="BN1751" s="136"/>
      <c r="BO1751" s="51"/>
      <c r="BP1751" s="51"/>
      <c r="BQ1751" s="111"/>
      <c r="BR1751" s="137"/>
    </row>
    <row r="1752" s="138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2"/>
      <c r="BG1752" s="51"/>
      <c r="BH1752" s="133"/>
      <c r="BI1752" s="92"/>
      <c r="BJ1752" s="134"/>
      <c r="BK1752" s="51"/>
      <c r="BL1752" s="92"/>
      <c r="BM1752" s="135"/>
      <c r="BN1752" s="136"/>
      <c r="BO1752" s="51"/>
      <c r="BP1752" s="51"/>
      <c r="BQ1752" s="111"/>
      <c r="BR1752" s="137"/>
    </row>
    <row r="1753" s="138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2"/>
      <c r="BG1753" s="51"/>
      <c r="BH1753" s="133"/>
      <c r="BI1753" s="92"/>
      <c r="BJ1753" s="134"/>
      <c r="BK1753" s="51"/>
      <c r="BL1753" s="92"/>
      <c r="BM1753" s="135"/>
      <c r="BN1753" s="136"/>
      <c r="BO1753" s="51"/>
      <c r="BP1753" s="51"/>
      <c r="BQ1753" s="111"/>
      <c r="BR1753" s="137"/>
    </row>
    <row r="1754" s="138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2"/>
      <c r="BG1754" s="51"/>
      <c r="BH1754" s="133"/>
      <c r="BI1754" s="92"/>
      <c r="BJ1754" s="134"/>
      <c r="BK1754" s="51"/>
      <c r="BL1754" s="92"/>
      <c r="BM1754" s="135"/>
      <c r="BN1754" s="136"/>
      <c r="BO1754" s="51"/>
      <c r="BP1754" s="51"/>
      <c r="BQ1754" s="111"/>
      <c r="BR1754" s="137"/>
    </row>
    <row r="1755" s="138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2"/>
      <c r="BG1755" s="51"/>
      <c r="BH1755" s="133"/>
      <c r="BI1755" s="92"/>
      <c r="BJ1755" s="134"/>
      <c r="BK1755" s="51"/>
      <c r="BL1755" s="92"/>
      <c r="BM1755" s="135"/>
      <c r="BN1755" s="136"/>
      <c r="BO1755" s="51"/>
      <c r="BP1755" s="51"/>
      <c r="BQ1755" s="111"/>
      <c r="BR1755" s="137"/>
    </row>
    <row r="1756" s="138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2"/>
      <c r="BG1756" s="51"/>
      <c r="BH1756" s="133"/>
      <c r="BI1756" s="92"/>
      <c r="BJ1756" s="134"/>
      <c r="BK1756" s="51"/>
      <c r="BL1756" s="92"/>
      <c r="BM1756" s="135"/>
      <c r="BN1756" s="136"/>
      <c r="BO1756" s="51"/>
      <c r="BP1756" s="51"/>
      <c r="BQ1756" s="111"/>
      <c r="BR1756" s="137"/>
    </row>
    <row r="1757" s="138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2"/>
      <c r="BG1757" s="51"/>
      <c r="BH1757" s="133"/>
      <c r="BI1757" s="92"/>
      <c r="BJ1757" s="134"/>
      <c r="BK1757" s="51"/>
      <c r="BL1757" s="92"/>
      <c r="BM1757" s="135"/>
      <c r="BN1757" s="136"/>
      <c r="BO1757" s="51"/>
      <c r="BP1757" s="51"/>
      <c r="BQ1757" s="111"/>
      <c r="BR1757" s="137"/>
    </row>
    <row r="1758" s="138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2"/>
      <c r="BG1758" s="51"/>
      <c r="BH1758" s="133"/>
      <c r="BI1758" s="92"/>
      <c r="BJ1758" s="134"/>
      <c r="BK1758" s="51"/>
      <c r="BL1758" s="92"/>
      <c r="BM1758" s="135"/>
      <c r="BN1758" s="136"/>
      <c r="BO1758" s="51"/>
      <c r="BP1758" s="51"/>
      <c r="BQ1758" s="111"/>
      <c r="BR1758" s="137"/>
    </row>
    <row r="1759" s="138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2"/>
      <c r="BG1759" s="51"/>
      <c r="BH1759" s="133"/>
      <c r="BI1759" s="92"/>
      <c r="BJ1759" s="134"/>
      <c r="BK1759" s="51"/>
      <c r="BL1759" s="92"/>
      <c r="BM1759" s="135"/>
      <c r="BN1759" s="136"/>
      <c r="BO1759" s="51"/>
      <c r="BP1759" s="51"/>
      <c r="BQ1759" s="111"/>
      <c r="BR1759" s="137"/>
    </row>
    <row r="1760" s="138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2"/>
      <c r="BG1760" s="51"/>
      <c r="BH1760" s="133"/>
      <c r="BI1760" s="92"/>
      <c r="BJ1760" s="134"/>
      <c r="BK1760" s="51"/>
      <c r="BL1760" s="92"/>
      <c r="BM1760" s="135"/>
      <c r="BN1760" s="136"/>
      <c r="BO1760" s="51"/>
      <c r="BP1760" s="51"/>
      <c r="BQ1760" s="111"/>
      <c r="BR1760" s="137"/>
    </row>
    <row r="1761" s="138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2"/>
      <c r="BG1761" s="51"/>
      <c r="BH1761" s="133"/>
      <c r="BI1761" s="92"/>
      <c r="BJ1761" s="134"/>
      <c r="BK1761" s="51"/>
      <c r="BL1761" s="92"/>
      <c r="BM1761" s="135"/>
      <c r="BN1761" s="136"/>
      <c r="BO1761" s="51"/>
      <c r="BP1761" s="51"/>
      <c r="BQ1761" s="111"/>
      <c r="BR1761" s="137"/>
    </row>
    <row r="1762" s="138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2"/>
      <c r="BG1762" s="51"/>
      <c r="BH1762" s="133"/>
      <c r="BI1762" s="92"/>
      <c r="BJ1762" s="134"/>
      <c r="BK1762" s="51"/>
      <c r="BL1762" s="92"/>
      <c r="BM1762" s="135"/>
      <c r="BN1762" s="136"/>
      <c r="BO1762" s="51"/>
      <c r="BP1762" s="51"/>
      <c r="BQ1762" s="111"/>
      <c r="BR1762" s="137"/>
    </row>
    <row r="1763" s="138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2"/>
      <c r="BG1763" s="51"/>
      <c r="BH1763" s="133"/>
      <c r="BI1763" s="92"/>
      <c r="BJ1763" s="134"/>
      <c r="BK1763" s="51"/>
      <c r="BL1763" s="92"/>
      <c r="BM1763" s="135"/>
      <c r="BN1763" s="136"/>
      <c r="BO1763" s="51"/>
      <c r="BP1763" s="51"/>
      <c r="BQ1763" s="111"/>
      <c r="BR1763" s="137"/>
    </row>
    <row r="1764" s="138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2"/>
      <c r="BG1764" s="51"/>
      <c r="BH1764" s="133"/>
      <c r="BI1764" s="92"/>
      <c r="BJ1764" s="134"/>
      <c r="BK1764" s="51"/>
      <c r="BL1764" s="92"/>
      <c r="BM1764" s="135"/>
      <c r="BN1764" s="136"/>
      <c r="BO1764" s="51"/>
      <c r="BP1764" s="51"/>
      <c r="BQ1764" s="111"/>
      <c r="BR1764" s="137"/>
    </row>
    <row r="1765" s="138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2"/>
      <c r="BG1765" s="51"/>
      <c r="BH1765" s="133"/>
      <c r="BI1765" s="92"/>
      <c r="BJ1765" s="134"/>
      <c r="BK1765" s="51"/>
      <c r="BL1765" s="92"/>
      <c r="BM1765" s="135"/>
      <c r="BN1765" s="136"/>
      <c r="BO1765" s="51"/>
      <c r="BP1765" s="51"/>
      <c r="BQ1765" s="111"/>
      <c r="BR1765" s="137"/>
    </row>
    <row r="1766" s="138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2"/>
      <c r="BG1766" s="51"/>
      <c r="BH1766" s="133"/>
      <c r="BI1766" s="92"/>
      <c r="BJ1766" s="134"/>
      <c r="BK1766" s="51"/>
      <c r="BL1766" s="92"/>
      <c r="BM1766" s="135"/>
      <c r="BN1766" s="136"/>
      <c r="BO1766" s="51"/>
      <c r="BP1766" s="51"/>
      <c r="BQ1766" s="111"/>
      <c r="BR1766" s="137"/>
    </row>
    <row r="1767" s="138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2"/>
      <c r="BG1767" s="51"/>
      <c r="BH1767" s="133"/>
      <c r="BI1767" s="92"/>
      <c r="BJ1767" s="134"/>
      <c r="BK1767" s="51"/>
      <c r="BL1767" s="92"/>
      <c r="BM1767" s="135"/>
      <c r="BN1767" s="136"/>
      <c r="BO1767" s="51"/>
      <c r="BP1767" s="51"/>
      <c r="BQ1767" s="111"/>
      <c r="BR1767" s="137"/>
    </row>
    <row r="1768" s="138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2"/>
      <c r="BG1768" s="51"/>
      <c r="BH1768" s="133"/>
      <c r="BI1768" s="92"/>
      <c r="BJ1768" s="134"/>
      <c r="BK1768" s="51"/>
      <c r="BL1768" s="92"/>
      <c r="BM1768" s="135"/>
      <c r="BN1768" s="136"/>
      <c r="BO1768" s="51"/>
      <c r="BP1768" s="51"/>
      <c r="BQ1768" s="111"/>
      <c r="BR1768" s="137"/>
    </row>
    <row r="1769" s="138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2"/>
      <c r="BG1769" s="51"/>
      <c r="BH1769" s="133"/>
      <c r="BI1769" s="92"/>
      <c r="BJ1769" s="134"/>
      <c r="BK1769" s="51"/>
      <c r="BL1769" s="92"/>
      <c r="BM1769" s="135"/>
      <c r="BN1769" s="136"/>
      <c r="BO1769" s="51"/>
      <c r="BP1769" s="51"/>
      <c r="BQ1769" s="111"/>
      <c r="BR1769" s="137"/>
    </row>
    <row r="1770" s="138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2"/>
      <c r="BG1770" s="51"/>
      <c r="BH1770" s="133"/>
      <c r="BI1770" s="92"/>
      <c r="BJ1770" s="134"/>
      <c r="BK1770" s="51"/>
      <c r="BL1770" s="92"/>
      <c r="BM1770" s="135"/>
      <c r="BN1770" s="136"/>
      <c r="BO1770" s="51"/>
      <c r="BP1770" s="51"/>
      <c r="BQ1770" s="111"/>
      <c r="BR1770" s="137"/>
    </row>
    <row r="1771" s="138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2"/>
      <c r="BG1771" s="51"/>
      <c r="BH1771" s="133"/>
      <c r="BI1771" s="92"/>
      <c r="BJ1771" s="134"/>
      <c r="BK1771" s="51"/>
      <c r="BL1771" s="92"/>
      <c r="BM1771" s="135"/>
      <c r="BN1771" s="136"/>
      <c r="BO1771" s="51"/>
      <c r="BP1771" s="51"/>
      <c r="BQ1771" s="111"/>
      <c r="BR1771" s="137"/>
    </row>
    <row r="1772" s="138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2"/>
      <c r="BG1772" s="51"/>
      <c r="BH1772" s="133"/>
      <c r="BI1772" s="92"/>
      <c r="BJ1772" s="134"/>
      <c r="BK1772" s="51"/>
      <c r="BL1772" s="92"/>
      <c r="BM1772" s="135"/>
      <c r="BN1772" s="136"/>
      <c r="BO1772" s="51"/>
      <c r="BP1772" s="51"/>
      <c r="BQ1772" s="111"/>
      <c r="BR1772" s="137"/>
    </row>
    <row r="1773" s="138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2"/>
      <c r="BG1773" s="51"/>
      <c r="BH1773" s="133"/>
      <c r="BI1773" s="92"/>
      <c r="BJ1773" s="134"/>
      <c r="BK1773" s="51"/>
      <c r="BL1773" s="92"/>
      <c r="BM1773" s="135"/>
      <c r="BN1773" s="136"/>
      <c r="BO1773" s="51"/>
      <c r="BP1773" s="51"/>
      <c r="BQ1773" s="111"/>
      <c r="BR1773" s="137"/>
    </row>
    <row r="1774" s="138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2"/>
      <c r="BG1774" s="51"/>
      <c r="BH1774" s="133"/>
      <c r="BI1774" s="92"/>
      <c r="BJ1774" s="134"/>
      <c r="BK1774" s="51"/>
      <c r="BL1774" s="92"/>
      <c r="BM1774" s="135"/>
      <c r="BN1774" s="136"/>
      <c r="BO1774" s="51"/>
      <c r="BP1774" s="51"/>
      <c r="BQ1774" s="111"/>
      <c r="BR1774" s="137"/>
    </row>
    <row r="1775" s="138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2"/>
      <c r="BG1775" s="51"/>
      <c r="BH1775" s="133"/>
      <c r="BI1775" s="92"/>
      <c r="BJ1775" s="134"/>
      <c r="BK1775" s="51"/>
      <c r="BL1775" s="92"/>
      <c r="BM1775" s="135"/>
      <c r="BN1775" s="136"/>
      <c r="BO1775" s="51"/>
      <c r="BP1775" s="51"/>
      <c r="BQ1775" s="111"/>
      <c r="BR1775" s="137"/>
    </row>
    <row r="1776" s="138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2"/>
      <c r="BG1776" s="51"/>
      <c r="BH1776" s="133"/>
      <c r="BI1776" s="92"/>
      <c r="BJ1776" s="134"/>
      <c r="BK1776" s="51"/>
      <c r="BL1776" s="92"/>
      <c r="BM1776" s="135"/>
      <c r="BN1776" s="136"/>
      <c r="BO1776" s="51"/>
      <c r="BP1776" s="51"/>
      <c r="BQ1776" s="111"/>
      <c r="BR1776" s="137"/>
    </row>
    <row r="1777" s="138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2"/>
      <c r="BG1777" s="51"/>
      <c r="BH1777" s="133"/>
      <c r="BI1777" s="92"/>
      <c r="BJ1777" s="134"/>
      <c r="BK1777" s="51"/>
      <c r="BL1777" s="92"/>
      <c r="BM1777" s="135"/>
      <c r="BN1777" s="136"/>
      <c r="BO1777" s="51"/>
      <c r="BP1777" s="51"/>
      <c r="BQ1777" s="111"/>
      <c r="BR1777" s="137"/>
    </row>
    <row r="1778" s="138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2"/>
      <c r="BG1778" s="51"/>
      <c r="BH1778" s="133"/>
      <c r="BI1778" s="92"/>
      <c r="BJ1778" s="134"/>
      <c r="BK1778" s="51"/>
      <c r="BL1778" s="92"/>
      <c r="BM1778" s="135"/>
      <c r="BN1778" s="136"/>
      <c r="BO1778" s="51"/>
      <c r="BP1778" s="51"/>
      <c r="BQ1778" s="111"/>
      <c r="BR1778" s="137"/>
    </row>
    <row r="1779" s="138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2"/>
      <c r="BG1779" s="51"/>
      <c r="BH1779" s="133"/>
      <c r="BI1779" s="92"/>
      <c r="BJ1779" s="134"/>
      <c r="BK1779" s="51"/>
      <c r="BL1779" s="92"/>
      <c r="BM1779" s="135"/>
      <c r="BN1779" s="136"/>
      <c r="BO1779" s="51"/>
      <c r="BP1779" s="51"/>
      <c r="BQ1779" s="111"/>
      <c r="BR1779" s="137"/>
    </row>
    <row r="1780" s="138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2"/>
      <c r="BG1780" s="51"/>
      <c r="BH1780" s="133"/>
      <c r="BI1780" s="92"/>
      <c r="BJ1780" s="134"/>
      <c r="BK1780" s="51"/>
      <c r="BL1780" s="92"/>
      <c r="BM1780" s="135"/>
      <c r="BN1780" s="136"/>
      <c r="BO1780" s="51"/>
      <c r="BP1780" s="51"/>
      <c r="BQ1780" s="111"/>
      <c r="BR1780" s="137"/>
    </row>
    <row r="1781" s="138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2"/>
      <c r="BG1781" s="51"/>
      <c r="BH1781" s="133"/>
      <c r="BI1781" s="92"/>
      <c r="BJ1781" s="134"/>
      <c r="BK1781" s="51"/>
      <c r="BL1781" s="92"/>
      <c r="BM1781" s="135"/>
      <c r="BN1781" s="136"/>
      <c r="BO1781" s="51"/>
      <c r="BP1781" s="51"/>
      <c r="BQ1781" s="111"/>
      <c r="BR1781" s="137"/>
    </row>
    <row r="1782" s="138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2"/>
      <c r="BG1782" s="51"/>
      <c r="BH1782" s="133"/>
      <c r="BI1782" s="92"/>
      <c r="BJ1782" s="134"/>
      <c r="BK1782" s="51"/>
      <c r="BL1782" s="92"/>
      <c r="BM1782" s="135"/>
      <c r="BN1782" s="136"/>
      <c r="BO1782" s="51"/>
      <c r="BP1782" s="51"/>
      <c r="BQ1782" s="111"/>
      <c r="BR1782" s="137"/>
    </row>
    <row r="1783" s="138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2"/>
      <c r="BG1783" s="51"/>
      <c r="BH1783" s="133"/>
      <c r="BI1783" s="92"/>
      <c r="BJ1783" s="134"/>
      <c r="BK1783" s="51"/>
      <c r="BL1783" s="92"/>
      <c r="BM1783" s="135"/>
      <c r="BN1783" s="136"/>
      <c r="BO1783" s="51"/>
      <c r="BP1783" s="51"/>
      <c r="BQ1783" s="111"/>
      <c r="BR1783" s="137"/>
    </row>
    <row r="1784" s="138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2"/>
      <c r="BG1784" s="51"/>
      <c r="BH1784" s="133"/>
      <c r="BI1784" s="92"/>
      <c r="BJ1784" s="134"/>
      <c r="BK1784" s="51"/>
      <c r="BL1784" s="92"/>
      <c r="BM1784" s="135"/>
      <c r="BN1784" s="136"/>
      <c r="BO1784" s="51"/>
      <c r="BP1784" s="51"/>
      <c r="BQ1784" s="111"/>
      <c r="BR1784" s="137"/>
    </row>
    <row r="1785" s="138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2"/>
      <c r="BG1785" s="51"/>
      <c r="BH1785" s="133"/>
      <c r="BI1785" s="92"/>
      <c r="BJ1785" s="134"/>
      <c r="BK1785" s="51"/>
      <c r="BL1785" s="92"/>
      <c r="BM1785" s="135"/>
      <c r="BN1785" s="136"/>
      <c r="BO1785" s="51"/>
      <c r="BP1785" s="51"/>
      <c r="BQ1785" s="111"/>
      <c r="BR1785" s="137"/>
    </row>
    <row r="1786" s="138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2"/>
      <c r="BG1786" s="51"/>
      <c r="BH1786" s="133"/>
      <c r="BI1786" s="92"/>
      <c r="BJ1786" s="134"/>
      <c r="BK1786" s="51"/>
      <c r="BL1786" s="92"/>
      <c r="BM1786" s="135"/>
      <c r="BN1786" s="136"/>
      <c r="BO1786" s="51"/>
      <c r="BP1786" s="51"/>
      <c r="BQ1786" s="111"/>
      <c r="BR1786" s="137"/>
    </row>
    <row r="1787" s="138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2"/>
      <c r="BG1787" s="51"/>
      <c r="BH1787" s="133"/>
      <c r="BI1787" s="92"/>
      <c r="BJ1787" s="134"/>
      <c r="BK1787" s="51"/>
      <c r="BL1787" s="92"/>
      <c r="BM1787" s="135"/>
      <c r="BN1787" s="136"/>
      <c r="BO1787" s="51"/>
      <c r="BP1787" s="51"/>
      <c r="BQ1787" s="111"/>
      <c r="BR1787" s="137"/>
    </row>
    <row r="1788" s="138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2"/>
      <c r="BG1788" s="51"/>
      <c r="BH1788" s="133"/>
      <c r="BI1788" s="92"/>
      <c r="BJ1788" s="134"/>
      <c r="BK1788" s="51"/>
      <c r="BL1788" s="92"/>
      <c r="BM1788" s="135"/>
      <c r="BN1788" s="136"/>
      <c r="BO1788" s="51"/>
      <c r="BP1788" s="51"/>
      <c r="BQ1788" s="111"/>
      <c r="BR1788" s="137"/>
    </row>
    <row r="1789" s="138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2"/>
      <c r="BG1789" s="51"/>
      <c r="BH1789" s="133"/>
      <c r="BI1789" s="92"/>
      <c r="BJ1789" s="134"/>
      <c r="BK1789" s="51"/>
      <c r="BL1789" s="92"/>
      <c r="BM1789" s="135"/>
      <c r="BN1789" s="136"/>
      <c r="BO1789" s="51"/>
      <c r="BP1789" s="51"/>
      <c r="BQ1789" s="111"/>
      <c r="BR1789" s="137"/>
    </row>
    <row r="1790" s="138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2"/>
      <c r="BG1790" s="51"/>
      <c r="BH1790" s="133"/>
      <c r="BI1790" s="92"/>
      <c r="BJ1790" s="134"/>
      <c r="BK1790" s="51"/>
      <c r="BL1790" s="92"/>
      <c r="BM1790" s="135"/>
      <c r="BN1790" s="136"/>
      <c r="BO1790" s="51"/>
      <c r="BP1790" s="51"/>
      <c r="BQ1790" s="111"/>
      <c r="BR1790" s="137"/>
    </row>
    <row r="1791" s="138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2"/>
      <c r="BG1791" s="51"/>
      <c r="BH1791" s="133"/>
      <c r="BI1791" s="92"/>
      <c r="BJ1791" s="134"/>
      <c r="BK1791" s="51"/>
      <c r="BL1791" s="92"/>
      <c r="BM1791" s="135"/>
      <c r="BN1791" s="136"/>
      <c r="BO1791" s="51"/>
      <c r="BP1791" s="51"/>
      <c r="BQ1791" s="111"/>
      <c r="BR1791" s="137"/>
    </row>
    <row r="1792" s="138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2"/>
      <c r="BG1792" s="51"/>
      <c r="BH1792" s="133"/>
      <c r="BI1792" s="92"/>
      <c r="BJ1792" s="134"/>
      <c r="BK1792" s="51"/>
      <c r="BL1792" s="92"/>
      <c r="BM1792" s="135"/>
      <c r="BN1792" s="136"/>
      <c r="BO1792" s="51"/>
      <c r="BP1792" s="51"/>
      <c r="BQ1792" s="111"/>
      <c r="BR1792" s="137"/>
    </row>
    <row r="1793" s="138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2"/>
      <c r="BG1793" s="51"/>
      <c r="BH1793" s="133"/>
      <c r="BI1793" s="92"/>
      <c r="BJ1793" s="134"/>
      <c r="BK1793" s="51"/>
      <c r="BL1793" s="92"/>
      <c r="BM1793" s="135"/>
      <c r="BN1793" s="136"/>
      <c r="BO1793" s="51"/>
      <c r="BP1793" s="51"/>
      <c r="BQ1793" s="111"/>
      <c r="BR1793" s="137"/>
    </row>
    <row r="1794" s="138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2"/>
      <c r="BG1794" s="51"/>
      <c r="BH1794" s="133"/>
      <c r="BI1794" s="92"/>
      <c r="BJ1794" s="134"/>
      <c r="BK1794" s="51"/>
      <c r="BL1794" s="92"/>
      <c r="BM1794" s="135"/>
      <c r="BN1794" s="136"/>
      <c r="BO1794" s="51"/>
      <c r="BP1794" s="51"/>
      <c r="BQ1794" s="111"/>
      <c r="BR1794" s="137"/>
    </row>
    <row r="1795" s="138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2"/>
      <c r="BG1795" s="51"/>
      <c r="BH1795" s="133"/>
      <c r="BI1795" s="92"/>
      <c r="BJ1795" s="134"/>
      <c r="BK1795" s="51"/>
      <c r="BL1795" s="92"/>
      <c r="BM1795" s="135"/>
      <c r="BN1795" s="136"/>
      <c r="BO1795" s="51"/>
      <c r="BP1795" s="51"/>
      <c r="BQ1795" s="111"/>
      <c r="BR1795" s="137"/>
    </row>
    <row r="1796" s="138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2"/>
      <c r="BG1796" s="51"/>
      <c r="BH1796" s="133"/>
      <c r="BI1796" s="92"/>
      <c r="BJ1796" s="134"/>
      <c r="BK1796" s="51"/>
      <c r="BL1796" s="92"/>
      <c r="BM1796" s="135"/>
      <c r="BN1796" s="136"/>
      <c r="BO1796" s="51"/>
      <c r="BP1796" s="51"/>
      <c r="BQ1796" s="111"/>
      <c r="BR1796" s="137"/>
    </row>
    <row r="1797" s="138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2"/>
      <c r="BG1797" s="51"/>
      <c r="BH1797" s="133"/>
      <c r="BI1797" s="92"/>
      <c r="BJ1797" s="134"/>
      <c r="BK1797" s="51"/>
      <c r="BL1797" s="92"/>
      <c r="BM1797" s="135"/>
      <c r="BN1797" s="136"/>
      <c r="BO1797" s="51"/>
      <c r="BP1797" s="51"/>
      <c r="BQ1797" s="111"/>
      <c r="BR1797" s="137"/>
    </row>
    <row r="1798" s="138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2"/>
      <c r="BG1798" s="51"/>
      <c r="BH1798" s="133"/>
      <c r="BI1798" s="92"/>
      <c r="BJ1798" s="134"/>
      <c r="BK1798" s="51"/>
      <c r="BL1798" s="92"/>
      <c r="BM1798" s="135"/>
      <c r="BN1798" s="136"/>
      <c r="BO1798" s="51"/>
      <c r="BP1798" s="51"/>
      <c r="BQ1798" s="111"/>
      <c r="BR1798" s="137"/>
    </row>
    <row r="1799" s="138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2"/>
      <c r="BG1799" s="51"/>
      <c r="BH1799" s="133"/>
      <c r="BI1799" s="92"/>
      <c r="BJ1799" s="134"/>
      <c r="BK1799" s="51"/>
      <c r="BL1799" s="92"/>
      <c r="BM1799" s="135"/>
      <c r="BN1799" s="136"/>
      <c r="BO1799" s="51"/>
      <c r="BP1799" s="51"/>
      <c r="BQ1799" s="111"/>
      <c r="BR1799" s="137"/>
    </row>
    <row r="1800" s="138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2"/>
      <c r="BG1800" s="51"/>
      <c r="BH1800" s="133"/>
      <c r="BI1800" s="92"/>
      <c r="BJ1800" s="134"/>
      <c r="BK1800" s="51"/>
      <c r="BL1800" s="92"/>
      <c r="BM1800" s="135"/>
      <c r="BN1800" s="136"/>
      <c r="BO1800" s="51"/>
      <c r="BP1800" s="51"/>
      <c r="BQ1800" s="111"/>
      <c r="BR1800" s="137"/>
    </row>
    <row r="1801" s="138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2"/>
      <c r="BG1801" s="51"/>
      <c r="BH1801" s="133"/>
      <c r="BI1801" s="92"/>
      <c r="BJ1801" s="134"/>
      <c r="BK1801" s="51"/>
      <c r="BL1801" s="92"/>
      <c r="BM1801" s="135"/>
      <c r="BN1801" s="136"/>
      <c r="BO1801" s="51"/>
      <c r="BP1801" s="51"/>
      <c r="BQ1801" s="111"/>
      <c r="BR1801" s="137"/>
    </row>
    <row r="1802" s="138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2"/>
      <c r="BG1802" s="51"/>
      <c r="BH1802" s="133"/>
      <c r="BI1802" s="92"/>
      <c r="BJ1802" s="134"/>
      <c r="BK1802" s="51"/>
      <c r="BL1802" s="92"/>
      <c r="BM1802" s="135"/>
      <c r="BN1802" s="136"/>
      <c r="BO1802" s="51"/>
      <c r="BP1802" s="51"/>
      <c r="BQ1802" s="111"/>
      <c r="BR1802" s="137"/>
    </row>
    <row r="1803" s="138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2"/>
      <c r="BG1803" s="51"/>
      <c r="BH1803" s="133"/>
      <c r="BI1803" s="92"/>
      <c r="BJ1803" s="134"/>
      <c r="BK1803" s="51"/>
      <c r="BL1803" s="92"/>
      <c r="BM1803" s="135"/>
      <c r="BN1803" s="136"/>
      <c r="BO1803" s="51"/>
      <c r="BP1803" s="51"/>
      <c r="BQ1803" s="111"/>
      <c r="BR1803" s="137"/>
    </row>
    <row r="1804" s="138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2"/>
      <c r="BG1804" s="51"/>
      <c r="BH1804" s="133"/>
      <c r="BI1804" s="92"/>
      <c r="BJ1804" s="134"/>
      <c r="BK1804" s="51"/>
      <c r="BL1804" s="92"/>
      <c r="BM1804" s="135"/>
      <c r="BN1804" s="136"/>
      <c r="BO1804" s="51"/>
      <c r="BP1804" s="51"/>
      <c r="BQ1804" s="111"/>
      <c r="BR1804" s="137"/>
    </row>
    <row r="1805" s="138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2"/>
      <c r="BG1805" s="51"/>
      <c r="BH1805" s="133"/>
      <c r="BI1805" s="92"/>
      <c r="BJ1805" s="134"/>
      <c r="BK1805" s="51"/>
      <c r="BL1805" s="92"/>
      <c r="BM1805" s="135"/>
      <c r="BN1805" s="136"/>
      <c r="BO1805" s="51"/>
      <c r="BP1805" s="51"/>
      <c r="BQ1805" s="111"/>
      <c r="BR1805" s="137"/>
    </row>
    <row r="1806" s="138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2"/>
      <c r="BG1806" s="51"/>
      <c r="BH1806" s="133"/>
      <c r="BI1806" s="92"/>
      <c r="BJ1806" s="134"/>
      <c r="BK1806" s="51"/>
      <c r="BL1806" s="92"/>
      <c r="BM1806" s="135"/>
      <c r="BN1806" s="136"/>
      <c r="BO1806" s="51"/>
      <c r="BP1806" s="51"/>
      <c r="BQ1806" s="111"/>
      <c r="BR1806" s="137"/>
    </row>
    <row r="1807" s="138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2"/>
      <c r="BG1807" s="51"/>
      <c r="BH1807" s="133"/>
      <c r="BI1807" s="92"/>
      <c r="BJ1807" s="134"/>
      <c r="BK1807" s="51"/>
      <c r="BL1807" s="92"/>
      <c r="BM1807" s="135"/>
      <c r="BN1807" s="136"/>
      <c r="BO1807" s="51"/>
      <c r="BP1807" s="51"/>
      <c r="BQ1807" s="111"/>
      <c r="BR1807" s="137"/>
    </row>
    <row r="1808" s="138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2"/>
      <c r="BG1808" s="51"/>
      <c r="BH1808" s="133"/>
      <c r="BI1808" s="92"/>
      <c r="BJ1808" s="134"/>
      <c r="BK1808" s="51"/>
      <c r="BL1808" s="92"/>
      <c r="BM1808" s="135"/>
      <c r="BN1808" s="136"/>
      <c r="BO1808" s="51"/>
      <c r="BP1808" s="51"/>
      <c r="BQ1808" s="111"/>
      <c r="BR1808" s="137"/>
    </row>
    <row r="1809" s="138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2"/>
      <c r="BG1809" s="51"/>
      <c r="BH1809" s="133"/>
      <c r="BI1809" s="92"/>
      <c r="BJ1809" s="134"/>
      <c r="BK1809" s="51"/>
      <c r="BL1809" s="92"/>
      <c r="BM1809" s="135"/>
      <c r="BN1809" s="136"/>
      <c r="BO1809" s="51"/>
      <c r="BP1809" s="51"/>
      <c r="BQ1809" s="111"/>
      <c r="BR1809" s="137"/>
    </row>
    <row r="1810" s="138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2"/>
      <c r="BG1810" s="51"/>
      <c r="BH1810" s="133"/>
      <c r="BI1810" s="92"/>
      <c r="BJ1810" s="134"/>
      <c r="BK1810" s="51"/>
      <c r="BL1810" s="92"/>
      <c r="BM1810" s="135"/>
      <c r="BN1810" s="136"/>
      <c r="BO1810" s="51"/>
      <c r="BP1810" s="51"/>
      <c r="BQ1810" s="111"/>
      <c r="BR1810" s="137"/>
    </row>
    <row r="1811" s="138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2"/>
      <c r="BG1811" s="51"/>
      <c r="BH1811" s="133"/>
      <c r="BI1811" s="92"/>
      <c r="BJ1811" s="134"/>
      <c r="BK1811" s="51"/>
      <c r="BL1811" s="92"/>
      <c r="BM1811" s="135"/>
      <c r="BN1811" s="136"/>
      <c r="BO1811" s="51"/>
      <c r="BP1811" s="51"/>
      <c r="BQ1811" s="111"/>
      <c r="BR1811" s="137"/>
    </row>
    <row r="1812" s="138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2"/>
      <c r="BG1812" s="51"/>
      <c r="BH1812" s="133"/>
      <c r="BI1812" s="92"/>
      <c r="BJ1812" s="134"/>
      <c r="BK1812" s="51"/>
      <c r="BL1812" s="92"/>
      <c r="BM1812" s="135"/>
      <c r="BN1812" s="136"/>
      <c r="BO1812" s="51"/>
      <c r="BP1812" s="51"/>
      <c r="BQ1812" s="111"/>
      <c r="BR1812" s="137"/>
    </row>
    <row r="1813" s="138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2"/>
      <c r="BG1813" s="51"/>
      <c r="BH1813" s="133"/>
      <c r="BI1813" s="92"/>
      <c r="BJ1813" s="134"/>
      <c r="BK1813" s="51"/>
      <c r="BL1813" s="92"/>
      <c r="BM1813" s="135"/>
      <c r="BN1813" s="136"/>
      <c r="BO1813" s="51"/>
      <c r="BP1813" s="51"/>
      <c r="BQ1813" s="111"/>
      <c r="BR1813" s="137"/>
    </row>
    <row r="1814" s="138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2"/>
      <c r="BG1814" s="51"/>
      <c r="BH1814" s="133"/>
      <c r="BI1814" s="92"/>
      <c r="BJ1814" s="134"/>
      <c r="BK1814" s="51"/>
      <c r="BL1814" s="92"/>
      <c r="BM1814" s="135"/>
      <c r="BN1814" s="136"/>
      <c r="BO1814" s="51"/>
      <c r="BP1814" s="51"/>
      <c r="BQ1814" s="111"/>
      <c r="BR1814" s="137"/>
    </row>
    <row r="1815" s="138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2"/>
      <c r="BG1815" s="51"/>
      <c r="BH1815" s="133"/>
      <c r="BI1815" s="92"/>
      <c r="BJ1815" s="134"/>
      <c r="BK1815" s="51"/>
      <c r="BL1815" s="92"/>
      <c r="BM1815" s="135"/>
      <c r="BN1815" s="136"/>
      <c r="BO1815" s="51"/>
      <c r="BP1815" s="51"/>
      <c r="BQ1815" s="111"/>
      <c r="BR1815" s="137"/>
    </row>
    <row r="1816" s="138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2"/>
      <c r="BG1816" s="51"/>
      <c r="BH1816" s="133"/>
      <c r="BI1816" s="92"/>
      <c r="BJ1816" s="134"/>
      <c r="BK1816" s="51"/>
      <c r="BL1816" s="92"/>
      <c r="BM1816" s="135"/>
      <c r="BN1816" s="136"/>
      <c r="BO1816" s="51"/>
      <c r="BP1816" s="51"/>
      <c r="BQ1816" s="111"/>
      <c r="BR1816" s="137"/>
    </row>
    <row r="1817" s="138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2"/>
      <c r="BG1817" s="51"/>
      <c r="BH1817" s="133"/>
      <c r="BI1817" s="92"/>
      <c r="BJ1817" s="134"/>
      <c r="BK1817" s="51"/>
      <c r="BL1817" s="92"/>
      <c r="BM1817" s="135"/>
      <c r="BN1817" s="136"/>
      <c r="BO1817" s="51"/>
      <c r="BP1817" s="51"/>
      <c r="BQ1817" s="111"/>
      <c r="BR1817" s="137"/>
    </row>
    <row r="1818" s="138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2"/>
      <c r="BG1818" s="51"/>
      <c r="BH1818" s="133"/>
      <c r="BI1818" s="92"/>
      <c r="BJ1818" s="134"/>
      <c r="BK1818" s="51"/>
      <c r="BL1818" s="92"/>
      <c r="BM1818" s="135"/>
      <c r="BN1818" s="136"/>
      <c r="BO1818" s="51"/>
      <c r="BP1818" s="51"/>
      <c r="BQ1818" s="111"/>
      <c r="BR1818" s="137"/>
    </row>
    <row r="1819" s="138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2"/>
      <c r="BG1819" s="51"/>
      <c r="BH1819" s="133"/>
      <c r="BI1819" s="92"/>
      <c r="BJ1819" s="134"/>
      <c r="BK1819" s="51"/>
      <c r="BL1819" s="92"/>
      <c r="BM1819" s="135"/>
      <c r="BN1819" s="136"/>
      <c r="BO1819" s="51"/>
      <c r="BP1819" s="51"/>
      <c r="BQ1819" s="111"/>
      <c r="BR1819" s="137"/>
    </row>
    <row r="1820" s="138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2"/>
      <c r="BG1820" s="51"/>
      <c r="BH1820" s="133"/>
      <c r="BI1820" s="92"/>
      <c r="BJ1820" s="134"/>
      <c r="BK1820" s="51"/>
      <c r="BL1820" s="92"/>
      <c r="BM1820" s="135"/>
      <c r="BN1820" s="136"/>
      <c r="BO1820" s="51"/>
      <c r="BP1820" s="51"/>
      <c r="BQ1820" s="111"/>
      <c r="BR1820" s="137"/>
    </row>
    <row r="1821" s="138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2"/>
      <c r="BG1821" s="51"/>
      <c r="BH1821" s="133"/>
      <c r="BI1821" s="92"/>
      <c r="BJ1821" s="134"/>
      <c r="BK1821" s="51"/>
      <c r="BL1821" s="92"/>
      <c r="BM1821" s="135"/>
      <c r="BN1821" s="136"/>
      <c r="BO1821" s="51"/>
      <c r="BP1821" s="51"/>
      <c r="BQ1821" s="111"/>
      <c r="BR1821" s="137"/>
    </row>
    <row r="1822" s="138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2"/>
      <c r="BG1822" s="51"/>
      <c r="BH1822" s="133"/>
      <c r="BI1822" s="92"/>
      <c r="BJ1822" s="134"/>
      <c r="BK1822" s="51"/>
      <c r="BL1822" s="92"/>
      <c r="BM1822" s="135"/>
      <c r="BN1822" s="136"/>
      <c r="BO1822" s="51"/>
      <c r="BP1822" s="51"/>
      <c r="BQ1822" s="111"/>
      <c r="BR1822" s="137"/>
    </row>
    <row r="1823" s="138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2"/>
      <c r="BG1823" s="51"/>
      <c r="BH1823" s="133"/>
      <c r="BI1823" s="92"/>
      <c r="BJ1823" s="134"/>
      <c r="BK1823" s="51"/>
      <c r="BL1823" s="92"/>
      <c r="BM1823" s="135"/>
      <c r="BN1823" s="136"/>
      <c r="BO1823" s="51"/>
      <c r="BP1823" s="51"/>
      <c r="BQ1823" s="111"/>
      <c r="BR1823" s="137"/>
    </row>
    <row r="1824" s="138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2"/>
      <c r="BG1824" s="51"/>
      <c r="BH1824" s="133"/>
      <c r="BI1824" s="92"/>
      <c r="BJ1824" s="134"/>
      <c r="BK1824" s="51"/>
      <c r="BL1824" s="92"/>
      <c r="BM1824" s="135"/>
      <c r="BN1824" s="136"/>
      <c r="BO1824" s="51"/>
      <c r="BP1824" s="51"/>
      <c r="BQ1824" s="111"/>
      <c r="BR1824" s="137"/>
    </row>
    <row r="1825" s="138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2"/>
      <c r="BG1825" s="51"/>
      <c r="BH1825" s="133"/>
      <c r="BI1825" s="92"/>
      <c r="BJ1825" s="134"/>
      <c r="BK1825" s="51"/>
      <c r="BL1825" s="92"/>
      <c r="BM1825" s="135"/>
      <c r="BN1825" s="136"/>
      <c r="BO1825" s="51"/>
      <c r="BP1825" s="51"/>
      <c r="BQ1825" s="111"/>
      <c r="BR1825" s="137"/>
    </row>
    <row r="1826" s="138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2"/>
      <c r="BG1826" s="51"/>
      <c r="BH1826" s="133"/>
      <c r="BI1826" s="92"/>
      <c r="BJ1826" s="134"/>
      <c r="BK1826" s="51"/>
      <c r="BL1826" s="92"/>
      <c r="BM1826" s="135"/>
      <c r="BN1826" s="136"/>
      <c r="BO1826" s="51"/>
      <c r="BP1826" s="51"/>
      <c r="BQ1826" s="111"/>
      <c r="BR1826" s="137"/>
    </row>
    <row r="1827" s="138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2"/>
      <c r="BG1827" s="51"/>
      <c r="BH1827" s="133"/>
      <c r="BI1827" s="92"/>
      <c r="BJ1827" s="134"/>
      <c r="BK1827" s="51"/>
      <c r="BL1827" s="92"/>
      <c r="BM1827" s="135"/>
      <c r="BN1827" s="136"/>
      <c r="BO1827" s="51"/>
      <c r="BP1827" s="51"/>
      <c r="BQ1827" s="111"/>
      <c r="BR1827" s="137"/>
    </row>
    <row r="1828" s="138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2"/>
      <c r="BG1828" s="51"/>
      <c r="BH1828" s="133"/>
      <c r="BI1828" s="92"/>
      <c r="BJ1828" s="134"/>
      <c r="BK1828" s="51"/>
      <c r="BL1828" s="92"/>
      <c r="BM1828" s="135"/>
      <c r="BN1828" s="136"/>
      <c r="BO1828" s="51"/>
      <c r="BP1828" s="51"/>
      <c r="BQ1828" s="111"/>
      <c r="BR1828" s="137"/>
    </row>
    <row r="1829" s="138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2"/>
      <c r="BG1829" s="51"/>
      <c r="BH1829" s="133"/>
      <c r="BI1829" s="92"/>
      <c r="BJ1829" s="134"/>
      <c r="BK1829" s="51"/>
      <c r="BL1829" s="92"/>
      <c r="BM1829" s="135"/>
      <c r="BN1829" s="136"/>
      <c r="BO1829" s="51"/>
      <c r="BP1829" s="51"/>
      <c r="BQ1829" s="111"/>
      <c r="BR1829" s="137"/>
    </row>
    <row r="1830" s="138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2"/>
      <c r="BG1830" s="51"/>
      <c r="BH1830" s="133"/>
      <c r="BI1830" s="92"/>
      <c r="BJ1830" s="134"/>
      <c r="BK1830" s="51"/>
      <c r="BL1830" s="92"/>
      <c r="BM1830" s="135"/>
      <c r="BN1830" s="136"/>
      <c r="BO1830" s="51"/>
      <c r="BP1830" s="51"/>
      <c r="BQ1830" s="111"/>
      <c r="BR1830" s="137"/>
    </row>
    <row r="1831" s="138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2"/>
      <c r="BG1831" s="51"/>
      <c r="BH1831" s="133"/>
      <c r="BI1831" s="92"/>
      <c r="BJ1831" s="134"/>
      <c r="BK1831" s="51"/>
      <c r="BL1831" s="92"/>
      <c r="BM1831" s="135"/>
      <c r="BN1831" s="136"/>
      <c r="BO1831" s="51"/>
      <c r="BP1831" s="51"/>
      <c r="BQ1831" s="111"/>
      <c r="BR1831" s="137"/>
    </row>
    <row r="1832" s="138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2"/>
      <c r="BG1832" s="51"/>
      <c r="BH1832" s="133"/>
      <c r="BI1832" s="92"/>
      <c r="BJ1832" s="134"/>
      <c r="BK1832" s="51"/>
      <c r="BL1832" s="92"/>
      <c r="BM1832" s="135"/>
      <c r="BN1832" s="136"/>
      <c r="BO1832" s="51"/>
      <c r="BP1832" s="51"/>
      <c r="BQ1832" s="111"/>
      <c r="BR1832" s="137"/>
    </row>
    <row r="1833" s="138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2"/>
      <c r="BG1833" s="51"/>
      <c r="BH1833" s="133"/>
      <c r="BI1833" s="92"/>
      <c r="BJ1833" s="134"/>
      <c r="BK1833" s="51"/>
      <c r="BL1833" s="92"/>
      <c r="BM1833" s="135"/>
      <c r="BN1833" s="136"/>
      <c r="BO1833" s="51"/>
      <c r="BP1833" s="51"/>
      <c r="BQ1833" s="111"/>
      <c r="BR1833" s="137"/>
    </row>
    <row r="1834" s="138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2"/>
      <c r="BG1834" s="51"/>
      <c r="BH1834" s="133"/>
      <c r="BI1834" s="92"/>
      <c r="BJ1834" s="134"/>
      <c r="BK1834" s="51"/>
      <c r="BL1834" s="92"/>
      <c r="BM1834" s="135"/>
      <c r="BN1834" s="136"/>
      <c r="BO1834" s="51"/>
      <c r="BP1834" s="51"/>
      <c r="BQ1834" s="111"/>
      <c r="BR1834" s="137"/>
    </row>
    <row r="1835" s="138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2"/>
      <c r="BG1835" s="51"/>
      <c r="BH1835" s="133"/>
      <c r="BI1835" s="92"/>
      <c r="BJ1835" s="134"/>
      <c r="BK1835" s="51"/>
      <c r="BL1835" s="92"/>
      <c r="BM1835" s="135"/>
      <c r="BN1835" s="136"/>
      <c r="BO1835" s="51"/>
      <c r="BP1835" s="51"/>
      <c r="BQ1835" s="111"/>
      <c r="BR1835" s="137"/>
    </row>
    <row r="1836" s="138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2"/>
      <c r="BG1836" s="51"/>
      <c r="BH1836" s="133"/>
      <c r="BI1836" s="92"/>
      <c r="BJ1836" s="134"/>
      <c r="BK1836" s="51"/>
      <c r="BL1836" s="92"/>
      <c r="BM1836" s="135"/>
      <c r="BN1836" s="136"/>
      <c r="BO1836" s="51"/>
      <c r="BP1836" s="51"/>
      <c r="BQ1836" s="111"/>
      <c r="BR1836" s="137"/>
    </row>
    <row r="1837" s="138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2"/>
      <c r="BG1837" s="51"/>
      <c r="BH1837" s="133"/>
      <c r="BI1837" s="92"/>
      <c r="BJ1837" s="134"/>
      <c r="BK1837" s="51"/>
      <c r="BL1837" s="92"/>
      <c r="BM1837" s="135"/>
      <c r="BN1837" s="136"/>
      <c r="BO1837" s="51"/>
      <c r="BP1837" s="51"/>
      <c r="BQ1837" s="111"/>
      <c r="BR1837" s="137"/>
    </row>
    <row r="1838" s="138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2"/>
      <c r="BG1838" s="51"/>
      <c r="BH1838" s="133"/>
      <c r="BI1838" s="92"/>
      <c r="BJ1838" s="134"/>
      <c r="BK1838" s="51"/>
      <c r="BL1838" s="92"/>
      <c r="BM1838" s="135"/>
      <c r="BN1838" s="136"/>
      <c r="BO1838" s="51"/>
      <c r="BP1838" s="51"/>
      <c r="BQ1838" s="111"/>
      <c r="BR1838" s="137"/>
    </row>
    <row r="1839" s="138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2"/>
      <c r="BG1839" s="51"/>
      <c r="BH1839" s="133"/>
      <c r="BI1839" s="92"/>
      <c r="BJ1839" s="134"/>
      <c r="BK1839" s="51"/>
      <c r="BL1839" s="92"/>
      <c r="BM1839" s="135"/>
      <c r="BN1839" s="136"/>
      <c r="BO1839" s="51"/>
      <c r="BP1839" s="51"/>
      <c r="BQ1839" s="111"/>
      <c r="BR1839" s="137"/>
    </row>
    <row r="1840" s="138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2"/>
      <c r="BG1840" s="51"/>
      <c r="BH1840" s="133"/>
      <c r="BI1840" s="92"/>
      <c r="BJ1840" s="134"/>
      <c r="BK1840" s="51"/>
      <c r="BL1840" s="92"/>
      <c r="BM1840" s="135"/>
      <c r="BN1840" s="136"/>
      <c r="BO1840" s="51"/>
      <c r="BP1840" s="51"/>
      <c r="BQ1840" s="111"/>
      <c r="BR1840" s="137"/>
    </row>
    <row r="1841" s="138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2"/>
      <c r="BG1841" s="51"/>
      <c r="BH1841" s="133"/>
      <c r="BI1841" s="92"/>
      <c r="BJ1841" s="134"/>
      <c r="BK1841" s="51"/>
      <c r="BL1841" s="92"/>
      <c r="BM1841" s="135"/>
      <c r="BN1841" s="136"/>
      <c r="BO1841" s="51"/>
      <c r="BP1841" s="51"/>
      <c r="BQ1841" s="111"/>
      <c r="BR1841" s="137"/>
    </row>
    <row r="1842" s="138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2"/>
      <c r="BG1842" s="51"/>
      <c r="BH1842" s="133"/>
      <c r="BI1842" s="92"/>
      <c r="BJ1842" s="134"/>
      <c r="BK1842" s="51"/>
      <c r="BL1842" s="92"/>
      <c r="BM1842" s="135"/>
      <c r="BN1842" s="136"/>
      <c r="BO1842" s="51"/>
      <c r="BP1842" s="51"/>
      <c r="BQ1842" s="111"/>
      <c r="BR1842" s="137"/>
    </row>
    <row r="1843" s="138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2"/>
      <c r="BG1843" s="51"/>
      <c r="BH1843" s="133"/>
      <c r="BI1843" s="92"/>
      <c r="BJ1843" s="134"/>
      <c r="BK1843" s="51"/>
      <c r="BL1843" s="92"/>
      <c r="BM1843" s="135"/>
      <c r="BN1843" s="136"/>
      <c r="BO1843" s="51"/>
      <c r="BP1843" s="51"/>
      <c r="BQ1843" s="111"/>
      <c r="BR1843" s="137"/>
    </row>
    <row r="1844" s="138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2"/>
      <c r="BG1844" s="51"/>
      <c r="BH1844" s="133"/>
      <c r="BI1844" s="92"/>
      <c r="BJ1844" s="134"/>
      <c r="BK1844" s="51"/>
      <c r="BL1844" s="92"/>
      <c r="BM1844" s="135"/>
      <c r="BN1844" s="136"/>
      <c r="BO1844" s="51"/>
      <c r="BP1844" s="51"/>
      <c r="BQ1844" s="111"/>
      <c r="BR1844" s="137"/>
    </row>
    <row r="1845" s="138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2"/>
      <c r="BG1845" s="51"/>
      <c r="BH1845" s="133"/>
      <c r="BI1845" s="92"/>
      <c r="BJ1845" s="134"/>
      <c r="BK1845" s="51"/>
      <c r="BL1845" s="92"/>
      <c r="BM1845" s="135"/>
      <c r="BN1845" s="136"/>
      <c r="BO1845" s="51"/>
      <c r="BP1845" s="51"/>
      <c r="BQ1845" s="111"/>
      <c r="BR1845" s="137"/>
    </row>
    <row r="1846" s="138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2"/>
      <c r="BG1846" s="51"/>
      <c r="BH1846" s="133"/>
      <c r="BI1846" s="92"/>
      <c r="BJ1846" s="134"/>
      <c r="BK1846" s="51"/>
      <c r="BL1846" s="92"/>
      <c r="BM1846" s="135"/>
      <c r="BN1846" s="136"/>
      <c r="BO1846" s="51"/>
      <c r="BP1846" s="51"/>
      <c r="BQ1846" s="111"/>
      <c r="BR1846" s="137"/>
    </row>
    <row r="1847" s="138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2"/>
      <c r="BG1847" s="51"/>
      <c r="BH1847" s="133"/>
      <c r="BI1847" s="92"/>
      <c r="BJ1847" s="134"/>
      <c r="BK1847" s="51"/>
      <c r="BL1847" s="92"/>
      <c r="BM1847" s="135"/>
      <c r="BN1847" s="136"/>
      <c r="BO1847" s="51"/>
      <c r="BP1847" s="51"/>
      <c r="BQ1847" s="111"/>
      <c r="BR1847" s="137"/>
    </row>
    <row r="1848" s="138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2"/>
      <c r="BG1848" s="51"/>
      <c r="BH1848" s="133"/>
      <c r="BI1848" s="92"/>
      <c r="BJ1848" s="134"/>
      <c r="BK1848" s="51"/>
      <c r="BL1848" s="92"/>
      <c r="BM1848" s="135"/>
      <c r="BN1848" s="136"/>
      <c r="BO1848" s="51"/>
      <c r="BP1848" s="51"/>
      <c r="BQ1848" s="111"/>
      <c r="BR1848" s="137"/>
    </row>
    <row r="1849" s="138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2"/>
      <c r="BG1849" s="51"/>
      <c r="BH1849" s="133"/>
      <c r="BI1849" s="92"/>
      <c r="BJ1849" s="134"/>
      <c r="BK1849" s="51"/>
      <c r="BL1849" s="92"/>
      <c r="BM1849" s="135"/>
      <c r="BN1849" s="136"/>
      <c r="BO1849" s="51"/>
      <c r="BP1849" s="51"/>
      <c r="BQ1849" s="111"/>
      <c r="BR1849" s="137"/>
    </row>
    <row r="1850" s="138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2"/>
      <c r="BG1850" s="51"/>
      <c r="BH1850" s="133"/>
      <c r="BI1850" s="92"/>
      <c r="BJ1850" s="134"/>
      <c r="BK1850" s="51"/>
      <c r="BL1850" s="92"/>
      <c r="BM1850" s="135"/>
      <c r="BN1850" s="136"/>
      <c r="BO1850" s="51"/>
      <c r="BP1850" s="51"/>
      <c r="BQ1850" s="111"/>
      <c r="BR1850" s="137"/>
    </row>
    <row r="1851" s="138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2"/>
      <c r="BG1851" s="51"/>
      <c r="BH1851" s="133"/>
      <c r="BI1851" s="92"/>
      <c r="BJ1851" s="134"/>
      <c r="BK1851" s="51"/>
      <c r="BL1851" s="92"/>
      <c r="BM1851" s="135"/>
      <c r="BN1851" s="136"/>
      <c r="BO1851" s="51"/>
      <c r="BP1851" s="51"/>
      <c r="BQ1851" s="111"/>
      <c r="BR1851" s="137"/>
    </row>
    <row r="1852" s="138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2"/>
      <c r="BG1852" s="51"/>
      <c r="BH1852" s="133"/>
      <c r="BI1852" s="92"/>
      <c r="BJ1852" s="134"/>
      <c r="BK1852" s="51"/>
      <c r="BL1852" s="92"/>
      <c r="BM1852" s="135"/>
      <c r="BN1852" s="136"/>
      <c r="BO1852" s="51"/>
      <c r="BP1852" s="51"/>
      <c r="BQ1852" s="111"/>
      <c r="BR1852" s="137"/>
    </row>
    <row r="1853" s="138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2"/>
      <c r="BG1853" s="51"/>
      <c r="BH1853" s="133"/>
      <c r="BI1853" s="92"/>
      <c r="BJ1853" s="134"/>
      <c r="BK1853" s="51"/>
      <c r="BL1853" s="92"/>
      <c r="BM1853" s="135"/>
      <c r="BN1853" s="136"/>
      <c r="BO1853" s="51"/>
      <c r="BP1853" s="51"/>
      <c r="BQ1853" s="111"/>
      <c r="BR1853" s="137"/>
    </row>
    <row r="1854" s="138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2"/>
      <c r="BG1854" s="51"/>
      <c r="BH1854" s="133"/>
      <c r="BI1854" s="92"/>
      <c r="BJ1854" s="134"/>
      <c r="BK1854" s="51"/>
      <c r="BL1854" s="92"/>
      <c r="BM1854" s="135"/>
      <c r="BN1854" s="136"/>
      <c r="BO1854" s="51"/>
      <c r="BP1854" s="51"/>
      <c r="BQ1854" s="111"/>
      <c r="BR1854" s="137"/>
    </row>
    <row r="1855" s="138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2"/>
      <c r="BG1855" s="51"/>
      <c r="BH1855" s="133"/>
      <c r="BI1855" s="92"/>
      <c r="BJ1855" s="134"/>
      <c r="BK1855" s="51"/>
      <c r="BL1855" s="92"/>
      <c r="BM1855" s="135"/>
      <c r="BN1855" s="136"/>
      <c r="BO1855" s="51"/>
      <c r="BP1855" s="51"/>
      <c r="BQ1855" s="111"/>
      <c r="BR1855" s="137"/>
    </row>
    <row r="1856" s="138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2"/>
      <c r="BG1856" s="51"/>
      <c r="BH1856" s="133"/>
      <c r="BI1856" s="92"/>
      <c r="BJ1856" s="134"/>
      <c r="BK1856" s="51"/>
      <c r="BL1856" s="92"/>
      <c r="BM1856" s="135"/>
      <c r="BN1856" s="136"/>
      <c r="BO1856" s="51"/>
      <c r="BP1856" s="51"/>
      <c r="BQ1856" s="111"/>
      <c r="BR1856" s="137"/>
    </row>
    <row r="1857" s="138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2"/>
      <c r="BG1857" s="51"/>
      <c r="BH1857" s="133"/>
      <c r="BI1857" s="92"/>
      <c r="BJ1857" s="134"/>
      <c r="BK1857" s="51"/>
      <c r="BL1857" s="92"/>
      <c r="BM1857" s="135"/>
      <c r="BN1857" s="136"/>
      <c r="BO1857" s="51"/>
      <c r="BP1857" s="51"/>
      <c r="BQ1857" s="111"/>
      <c r="BR1857" s="137"/>
    </row>
    <row r="1858" s="138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2"/>
      <c r="BG1858" s="51"/>
      <c r="BH1858" s="133"/>
      <c r="BI1858" s="92"/>
      <c r="BJ1858" s="134"/>
      <c r="BK1858" s="51"/>
      <c r="BL1858" s="92"/>
      <c r="BM1858" s="135"/>
      <c r="BN1858" s="136"/>
      <c r="BO1858" s="51"/>
      <c r="BP1858" s="51"/>
      <c r="BQ1858" s="111"/>
      <c r="BR1858" s="137"/>
    </row>
    <row r="1859" s="138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2"/>
      <c r="BG1859" s="51"/>
      <c r="BH1859" s="133"/>
      <c r="BI1859" s="92"/>
      <c r="BJ1859" s="134"/>
      <c r="BK1859" s="51"/>
      <c r="BL1859" s="92"/>
      <c r="BM1859" s="135"/>
      <c r="BN1859" s="136"/>
      <c r="BO1859" s="51"/>
      <c r="BP1859" s="51"/>
      <c r="BQ1859" s="111"/>
      <c r="BR1859" s="137"/>
    </row>
    <row r="1860" s="138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2"/>
      <c r="BG1860" s="51"/>
      <c r="BH1860" s="133"/>
      <c r="BI1860" s="92"/>
      <c r="BJ1860" s="134"/>
      <c r="BK1860" s="51"/>
      <c r="BL1860" s="92"/>
      <c r="BM1860" s="135"/>
      <c r="BN1860" s="136"/>
      <c r="BO1860" s="51"/>
      <c r="BP1860" s="51"/>
      <c r="BQ1860" s="111"/>
      <c r="BR1860" s="137"/>
    </row>
    <row r="1861" s="138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2"/>
      <c r="BG1861" s="51"/>
      <c r="BH1861" s="133"/>
      <c r="BI1861" s="92"/>
      <c r="BJ1861" s="134"/>
      <c r="BK1861" s="51"/>
      <c r="BL1861" s="92"/>
      <c r="BM1861" s="135"/>
      <c r="BN1861" s="136"/>
      <c r="BO1861" s="51"/>
      <c r="BP1861" s="51"/>
      <c r="BQ1861" s="111"/>
      <c r="BR1861" s="137"/>
    </row>
    <row r="1862" s="138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2"/>
      <c r="BG1862" s="51"/>
      <c r="BH1862" s="133"/>
      <c r="BI1862" s="92"/>
      <c r="BJ1862" s="134"/>
      <c r="BK1862" s="51"/>
      <c r="BL1862" s="92"/>
      <c r="BM1862" s="135"/>
      <c r="BN1862" s="136"/>
      <c r="BO1862" s="51"/>
      <c r="BP1862" s="51"/>
      <c r="BQ1862" s="111"/>
      <c r="BR1862" s="137"/>
    </row>
    <row r="1863" s="138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2"/>
      <c r="BG1863" s="51"/>
      <c r="BH1863" s="133"/>
      <c r="BI1863" s="92"/>
      <c r="BJ1863" s="134"/>
      <c r="BK1863" s="51"/>
      <c r="BL1863" s="92"/>
      <c r="BM1863" s="135"/>
      <c r="BN1863" s="136"/>
      <c r="BO1863" s="51"/>
      <c r="BP1863" s="51"/>
      <c r="BQ1863" s="111"/>
      <c r="BR1863" s="137"/>
    </row>
    <row r="1864" s="138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2"/>
      <c r="BG1864" s="51"/>
      <c r="BH1864" s="133"/>
      <c r="BI1864" s="92"/>
      <c r="BJ1864" s="134"/>
      <c r="BK1864" s="51"/>
      <c r="BL1864" s="92"/>
      <c r="BM1864" s="135"/>
      <c r="BN1864" s="136"/>
      <c r="BO1864" s="51"/>
      <c r="BP1864" s="51"/>
      <c r="BQ1864" s="111"/>
      <c r="BR1864" s="137"/>
    </row>
    <row r="1865" s="138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2"/>
      <c r="BG1865" s="51"/>
      <c r="BH1865" s="133"/>
      <c r="BI1865" s="92"/>
      <c r="BJ1865" s="134"/>
      <c r="BK1865" s="51"/>
      <c r="BL1865" s="92"/>
      <c r="BM1865" s="135"/>
      <c r="BN1865" s="136"/>
      <c r="BO1865" s="51"/>
      <c r="BP1865" s="51"/>
      <c r="BQ1865" s="111"/>
      <c r="BR1865" s="137"/>
    </row>
    <row r="1866" s="138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2"/>
      <c r="BG1866" s="51"/>
      <c r="BH1866" s="133"/>
      <c r="BI1866" s="92"/>
      <c r="BJ1866" s="134"/>
      <c r="BK1866" s="51"/>
      <c r="BL1866" s="92"/>
      <c r="BM1866" s="135"/>
      <c r="BN1866" s="136"/>
      <c r="BO1866" s="51"/>
      <c r="BP1866" s="51"/>
      <c r="BQ1866" s="111"/>
      <c r="BR1866" s="137"/>
    </row>
    <row r="1867" s="138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2"/>
      <c r="BG1867" s="51"/>
      <c r="BH1867" s="133"/>
      <c r="BI1867" s="92"/>
      <c r="BJ1867" s="134"/>
      <c r="BK1867" s="51"/>
      <c r="BL1867" s="92"/>
      <c r="BM1867" s="135"/>
      <c r="BN1867" s="136"/>
      <c r="BO1867" s="51"/>
      <c r="BP1867" s="51"/>
      <c r="BQ1867" s="111"/>
      <c r="BR1867" s="137"/>
    </row>
    <row r="1868" s="138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2"/>
      <c r="BG1868" s="51"/>
      <c r="BH1868" s="133"/>
      <c r="BI1868" s="92"/>
      <c r="BJ1868" s="134"/>
      <c r="BK1868" s="51"/>
      <c r="BL1868" s="92"/>
      <c r="BM1868" s="135"/>
      <c r="BN1868" s="136"/>
      <c r="BO1868" s="51"/>
      <c r="BP1868" s="51"/>
      <c r="BQ1868" s="111"/>
      <c r="BR1868" s="137"/>
    </row>
    <row r="1869" s="138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2"/>
      <c r="BG1869" s="51"/>
      <c r="BH1869" s="133"/>
      <c r="BI1869" s="92"/>
      <c r="BJ1869" s="134"/>
      <c r="BK1869" s="51"/>
      <c r="BL1869" s="92"/>
      <c r="BM1869" s="135"/>
      <c r="BN1869" s="136"/>
      <c r="BO1869" s="51"/>
      <c r="BP1869" s="51"/>
      <c r="BQ1869" s="111"/>
      <c r="BR1869" s="137"/>
    </row>
    <row r="1870" s="138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2"/>
      <c r="BG1870" s="51"/>
      <c r="BH1870" s="133"/>
      <c r="BI1870" s="92"/>
      <c r="BJ1870" s="134"/>
      <c r="BK1870" s="51"/>
      <c r="BL1870" s="92"/>
      <c r="BM1870" s="135"/>
      <c r="BN1870" s="136"/>
      <c r="BO1870" s="51"/>
      <c r="BP1870" s="51"/>
      <c r="BQ1870" s="111"/>
      <c r="BR1870" s="137"/>
    </row>
    <row r="1871" s="138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2"/>
      <c r="BG1871" s="51"/>
      <c r="BH1871" s="133"/>
      <c r="BI1871" s="92"/>
      <c r="BJ1871" s="134"/>
      <c r="BK1871" s="51"/>
      <c r="BL1871" s="92"/>
      <c r="BM1871" s="135"/>
      <c r="BN1871" s="136"/>
      <c r="BO1871" s="51"/>
      <c r="BP1871" s="51"/>
      <c r="BQ1871" s="111"/>
      <c r="BR1871" s="137"/>
    </row>
    <row r="1872" s="138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2"/>
      <c r="BG1872" s="51"/>
      <c r="BH1872" s="133"/>
      <c r="BI1872" s="92"/>
      <c r="BJ1872" s="134"/>
      <c r="BK1872" s="51"/>
      <c r="BL1872" s="92"/>
      <c r="BM1872" s="135"/>
      <c r="BN1872" s="136"/>
      <c r="BO1872" s="51"/>
      <c r="BP1872" s="51"/>
      <c r="BQ1872" s="111"/>
      <c r="BR1872" s="137"/>
    </row>
    <row r="1873" s="138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2"/>
      <c r="BG1873" s="51"/>
      <c r="BH1873" s="133"/>
      <c r="BI1873" s="92"/>
      <c r="BJ1873" s="134"/>
      <c r="BK1873" s="51"/>
      <c r="BL1873" s="92"/>
      <c r="BM1873" s="135"/>
      <c r="BN1873" s="136"/>
      <c r="BO1873" s="51"/>
      <c r="BP1873" s="51"/>
      <c r="BQ1873" s="111"/>
      <c r="BR1873" s="137"/>
    </row>
    <row r="1874" s="138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2"/>
      <c r="BG1874" s="51"/>
      <c r="BH1874" s="133"/>
      <c r="BI1874" s="92"/>
      <c r="BJ1874" s="134"/>
      <c r="BK1874" s="51"/>
      <c r="BL1874" s="92"/>
      <c r="BM1874" s="135"/>
      <c r="BN1874" s="136"/>
      <c r="BO1874" s="51"/>
      <c r="BP1874" s="51"/>
      <c r="BQ1874" s="111"/>
      <c r="BR1874" s="137"/>
    </row>
    <row r="1875" s="138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2"/>
      <c r="BG1875" s="51"/>
      <c r="BH1875" s="133"/>
      <c r="BI1875" s="92"/>
      <c r="BJ1875" s="134"/>
      <c r="BK1875" s="51"/>
      <c r="BL1875" s="92"/>
      <c r="BM1875" s="135"/>
      <c r="BN1875" s="136"/>
      <c r="BO1875" s="51"/>
      <c r="BP1875" s="51"/>
      <c r="BQ1875" s="111"/>
      <c r="BR1875" s="137"/>
    </row>
    <row r="1876" s="138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2"/>
      <c r="BG1876" s="51"/>
      <c r="BH1876" s="133"/>
      <c r="BI1876" s="92"/>
      <c r="BJ1876" s="134"/>
      <c r="BK1876" s="51"/>
      <c r="BL1876" s="92"/>
      <c r="BM1876" s="135"/>
      <c r="BN1876" s="136"/>
      <c r="BO1876" s="51"/>
      <c r="BP1876" s="51"/>
      <c r="BQ1876" s="111"/>
      <c r="BR1876" s="137"/>
    </row>
    <row r="1877" s="138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2"/>
      <c r="BG1877" s="51"/>
      <c r="BH1877" s="133"/>
      <c r="BI1877" s="92"/>
      <c r="BJ1877" s="134"/>
      <c r="BK1877" s="51"/>
      <c r="BL1877" s="92"/>
      <c r="BM1877" s="135"/>
      <c r="BN1877" s="136"/>
      <c r="BO1877" s="51"/>
      <c r="BP1877" s="51"/>
      <c r="BQ1877" s="111"/>
      <c r="BR1877" s="137"/>
    </row>
    <row r="1878" s="138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2"/>
      <c r="BG1878" s="51"/>
      <c r="BH1878" s="133"/>
      <c r="BI1878" s="92"/>
      <c r="BJ1878" s="134"/>
      <c r="BK1878" s="51"/>
      <c r="BL1878" s="92"/>
      <c r="BM1878" s="135"/>
      <c r="BN1878" s="136"/>
      <c r="BO1878" s="51"/>
      <c r="BP1878" s="51"/>
      <c r="BQ1878" s="111"/>
      <c r="BR1878" s="137"/>
    </row>
    <row r="1879" s="138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2"/>
      <c r="BG1879" s="51"/>
      <c r="BH1879" s="133"/>
      <c r="BI1879" s="92"/>
      <c r="BJ1879" s="134"/>
      <c r="BK1879" s="51"/>
      <c r="BL1879" s="92"/>
      <c r="BM1879" s="135"/>
      <c r="BN1879" s="136"/>
      <c r="BO1879" s="51"/>
      <c r="BP1879" s="51"/>
      <c r="BQ1879" s="111"/>
      <c r="BR1879" s="137"/>
    </row>
    <row r="1880" s="138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2"/>
      <c r="BG1880" s="51"/>
      <c r="BH1880" s="133"/>
      <c r="BI1880" s="92"/>
      <c r="BJ1880" s="134"/>
      <c r="BK1880" s="51"/>
      <c r="BL1880" s="92"/>
      <c r="BM1880" s="135"/>
      <c r="BN1880" s="136"/>
      <c r="BO1880" s="51"/>
      <c r="BP1880" s="51"/>
      <c r="BQ1880" s="111"/>
      <c r="BR1880" s="137"/>
    </row>
    <row r="1881" s="138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2"/>
      <c r="BG1881" s="51"/>
      <c r="BH1881" s="133"/>
      <c r="BI1881" s="92"/>
      <c r="BJ1881" s="134"/>
      <c r="BK1881" s="51"/>
      <c r="BL1881" s="92"/>
      <c r="BM1881" s="135"/>
      <c r="BN1881" s="136"/>
      <c r="BO1881" s="51"/>
      <c r="BP1881" s="51"/>
      <c r="BQ1881" s="111"/>
      <c r="BR1881" s="137"/>
    </row>
    <row r="1882" s="138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2"/>
      <c r="BG1882" s="51"/>
      <c r="BH1882" s="133"/>
      <c r="BI1882" s="92"/>
      <c r="BJ1882" s="134"/>
      <c r="BK1882" s="51"/>
      <c r="BL1882" s="92"/>
      <c r="BM1882" s="135"/>
      <c r="BN1882" s="136"/>
      <c r="BO1882" s="51"/>
      <c r="BP1882" s="51"/>
      <c r="BQ1882" s="111"/>
      <c r="BR1882" s="137"/>
    </row>
    <row r="1883" s="138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2"/>
      <c r="BG1883" s="51"/>
      <c r="BH1883" s="133"/>
      <c r="BI1883" s="92"/>
      <c r="BJ1883" s="134"/>
      <c r="BK1883" s="51"/>
      <c r="BL1883" s="92"/>
      <c r="BM1883" s="135"/>
      <c r="BN1883" s="136"/>
      <c r="BO1883" s="51"/>
      <c r="BP1883" s="51"/>
      <c r="BQ1883" s="111"/>
      <c r="BR1883" s="137"/>
    </row>
    <row r="1884" s="138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2"/>
      <c r="BG1884" s="51"/>
      <c r="BH1884" s="133"/>
      <c r="BI1884" s="92"/>
      <c r="BJ1884" s="134"/>
      <c r="BK1884" s="51"/>
      <c r="BL1884" s="92"/>
      <c r="BM1884" s="135"/>
      <c r="BN1884" s="136"/>
      <c r="BO1884" s="51"/>
      <c r="BP1884" s="51"/>
      <c r="BQ1884" s="111"/>
      <c r="BR1884" s="137"/>
    </row>
    <row r="1885" s="138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2"/>
      <c r="BG1885" s="51"/>
      <c r="BH1885" s="133"/>
      <c r="BI1885" s="92"/>
      <c r="BJ1885" s="134"/>
      <c r="BK1885" s="51"/>
      <c r="BL1885" s="92"/>
      <c r="BM1885" s="135"/>
      <c r="BN1885" s="136"/>
      <c r="BO1885" s="51"/>
      <c r="BP1885" s="51"/>
      <c r="BQ1885" s="111"/>
      <c r="BR1885" s="137"/>
    </row>
    <row r="1886" s="138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2"/>
      <c r="BG1886" s="51"/>
      <c r="BH1886" s="133"/>
      <c r="BI1886" s="92"/>
      <c r="BJ1886" s="134"/>
      <c r="BK1886" s="51"/>
      <c r="BL1886" s="92"/>
      <c r="BM1886" s="135"/>
      <c r="BN1886" s="136"/>
      <c r="BO1886" s="51"/>
      <c r="BP1886" s="51"/>
      <c r="BQ1886" s="111"/>
      <c r="BR1886" s="137"/>
    </row>
    <row r="1887" s="138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2"/>
      <c r="BG1887" s="51"/>
      <c r="BH1887" s="133"/>
      <c r="BI1887" s="92"/>
      <c r="BJ1887" s="134"/>
      <c r="BK1887" s="51"/>
      <c r="BL1887" s="92"/>
      <c r="BM1887" s="135"/>
      <c r="BN1887" s="136"/>
      <c r="BO1887" s="51"/>
      <c r="BP1887" s="51"/>
      <c r="BQ1887" s="111"/>
      <c r="BR1887" s="137"/>
    </row>
    <row r="1888" s="138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2"/>
      <c r="BG1888" s="51"/>
      <c r="BH1888" s="133"/>
      <c r="BI1888" s="92"/>
      <c r="BJ1888" s="134"/>
      <c r="BK1888" s="51"/>
      <c r="BL1888" s="92"/>
      <c r="BM1888" s="135"/>
      <c r="BN1888" s="136"/>
      <c r="BO1888" s="51"/>
      <c r="BP1888" s="51"/>
      <c r="BQ1888" s="111"/>
      <c r="BR1888" s="137"/>
    </row>
    <row r="1889" s="138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2"/>
      <c r="BG1889" s="51"/>
      <c r="BH1889" s="133"/>
      <c r="BI1889" s="92"/>
      <c r="BJ1889" s="134"/>
      <c r="BK1889" s="51"/>
      <c r="BL1889" s="92"/>
      <c r="BM1889" s="135"/>
      <c r="BN1889" s="136"/>
      <c r="BO1889" s="51"/>
      <c r="BP1889" s="51"/>
      <c r="BQ1889" s="111"/>
      <c r="BR1889" s="137"/>
    </row>
    <row r="1890" s="138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2"/>
      <c r="BG1890" s="51"/>
      <c r="BH1890" s="133"/>
      <c r="BI1890" s="92"/>
      <c r="BJ1890" s="134"/>
      <c r="BK1890" s="51"/>
      <c r="BL1890" s="92"/>
      <c r="BM1890" s="135"/>
      <c r="BN1890" s="136"/>
      <c r="BO1890" s="51"/>
      <c r="BP1890" s="51"/>
      <c r="BQ1890" s="111"/>
      <c r="BR1890" s="137"/>
    </row>
    <row r="1891" s="138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2"/>
      <c r="BG1891" s="51"/>
      <c r="BH1891" s="133"/>
      <c r="BI1891" s="92"/>
      <c r="BJ1891" s="134"/>
      <c r="BK1891" s="51"/>
      <c r="BL1891" s="92"/>
      <c r="BM1891" s="135"/>
      <c r="BN1891" s="136"/>
      <c r="BO1891" s="51"/>
      <c r="BP1891" s="51"/>
      <c r="BQ1891" s="111"/>
      <c r="BR1891" s="137"/>
    </row>
    <row r="1892" s="138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2"/>
      <c r="BG1892" s="51"/>
      <c r="BH1892" s="133"/>
      <c r="BI1892" s="92"/>
      <c r="BJ1892" s="134"/>
      <c r="BK1892" s="51"/>
      <c r="BL1892" s="92"/>
      <c r="BM1892" s="135"/>
      <c r="BN1892" s="136"/>
      <c r="BO1892" s="51"/>
      <c r="BP1892" s="51"/>
      <c r="BQ1892" s="111"/>
      <c r="BR1892" s="137"/>
    </row>
    <row r="1893" s="138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2"/>
      <c r="BG1893" s="51"/>
      <c r="BH1893" s="133"/>
      <c r="BI1893" s="92"/>
      <c r="BJ1893" s="134"/>
      <c r="BK1893" s="51"/>
      <c r="BL1893" s="92"/>
      <c r="BM1893" s="135"/>
      <c r="BN1893" s="136"/>
      <c r="BO1893" s="51"/>
      <c r="BP1893" s="51"/>
      <c r="BQ1893" s="111"/>
      <c r="BR1893" s="137"/>
    </row>
    <row r="1894" s="138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2"/>
      <c r="BG1894" s="51"/>
      <c r="BH1894" s="133"/>
      <c r="BI1894" s="92"/>
      <c r="BJ1894" s="134"/>
      <c r="BK1894" s="51"/>
      <c r="BL1894" s="92"/>
      <c r="BM1894" s="135"/>
      <c r="BN1894" s="136"/>
      <c r="BO1894" s="51"/>
      <c r="BP1894" s="51"/>
      <c r="BQ1894" s="111"/>
      <c r="BR1894" s="137"/>
    </row>
    <row r="1895" s="138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2"/>
      <c r="BG1895" s="51"/>
      <c r="BH1895" s="133"/>
      <c r="BI1895" s="92"/>
      <c r="BJ1895" s="134"/>
      <c r="BK1895" s="51"/>
      <c r="BL1895" s="92"/>
      <c r="BM1895" s="135"/>
      <c r="BN1895" s="136"/>
      <c r="BO1895" s="51"/>
      <c r="BP1895" s="51"/>
      <c r="BQ1895" s="111"/>
      <c r="BR1895" s="137"/>
    </row>
    <row r="1896" s="138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2"/>
      <c r="BG1896" s="51"/>
      <c r="BH1896" s="133"/>
      <c r="BI1896" s="92"/>
      <c r="BJ1896" s="134"/>
      <c r="BK1896" s="51"/>
      <c r="BL1896" s="92"/>
      <c r="BM1896" s="135"/>
      <c r="BN1896" s="136"/>
      <c r="BO1896" s="51"/>
      <c r="BP1896" s="51"/>
      <c r="BQ1896" s="111"/>
      <c r="BR1896" s="137"/>
    </row>
    <row r="1897" s="138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2"/>
      <c r="BG1897" s="51"/>
      <c r="BH1897" s="133"/>
      <c r="BI1897" s="92"/>
      <c r="BJ1897" s="134"/>
      <c r="BK1897" s="51"/>
      <c r="BL1897" s="92"/>
      <c r="BM1897" s="135"/>
      <c r="BN1897" s="136"/>
      <c r="BO1897" s="51"/>
      <c r="BP1897" s="51"/>
      <c r="BQ1897" s="111"/>
      <c r="BR1897" s="137"/>
    </row>
    <row r="1898" s="138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2"/>
      <c r="BG1898" s="51"/>
      <c r="BH1898" s="133"/>
      <c r="BI1898" s="92"/>
      <c r="BJ1898" s="134"/>
      <c r="BK1898" s="51"/>
      <c r="BL1898" s="92"/>
      <c r="BM1898" s="135"/>
      <c r="BN1898" s="136"/>
      <c r="BO1898" s="51"/>
      <c r="BP1898" s="51"/>
      <c r="BQ1898" s="111"/>
      <c r="BR1898" s="137"/>
    </row>
    <row r="1899" s="138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2"/>
      <c r="BG1899" s="51"/>
      <c r="BH1899" s="133"/>
      <c r="BI1899" s="92"/>
      <c r="BJ1899" s="134"/>
      <c r="BK1899" s="51"/>
      <c r="BL1899" s="92"/>
      <c r="BM1899" s="135"/>
      <c r="BN1899" s="136"/>
      <c r="BO1899" s="51"/>
      <c r="BP1899" s="51"/>
      <c r="BQ1899" s="111"/>
      <c r="BR1899" s="137"/>
    </row>
    <row r="1900" s="138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2"/>
      <c r="BG1900" s="51"/>
      <c r="BH1900" s="133"/>
      <c r="BI1900" s="92"/>
      <c r="BJ1900" s="134"/>
      <c r="BK1900" s="51"/>
      <c r="BL1900" s="92"/>
      <c r="BM1900" s="135"/>
      <c r="BN1900" s="136"/>
      <c r="BO1900" s="51"/>
      <c r="BP1900" s="51"/>
      <c r="BQ1900" s="111"/>
      <c r="BR1900" s="137"/>
    </row>
    <row r="1901" s="138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2"/>
      <c r="BG1901" s="51"/>
      <c r="BH1901" s="133"/>
      <c r="BI1901" s="92"/>
      <c r="BJ1901" s="134"/>
      <c r="BK1901" s="51"/>
      <c r="BL1901" s="92"/>
      <c r="BM1901" s="135"/>
      <c r="BN1901" s="136"/>
      <c r="BO1901" s="51"/>
      <c r="BP1901" s="51"/>
      <c r="BQ1901" s="111"/>
      <c r="BR1901" s="137"/>
    </row>
    <row r="1902" s="138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2"/>
      <c r="BG1902" s="51"/>
      <c r="BH1902" s="133"/>
      <c r="BI1902" s="92"/>
      <c r="BJ1902" s="134"/>
      <c r="BK1902" s="51"/>
      <c r="BL1902" s="92"/>
      <c r="BM1902" s="135"/>
      <c r="BN1902" s="136"/>
      <c r="BO1902" s="51"/>
      <c r="BP1902" s="51"/>
      <c r="BQ1902" s="111"/>
      <c r="BR1902" s="137"/>
    </row>
    <row r="1903" s="138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2"/>
      <c r="BG1903" s="51"/>
      <c r="BH1903" s="133"/>
      <c r="BI1903" s="92"/>
      <c r="BJ1903" s="134"/>
      <c r="BK1903" s="51"/>
      <c r="BL1903" s="92"/>
      <c r="BM1903" s="135"/>
      <c r="BN1903" s="136"/>
      <c r="BO1903" s="51"/>
      <c r="BP1903" s="51"/>
      <c r="BQ1903" s="111"/>
      <c r="BR1903" s="137"/>
    </row>
    <row r="1904" s="138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2"/>
      <c r="BG1904" s="51"/>
      <c r="BH1904" s="133"/>
      <c r="BI1904" s="92"/>
      <c r="BJ1904" s="134"/>
      <c r="BK1904" s="51"/>
      <c r="BL1904" s="92"/>
      <c r="BM1904" s="135"/>
      <c r="BN1904" s="136"/>
      <c r="BO1904" s="51"/>
      <c r="BP1904" s="51"/>
      <c r="BQ1904" s="111"/>
      <c r="BR1904" s="137"/>
    </row>
    <row r="1905" s="138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2"/>
      <c r="BG1905" s="51"/>
      <c r="BH1905" s="133"/>
      <c r="BI1905" s="92"/>
      <c r="BJ1905" s="134"/>
      <c r="BK1905" s="51"/>
      <c r="BL1905" s="92"/>
      <c r="BM1905" s="135"/>
      <c r="BN1905" s="136"/>
      <c r="BO1905" s="51"/>
      <c r="BP1905" s="51"/>
      <c r="BQ1905" s="111"/>
      <c r="BR1905" s="137"/>
    </row>
    <row r="1906" s="138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2"/>
      <c r="BG1906" s="51"/>
      <c r="BH1906" s="133"/>
      <c r="BI1906" s="92"/>
      <c r="BJ1906" s="134"/>
      <c r="BK1906" s="51"/>
      <c r="BL1906" s="92"/>
      <c r="BM1906" s="135"/>
      <c r="BN1906" s="136"/>
      <c r="BO1906" s="51"/>
      <c r="BP1906" s="51"/>
      <c r="BQ1906" s="111"/>
      <c r="BR1906" s="137"/>
    </row>
    <row r="1907" s="138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2"/>
      <c r="BG1907" s="51"/>
      <c r="BH1907" s="133"/>
      <c r="BI1907" s="92"/>
      <c r="BJ1907" s="134"/>
      <c r="BK1907" s="51"/>
      <c r="BL1907" s="92"/>
      <c r="BM1907" s="135"/>
      <c r="BN1907" s="136"/>
      <c r="BO1907" s="51"/>
      <c r="BP1907" s="51"/>
      <c r="BQ1907" s="111"/>
      <c r="BR1907" s="137"/>
    </row>
    <row r="1908" s="138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2"/>
      <c r="BG1908" s="51"/>
      <c r="BH1908" s="133"/>
      <c r="BI1908" s="92"/>
      <c r="BJ1908" s="134"/>
      <c r="BK1908" s="51"/>
      <c r="BL1908" s="92"/>
      <c r="BM1908" s="135"/>
      <c r="BN1908" s="136"/>
      <c r="BO1908" s="51"/>
      <c r="BP1908" s="51"/>
      <c r="BQ1908" s="111"/>
      <c r="BR1908" s="137"/>
    </row>
    <row r="1909" s="138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2"/>
      <c r="BG1909" s="51"/>
      <c r="BH1909" s="133"/>
      <c r="BI1909" s="92"/>
      <c r="BJ1909" s="134"/>
      <c r="BK1909" s="51"/>
      <c r="BL1909" s="92"/>
      <c r="BM1909" s="135"/>
      <c r="BN1909" s="136"/>
      <c r="BO1909" s="51"/>
      <c r="BP1909" s="51"/>
      <c r="BQ1909" s="111"/>
      <c r="BR1909" s="137"/>
    </row>
    <row r="1910" s="138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2"/>
      <c r="BG1910" s="51"/>
      <c r="BH1910" s="133"/>
      <c r="BI1910" s="92"/>
      <c r="BJ1910" s="134"/>
      <c r="BK1910" s="51"/>
      <c r="BL1910" s="92"/>
      <c r="BM1910" s="135"/>
      <c r="BN1910" s="136"/>
      <c r="BO1910" s="51"/>
      <c r="BP1910" s="51"/>
      <c r="BQ1910" s="111"/>
      <c r="BR1910" s="137"/>
    </row>
    <row r="1911" s="138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2"/>
      <c r="BG1911" s="51"/>
      <c r="BH1911" s="133"/>
      <c r="BI1911" s="92"/>
      <c r="BJ1911" s="134"/>
      <c r="BK1911" s="51"/>
      <c r="BL1911" s="92"/>
      <c r="BM1911" s="135"/>
      <c r="BN1911" s="136"/>
      <c r="BO1911" s="51"/>
      <c r="BP1911" s="51"/>
      <c r="BQ1911" s="111"/>
      <c r="BR1911" s="137"/>
    </row>
    <row r="1912" s="138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2"/>
      <c r="BG1912" s="51"/>
      <c r="BH1912" s="133"/>
      <c r="BI1912" s="92"/>
      <c r="BJ1912" s="134"/>
      <c r="BK1912" s="51"/>
      <c r="BL1912" s="92"/>
      <c r="BM1912" s="135"/>
      <c r="BN1912" s="136"/>
      <c r="BO1912" s="51"/>
      <c r="BP1912" s="51"/>
      <c r="BQ1912" s="111"/>
      <c r="BR1912" s="137"/>
    </row>
    <row r="1913" s="138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2"/>
      <c r="BG1913" s="51"/>
      <c r="BH1913" s="133"/>
      <c r="BI1913" s="92"/>
      <c r="BJ1913" s="134"/>
      <c r="BK1913" s="51"/>
      <c r="BL1913" s="92"/>
      <c r="BM1913" s="135"/>
      <c r="BN1913" s="136"/>
      <c r="BO1913" s="51"/>
      <c r="BP1913" s="51"/>
      <c r="BQ1913" s="111"/>
      <c r="BR1913" s="137"/>
    </row>
    <row r="1914" s="138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2"/>
      <c r="BG1914" s="51"/>
      <c r="BH1914" s="133"/>
      <c r="BI1914" s="92"/>
      <c r="BJ1914" s="134"/>
      <c r="BK1914" s="51"/>
      <c r="BL1914" s="92"/>
      <c r="BM1914" s="135"/>
      <c r="BN1914" s="136"/>
      <c r="BO1914" s="51"/>
      <c r="BP1914" s="51"/>
      <c r="BQ1914" s="111"/>
      <c r="BR1914" s="137"/>
    </row>
    <row r="1915" s="138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2"/>
      <c r="BG1915" s="51"/>
      <c r="BH1915" s="133"/>
      <c r="BI1915" s="92"/>
      <c r="BJ1915" s="134"/>
      <c r="BK1915" s="51"/>
      <c r="BL1915" s="92"/>
      <c r="BM1915" s="135"/>
      <c r="BN1915" s="136"/>
      <c r="BO1915" s="51"/>
      <c r="BP1915" s="51"/>
      <c r="BQ1915" s="111"/>
      <c r="BR1915" s="137"/>
    </row>
    <row r="1916" s="138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2"/>
      <c r="BG1916" s="51"/>
      <c r="BH1916" s="133"/>
      <c r="BI1916" s="92"/>
      <c r="BJ1916" s="134"/>
      <c r="BK1916" s="51"/>
      <c r="BL1916" s="92"/>
      <c r="BM1916" s="135"/>
      <c r="BN1916" s="136"/>
      <c r="BO1916" s="51"/>
      <c r="BP1916" s="51"/>
      <c r="BQ1916" s="111"/>
      <c r="BR1916" s="137"/>
    </row>
    <row r="1917" s="138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2"/>
      <c r="BG1917" s="51"/>
      <c r="BH1917" s="133"/>
      <c r="BI1917" s="92"/>
      <c r="BJ1917" s="134"/>
      <c r="BK1917" s="51"/>
      <c r="BL1917" s="92"/>
      <c r="BM1917" s="135"/>
      <c r="BN1917" s="136"/>
      <c r="BO1917" s="51"/>
      <c r="BP1917" s="51"/>
      <c r="BQ1917" s="111"/>
      <c r="BR1917" s="137"/>
    </row>
    <row r="1918" s="138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2"/>
      <c r="BG1918" s="51"/>
      <c r="BH1918" s="133"/>
      <c r="BI1918" s="92"/>
      <c r="BJ1918" s="134"/>
      <c r="BK1918" s="51"/>
      <c r="BL1918" s="92"/>
      <c r="BM1918" s="135"/>
      <c r="BN1918" s="136"/>
      <c r="BO1918" s="51"/>
      <c r="BP1918" s="51"/>
      <c r="BQ1918" s="111"/>
      <c r="BR1918" s="137"/>
    </row>
    <row r="1919" s="138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2"/>
      <c r="BG1919" s="51"/>
      <c r="BH1919" s="133"/>
      <c r="BI1919" s="92"/>
      <c r="BJ1919" s="134"/>
      <c r="BK1919" s="51"/>
      <c r="BL1919" s="92"/>
      <c r="BM1919" s="135"/>
      <c r="BN1919" s="136"/>
      <c r="BO1919" s="51"/>
      <c r="BP1919" s="51"/>
      <c r="BQ1919" s="111"/>
      <c r="BR1919" s="137"/>
    </row>
    <row r="1920" s="138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2"/>
      <c r="BG1920" s="51"/>
      <c r="BH1920" s="133"/>
      <c r="BI1920" s="92"/>
      <c r="BJ1920" s="134"/>
      <c r="BK1920" s="51"/>
      <c r="BL1920" s="92"/>
      <c r="BM1920" s="135"/>
      <c r="BN1920" s="136"/>
      <c r="BO1920" s="51"/>
      <c r="BP1920" s="51"/>
      <c r="BQ1920" s="111"/>
      <c r="BR1920" s="137"/>
    </row>
    <row r="1921" s="138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2"/>
      <c r="BG1921" s="51"/>
      <c r="BH1921" s="133"/>
      <c r="BI1921" s="92"/>
      <c r="BJ1921" s="134"/>
      <c r="BK1921" s="51"/>
      <c r="BL1921" s="92"/>
      <c r="BM1921" s="135"/>
      <c r="BN1921" s="136"/>
      <c r="BO1921" s="51"/>
      <c r="BP1921" s="51"/>
      <c r="BQ1921" s="111"/>
      <c r="BR1921" s="137"/>
    </row>
    <row r="1922" s="138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2"/>
      <c r="BG1922" s="51"/>
      <c r="BH1922" s="133"/>
      <c r="BI1922" s="92"/>
      <c r="BJ1922" s="134"/>
      <c r="BK1922" s="51"/>
      <c r="BL1922" s="92"/>
      <c r="BM1922" s="135"/>
      <c r="BN1922" s="136"/>
      <c r="BO1922" s="51"/>
      <c r="BP1922" s="51"/>
      <c r="BQ1922" s="111"/>
      <c r="BR1922" s="137"/>
    </row>
    <row r="1923" s="138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2"/>
      <c r="BG1923" s="51"/>
      <c r="BH1923" s="133"/>
      <c r="BI1923" s="92"/>
      <c r="BJ1923" s="134"/>
      <c r="BK1923" s="51"/>
      <c r="BL1923" s="92"/>
      <c r="BM1923" s="135"/>
      <c r="BN1923" s="136"/>
      <c r="BO1923" s="51"/>
      <c r="BP1923" s="51"/>
      <c r="BQ1923" s="111"/>
      <c r="BR1923" s="137"/>
    </row>
    <row r="1924" s="138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2"/>
      <c r="BG1924" s="51"/>
      <c r="BH1924" s="133"/>
      <c r="BI1924" s="92"/>
      <c r="BJ1924" s="134"/>
      <c r="BK1924" s="51"/>
      <c r="BL1924" s="92"/>
      <c r="BM1924" s="135"/>
      <c r="BN1924" s="136"/>
      <c r="BO1924" s="51"/>
      <c r="BP1924" s="51"/>
      <c r="BQ1924" s="111"/>
      <c r="BR1924" s="137"/>
    </row>
    <row r="1925" s="138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2"/>
      <c r="BG1925" s="51"/>
      <c r="BH1925" s="133"/>
      <c r="BI1925" s="92"/>
      <c r="BJ1925" s="134"/>
      <c r="BK1925" s="51"/>
      <c r="BL1925" s="92"/>
      <c r="BM1925" s="135"/>
      <c r="BN1925" s="136"/>
      <c r="BO1925" s="51"/>
      <c r="BP1925" s="51"/>
      <c r="BQ1925" s="111"/>
      <c r="BR1925" s="137"/>
    </row>
    <row r="1926" s="138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2"/>
      <c r="BG1926" s="51"/>
      <c r="BH1926" s="133"/>
      <c r="BI1926" s="92"/>
      <c r="BJ1926" s="134"/>
      <c r="BK1926" s="51"/>
      <c r="BL1926" s="92"/>
      <c r="BM1926" s="135"/>
      <c r="BN1926" s="136"/>
      <c r="BO1926" s="51"/>
      <c r="BP1926" s="51"/>
      <c r="BQ1926" s="111"/>
      <c r="BR1926" s="137"/>
    </row>
    <row r="1927" s="138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2"/>
      <c r="BG1927" s="51"/>
      <c r="BH1927" s="133"/>
      <c r="BI1927" s="92"/>
      <c r="BJ1927" s="134"/>
      <c r="BK1927" s="51"/>
      <c r="BL1927" s="92"/>
      <c r="BM1927" s="135"/>
      <c r="BN1927" s="136"/>
      <c r="BO1927" s="51"/>
      <c r="BP1927" s="51"/>
      <c r="BQ1927" s="111"/>
      <c r="BR1927" s="137"/>
    </row>
    <row r="1928" s="138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2"/>
      <c r="BG1928" s="51"/>
      <c r="BH1928" s="133"/>
      <c r="BI1928" s="92"/>
      <c r="BJ1928" s="134"/>
      <c r="BK1928" s="51"/>
      <c r="BL1928" s="92"/>
      <c r="BM1928" s="135"/>
      <c r="BN1928" s="136"/>
      <c r="BO1928" s="51"/>
      <c r="BP1928" s="51"/>
      <c r="BQ1928" s="111"/>
      <c r="BR1928" s="137"/>
    </row>
    <row r="1929" s="138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2"/>
      <c r="BG1929" s="51"/>
      <c r="BH1929" s="133"/>
      <c r="BI1929" s="92"/>
      <c r="BJ1929" s="134"/>
      <c r="BK1929" s="51"/>
      <c r="BL1929" s="92"/>
      <c r="BM1929" s="135"/>
      <c r="BN1929" s="136"/>
      <c r="BO1929" s="51"/>
      <c r="BP1929" s="51"/>
      <c r="BQ1929" s="111"/>
      <c r="BR1929" s="137"/>
    </row>
    <row r="1930" s="138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2"/>
      <c r="BG1930" s="51"/>
      <c r="BH1930" s="133"/>
      <c r="BI1930" s="92"/>
      <c r="BJ1930" s="134"/>
      <c r="BK1930" s="51"/>
      <c r="BL1930" s="92"/>
      <c r="BM1930" s="135"/>
      <c r="BN1930" s="136"/>
      <c r="BO1930" s="51"/>
      <c r="BP1930" s="51"/>
      <c r="BQ1930" s="111"/>
      <c r="BR1930" s="137"/>
    </row>
    <row r="1931" s="138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2"/>
      <c r="BG1931" s="51"/>
      <c r="BH1931" s="133"/>
      <c r="BI1931" s="92"/>
      <c r="BJ1931" s="134"/>
      <c r="BK1931" s="51"/>
      <c r="BL1931" s="92"/>
      <c r="BM1931" s="135"/>
      <c r="BN1931" s="136"/>
      <c r="BO1931" s="51"/>
      <c r="BP1931" s="51"/>
      <c r="BQ1931" s="111"/>
      <c r="BR1931" s="137"/>
    </row>
    <row r="1932" s="138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2"/>
      <c r="BG1932" s="51"/>
      <c r="BH1932" s="133"/>
      <c r="BI1932" s="92"/>
      <c r="BJ1932" s="134"/>
      <c r="BK1932" s="51"/>
      <c r="BL1932" s="92"/>
      <c r="BM1932" s="135"/>
      <c r="BN1932" s="136"/>
      <c r="BO1932" s="51"/>
      <c r="BP1932" s="51"/>
      <c r="BQ1932" s="111"/>
      <c r="BR1932" s="137"/>
    </row>
    <row r="1933" s="138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2"/>
      <c r="BG1933" s="51"/>
      <c r="BH1933" s="133"/>
      <c r="BI1933" s="92"/>
      <c r="BJ1933" s="134"/>
      <c r="BK1933" s="51"/>
      <c r="BL1933" s="92"/>
      <c r="BM1933" s="135"/>
      <c r="BN1933" s="136"/>
      <c r="BO1933" s="51"/>
      <c r="BP1933" s="51"/>
      <c r="BQ1933" s="111"/>
      <c r="BR1933" s="137"/>
    </row>
    <row r="1934" s="138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2"/>
      <c r="BG1934" s="51"/>
      <c r="BH1934" s="133"/>
      <c r="BI1934" s="92"/>
      <c r="BJ1934" s="134"/>
      <c r="BK1934" s="51"/>
      <c r="BL1934" s="92"/>
      <c r="BM1934" s="135"/>
      <c r="BN1934" s="136"/>
      <c r="BO1934" s="51"/>
      <c r="BP1934" s="51"/>
      <c r="BQ1934" s="111"/>
      <c r="BR1934" s="137"/>
    </row>
    <row r="1935" s="138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2"/>
      <c r="BG1935" s="51"/>
      <c r="BH1935" s="133"/>
      <c r="BI1935" s="92"/>
      <c r="BJ1935" s="134"/>
      <c r="BK1935" s="51"/>
      <c r="BL1935" s="92"/>
      <c r="BM1935" s="135"/>
      <c r="BN1935" s="136"/>
      <c r="BO1935" s="51"/>
      <c r="BP1935" s="51"/>
      <c r="BQ1935" s="111"/>
      <c r="BR1935" s="137"/>
    </row>
    <row r="1936" s="138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2"/>
      <c r="BG1936" s="51"/>
      <c r="BH1936" s="133"/>
      <c r="BI1936" s="92"/>
      <c r="BJ1936" s="134"/>
      <c r="BK1936" s="51"/>
      <c r="BL1936" s="92"/>
      <c r="BM1936" s="135"/>
      <c r="BN1936" s="136"/>
      <c r="BO1936" s="51"/>
      <c r="BP1936" s="51"/>
      <c r="BQ1936" s="111"/>
      <c r="BR1936" s="137"/>
    </row>
    <row r="1937" s="138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2"/>
      <c r="BG1937" s="51"/>
      <c r="BH1937" s="133"/>
      <c r="BI1937" s="92"/>
      <c r="BJ1937" s="134"/>
      <c r="BK1937" s="51"/>
      <c r="BL1937" s="92"/>
      <c r="BM1937" s="135"/>
      <c r="BN1937" s="136"/>
      <c r="BO1937" s="51"/>
      <c r="BP1937" s="51"/>
      <c r="BQ1937" s="111"/>
      <c r="BR1937" s="137"/>
    </row>
    <row r="1938" s="138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2"/>
      <c r="BG1938" s="51"/>
      <c r="BH1938" s="133"/>
      <c r="BI1938" s="92"/>
      <c r="BJ1938" s="134"/>
      <c r="BK1938" s="51"/>
      <c r="BL1938" s="92"/>
      <c r="BM1938" s="135"/>
      <c r="BN1938" s="136"/>
      <c r="BO1938" s="51"/>
      <c r="BP1938" s="51"/>
      <c r="BQ1938" s="111"/>
      <c r="BR1938" s="137"/>
    </row>
    <row r="1939" s="138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2"/>
      <c r="BG1939" s="51"/>
      <c r="BH1939" s="133"/>
      <c r="BI1939" s="92"/>
      <c r="BJ1939" s="134"/>
      <c r="BK1939" s="51"/>
      <c r="BL1939" s="92"/>
      <c r="BM1939" s="135"/>
      <c r="BN1939" s="136"/>
      <c r="BO1939" s="51"/>
      <c r="BP1939" s="51"/>
      <c r="BQ1939" s="111"/>
      <c r="BR1939" s="137"/>
    </row>
    <row r="1940" s="138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2"/>
      <c r="BG1940" s="51"/>
      <c r="BH1940" s="133"/>
      <c r="BI1940" s="92"/>
      <c r="BJ1940" s="134"/>
      <c r="BK1940" s="51"/>
      <c r="BL1940" s="92"/>
      <c r="BM1940" s="135"/>
      <c r="BN1940" s="136"/>
      <c r="BO1940" s="51"/>
      <c r="BP1940" s="51"/>
      <c r="BQ1940" s="111"/>
      <c r="BR1940" s="137"/>
    </row>
    <row r="1941" s="138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2"/>
      <c r="BG1941" s="51"/>
      <c r="BH1941" s="133"/>
      <c r="BI1941" s="92"/>
      <c r="BJ1941" s="134"/>
      <c r="BK1941" s="51"/>
      <c r="BL1941" s="92"/>
      <c r="BM1941" s="135"/>
      <c r="BN1941" s="136"/>
      <c r="BO1941" s="51"/>
      <c r="BP1941" s="51"/>
      <c r="BQ1941" s="111"/>
      <c r="BR1941" s="137"/>
    </row>
    <row r="1942" s="138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2"/>
      <c r="BG1942" s="51"/>
      <c r="BH1942" s="133"/>
      <c r="BI1942" s="92"/>
      <c r="BJ1942" s="134"/>
      <c r="BK1942" s="51"/>
      <c r="BL1942" s="92"/>
      <c r="BM1942" s="135"/>
      <c r="BN1942" s="136"/>
      <c r="BO1942" s="51"/>
      <c r="BP1942" s="51"/>
      <c r="BQ1942" s="111"/>
      <c r="BR1942" s="137"/>
    </row>
    <row r="1943" s="138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2"/>
      <c r="BG1943" s="51"/>
      <c r="BH1943" s="133"/>
      <c r="BI1943" s="92"/>
      <c r="BJ1943" s="134"/>
      <c r="BK1943" s="51"/>
      <c r="BL1943" s="92"/>
      <c r="BM1943" s="135"/>
      <c r="BN1943" s="136"/>
      <c r="BO1943" s="51"/>
      <c r="BP1943" s="51"/>
      <c r="BQ1943" s="111"/>
      <c r="BR1943" s="137"/>
    </row>
    <row r="1944" s="138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2"/>
      <c r="BG1944" s="51"/>
      <c r="BH1944" s="133"/>
      <c r="BI1944" s="92"/>
      <c r="BJ1944" s="134"/>
      <c r="BK1944" s="51"/>
      <c r="BL1944" s="92"/>
      <c r="BM1944" s="135"/>
      <c r="BN1944" s="136"/>
      <c r="BO1944" s="51"/>
      <c r="BP1944" s="51"/>
      <c r="BQ1944" s="111"/>
      <c r="BR1944" s="137"/>
    </row>
    <row r="1945" s="138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2"/>
      <c r="BG1945" s="51"/>
      <c r="BH1945" s="133"/>
      <c r="BI1945" s="92"/>
      <c r="BJ1945" s="134"/>
      <c r="BK1945" s="51"/>
      <c r="BL1945" s="92"/>
      <c r="BM1945" s="135"/>
      <c r="BN1945" s="136"/>
      <c r="BO1945" s="51"/>
      <c r="BP1945" s="51"/>
      <c r="BQ1945" s="111"/>
      <c r="BR1945" s="137"/>
    </row>
    <row r="1946" s="138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2"/>
      <c r="BG1946" s="51"/>
      <c r="BH1946" s="133"/>
      <c r="BI1946" s="92"/>
      <c r="BJ1946" s="134"/>
      <c r="BK1946" s="51"/>
      <c r="BL1946" s="92"/>
      <c r="BM1946" s="135"/>
      <c r="BN1946" s="136"/>
      <c r="BO1946" s="51"/>
      <c r="BP1946" s="51"/>
      <c r="BQ1946" s="111"/>
      <c r="BR1946" s="137"/>
    </row>
    <row r="1947" s="138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2"/>
      <c r="BG1947" s="51"/>
      <c r="BH1947" s="133"/>
      <c r="BI1947" s="92"/>
      <c r="BJ1947" s="134"/>
      <c r="BK1947" s="51"/>
      <c r="BL1947" s="92"/>
      <c r="BM1947" s="135"/>
      <c r="BN1947" s="136"/>
      <c r="BO1947" s="51"/>
      <c r="BP1947" s="51"/>
      <c r="BQ1947" s="111"/>
      <c r="BR1947" s="137"/>
    </row>
    <row r="1948" s="138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2"/>
      <c r="BG1948" s="51"/>
      <c r="BH1948" s="133"/>
      <c r="BI1948" s="92"/>
      <c r="BJ1948" s="134"/>
      <c r="BK1948" s="51"/>
      <c r="BL1948" s="92"/>
      <c r="BM1948" s="135"/>
      <c r="BN1948" s="136"/>
      <c r="BO1948" s="51"/>
      <c r="BP1948" s="51"/>
      <c r="BQ1948" s="111"/>
      <c r="BR1948" s="137"/>
    </row>
    <row r="1949" s="138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2"/>
      <c r="BG1949" s="51"/>
      <c r="BH1949" s="133"/>
      <c r="BI1949" s="92"/>
      <c r="BJ1949" s="134"/>
      <c r="BK1949" s="51"/>
      <c r="BL1949" s="92"/>
      <c r="BM1949" s="135"/>
      <c r="BN1949" s="136"/>
      <c r="BO1949" s="51"/>
      <c r="BP1949" s="51"/>
      <c r="BQ1949" s="111"/>
      <c r="BR1949" s="137"/>
    </row>
    <row r="1950" s="138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2"/>
      <c r="BG1950" s="51"/>
      <c r="BH1950" s="133"/>
      <c r="BI1950" s="92"/>
      <c r="BJ1950" s="134"/>
      <c r="BK1950" s="51"/>
      <c r="BL1950" s="92"/>
      <c r="BM1950" s="135"/>
      <c r="BN1950" s="136"/>
      <c r="BO1950" s="51"/>
      <c r="BP1950" s="51"/>
      <c r="BQ1950" s="111"/>
      <c r="BR1950" s="137"/>
    </row>
    <row r="1951" s="138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2"/>
      <c r="BG1951" s="51"/>
      <c r="BH1951" s="133"/>
      <c r="BI1951" s="92"/>
      <c r="BJ1951" s="134"/>
      <c r="BK1951" s="51"/>
      <c r="BL1951" s="92"/>
      <c r="BM1951" s="135"/>
      <c r="BN1951" s="136"/>
      <c r="BO1951" s="51"/>
      <c r="BP1951" s="51"/>
      <c r="BQ1951" s="111"/>
      <c r="BR1951" s="137"/>
    </row>
    <row r="1952" s="138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2"/>
      <c r="BG1952" s="51"/>
      <c r="BH1952" s="133"/>
      <c r="BI1952" s="92"/>
      <c r="BJ1952" s="134"/>
      <c r="BK1952" s="51"/>
      <c r="BL1952" s="92"/>
      <c r="BM1952" s="135"/>
      <c r="BN1952" s="136"/>
      <c r="BO1952" s="51"/>
      <c r="BP1952" s="51"/>
      <c r="BQ1952" s="111"/>
      <c r="BR1952" s="137"/>
    </row>
    <row r="1953" s="138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2"/>
      <c r="BG1953" s="51"/>
      <c r="BH1953" s="133"/>
      <c r="BI1953" s="92"/>
      <c r="BJ1953" s="134"/>
      <c r="BK1953" s="51"/>
      <c r="BL1953" s="92"/>
      <c r="BM1953" s="135"/>
      <c r="BN1953" s="136"/>
      <c r="BO1953" s="51"/>
      <c r="BP1953" s="51"/>
      <c r="BQ1953" s="111"/>
      <c r="BR1953" s="137"/>
    </row>
    <row r="1954" s="138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2"/>
      <c r="BG1954" s="51"/>
      <c r="BH1954" s="133"/>
      <c r="BI1954" s="92"/>
      <c r="BJ1954" s="134"/>
      <c r="BK1954" s="51"/>
      <c r="BL1954" s="92"/>
      <c r="BM1954" s="135"/>
      <c r="BN1954" s="136"/>
      <c r="BO1954" s="51"/>
      <c r="BP1954" s="51"/>
      <c r="BQ1954" s="111"/>
      <c r="BR1954" s="137"/>
    </row>
    <row r="1955" s="138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2"/>
      <c r="BG1955" s="51"/>
      <c r="BH1955" s="133"/>
      <c r="BI1955" s="92"/>
      <c r="BJ1955" s="134"/>
      <c r="BK1955" s="51"/>
      <c r="BL1955" s="92"/>
      <c r="BM1955" s="135"/>
      <c r="BN1955" s="136"/>
      <c r="BO1955" s="51"/>
      <c r="BP1955" s="51"/>
      <c r="BQ1955" s="111"/>
      <c r="BR1955" s="137"/>
    </row>
    <row r="1956" s="138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2"/>
      <c r="BG1956" s="51"/>
      <c r="BH1956" s="133"/>
      <c r="BI1956" s="92"/>
      <c r="BJ1956" s="134"/>
      <c r="BK1956" s="51"/>
      <c r="BL1956" s="92"/>
      <c r="BM1956" s="135"/>
      <c r="BN1956" s="136"/>
      <c r="BO1956" s="51"/>
      <c r="BP1956" s="51"/>
      <c r="BQ1956" s="111"/>
      <c r="BR1956" s="137"/>
    </row>
    <row r="1957" s="138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2"/>
      <c r="BG1957" s="51"/>
      <c r="BH1957" s="133"/>
      <c r="BI1957" s="92"/>
      <c r="BJ1957" s="134"/>
      <c r="BK1957" s="51"/>
      <c r="BL1957" s="92"/>
      <c r="BM1957" s="135"/>
      <c r="BN1957" s="136"/>
      <c r="BO1957" s="51"/>
      <c r="BP1957" s="51"/>
      <c r="BQ1957" s="111"/>
      <c r="BR1957" s="137"/>
    </row>
    <row r="1958" s="138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2"/>
      <c r="BG1958" s="51"/>
      <c r="BH1958" s="133"/>
      <c r="BI1958" s="92"/>
      <c r="BJ1958" s="134"/>
      <c r="BK1958" s="51"/>
      <c r="BL1958" s="92"/>
      <c r="BM1958" s="135"/>
      <c r="BN1958" s="136"/>
      <c r="BO1958" s="51"/>
      <c r="BP1958" s="51"/>
      <c r="BQ1958" s="111"/>
      <c r="BR1958" s="137"/>
    </row>
    <row r="1959" s="138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2"/>
      <c r="BG1959" s="51"/>
      <c r="BH1959" s="133"/>
      <c r="BI1959" s="92"/>
      <c r="BJ1959" s="134"/>
      <c r="BK1959" s="51"/>
      <c r="BL1959" s="92"/>
      <c r="BM1959" s="135"/>
      <c r="BN1959" s="136"/>
      <c r="BO1959" s="51"/>
      <c r="BP1959" s="51"/>
      <c r="BQ1959" s="111"/>
      <c r="BR1959" s="137"/>
    </row>
    <row r="1960" s="138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2"/>
      <c r="BG1960" s="51"/>
      <c r="BH1960" s="133"/>
      <c r="BI1960" s="92"/>
      <c r="BJ1960" s="134"/>
      <c r="BK1960" s="51"/>
      <c r="BL1960" s="92"/>
      <c r="BM1960" s="135"/>
      <c r="BN1960" s="136"/>
      <c r="BO1960" s="51"/>
      <c r="BP1960" s="51"/>
      <c r="BQ1960" s="111"/>
      <c r="BR1960" s="137"/>
    </row>
    <row r="1961" s="138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2"/>
      <c r="BG1961" s="51"/>
      <c r="BH1961" s="133"/>
      <c r="BI1961" s="92"/>
      <c r="BJ1961" s="134"/>
      <c r="BK1961" s="51"/>
      <c r="BL1961" s="92"/>
      <c r="BM1961" s="135"/>
      <c r="BN1961" s="136"/>
      <c r="BO1961" s="51"/>
      <c r="BP1961" s="51"/>
      <c r="BQ1961" s="111"/>
      <c r="BR1961" s="137"/>
    </row>
    <row r="1962" s="138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2"/>
      <c r="BG1962" s="51"/>
      <c r="BH1962" s="133"/>
      <c r="BI1962" s="92"/>
      <c r="BJ1962" s="134"/>
      <c r="BK1962" s="51"/>
      <c r="BL1962" s="92"/>
      <c r="BM1962" s="135"/>
      <c r="BN1962" s="136"/>
      <c r="BO1962" s="51"/>
      <c r="BP1962" s="51"/>
      <c r="BQ1962" s="111"/>
      <c r="BR1962" s="137"/>
    </row>
    <row r="1963" s="138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2"/>
      <c r="BG1963" s="51"/>
      <c r="BH1963" s="133"/>
      <c r="BI1963" s="92"/>
      <c r="BJ1963" s="134"/>
      <c r="BK1963" s="51"/>
      <c r="BL1963" s="92"/>
      <c r="BM1963" s="135"/>
      <c r="BN1963" s="136"/>
      <c r="BO1963" s="51"/>
      <c r="BP1963" s="51"/>
      <c r="BQ1963" s="111"/>
      <c r="BR1963" s="137"/>
    </row>
    <row r="1964" s="138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2"/>
      <c r="BG1964" s="51"/>
      <c r="BH1964" s="133"/>
      <c r="BI1964" s="92"/>
      <c r="BJ1964" s="134"/>
      <c r="BK1964" s="51"/>
      <c r="BL1964" s="92"/>
      <c r="BM1964" s="135"/>
      <c r="BN1964" s="136"/>
      <c r="BO1964" s="51"/>
      <c r="BP1964" s="51"/>
      <c r="BQ1964" s="111"/>
      <c r="BR1964" s="137"/>
    </row>
    <row r="1965" s="138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2"/>
      <c r="BG1965" s="51"/>
      <c r="BH1965" s="133"/>
      <c r="BI1965" s="92"/>
      <c r="BJ1965" s="134"/>
      <c r="BK1965" s="51"/>
      <c r="BL1965" s="92"/>
      <c r="BM1965" s="135"/>
      <c r="BN1965" s="136"/>
      <c r="BO1965" s="51"/>
      <c r="BP1965" s="51"/>
      <c r="BQ1965" s="111"/>
      <c r="BR1965" s="137"/>
    </row>
    <row r="1966" s="138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2"/>
      <c r="BG1966" s="51"/>
      <c r="BH1966" s="133"/>
      <c r="BI1966" s="92"/>
      <c r="BJ1966" s="134"/>
      <c r="BK1966" s="51"/>
      <c r="BL1966" s="92"/>
      <c r="BM1966" s="135"/>
      <c r="BN1966" s="136"/>
      <c r="BO1966" s="51"/>
      <c r="BP1966" s="51"/>
      <c r="BQ1966" s="111"/>
      <c r="BR1966" s="137"/>
    </row>
    <row r="1967" s="138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2"/>
      <c r="BG1967" s="51"/>
      <c r="BH1967" s="133"/>
      <c r="BI1967" s="92"/>
      <c r="BJ1967" s="134"/>
      <c r="BK1967" s="51"/>
      <c r="BL1967" s="92"/>
      <c r="BM1967" s="135"/>
      <c r="BN1967" s="136"/>
      <c r="BO1967" s="51"/>
      <c r="BP1967" s="51"/>
      <c r="BQ1967" s="111"/>
      <c r="BR1967" s="137"/>
    </row>
    <row r="1968" s="138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2"/>
      <c r="BG1968" s="51"/>
      <c r="BH1968" s="133"/>
      <c r="BI1968" s="92"/>
      <c r="BJ1968" s="134"/>
      <c r="BK1968" s="51"/>
      <c r="BL1968" s="92"/>
      <c r="BM1968" s="135"/>
      <c r="BN1968" s="136"/>
      <c r="BO1968" s="51"/>
      <c r="BP1968" s="51"/>
      <c r="BQ1968" s="111"/>
      <c r="BR1968" s="137"/>
    </row>
    <row r="1969" s="138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2"/>
      <c r="BG1969" s="51"/>
      <c r="BH1969" s="133"/>
      <c r="BI1969" s="92"/>
      <c r="BJ1969" s="134"/>
      <c r="BK1969" s="51"/>
      <c r="BL1969" s="92"/>
      <c r="BM1969" s="135"/>
      <c r="BN1969" s="136"/>
      <c r="BO1969" s="51"/>
      <c r="BP1969" s="51"/>
      <c r="BQ1969" s="111"/>
      <c r="BR1969" s="137"/>
    </row>
    <row r="1970" s="138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2"/>
      <c r="BG1970" s="51"/>
      <c r="BH1970" s="133"/>
      <c r="BI1970" s="92"/>
      <c r="BJ1970" s="134"/>
      <c r="BK1970" s="51"/>
      <c r="BL1970" s="92"/>
      <c r="BM1970" s="135"/>
      <c r="BN1970" s="136"/>
      <c r="BO1970" s="51"/>
      <c r="BP1970" s="51"/>
      <c r="BQ1970" s="111"/>
      <c r="BR1970" s="137"/>
    </row>
    <row r="1971" s="138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2"/>
      <c r="BG1971" s="51"/>
      <c r="BH1971" s="133"/>
      <c r="BI1971" s="92"/>
      <c r="BJ1971" s="134"/>
      <c r="BK1971" s="51"/>
      <c r="BL1971" s="92"/>
      <c r="BM1971" s="135"/>
      <c r="BN1971" s="136"/>
      <c r="BO1971" s="51"/>
      <c r="BP1971" s="51"/>
      <c r="BQ1971" s="111"/>
      <c r="BR1971" s="137"/>
    </row>
    <row r="1972" s="138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2"/>
      <c r="BG1972" s="51"/>
      <c r="BH1972" s="133"/>
      <c r="BI1972" s="92"/>
      <c r="BJ1972" s="134"/>
      <c r="BK1972" s="51"/>
      <c r="BL1972" s="92"/>
      <c r="BM1972" s="135"/>
      <c r="BN1972" s="136"/>
      <c r="BO1972" s="51"/>
      <c r="BP1972" s="51"/>
      <c r="BQ1972" s="111"/>
      <c r="BR1972" s="137"/>
    </row>
    <row r="1973" s="138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2"/>
      <c r="BG1973" s="51"/>
      <c r="BH1973" s="133"/>
      <c r="BI1973" s="92"/>
      <c r="BJ1973" s="134"/>
      <c r="BK1973" s="51"/>
      <c r="BL1973" s="92"/>
      <c r="BM1973" s="135"/>
      <c r="BN1973" s="136"/>
      <c r="BO1973" s="51"/>
      <c r="BP1973" s="51"/>
      <c r="BQ1973" s="111"/>
      <c r="BR1973" s="137"/>
    </row>
    <row r="1974" s="138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2"/>
      <c r="BG1974" s="51"/>
      <c r="BH1974" s="133"/>
      <c r="BI1974" s="92"/>
      <c r="BJ1974" s="134"/>
      <c r="BK1974" s="51"/>
      <c r="BL1974" s="92"/>
      <c r="BM1974" s="135"/>
      <c r="BN1974" s="136"/>
      <c r="BO1974" s="51"/>
      <c r="BP1974" s="51"/>
      <c r="BQ1974" s="111"/>
      <c r="BR1974" s="137"/>
    </row>
    <row r="1975" s="138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2"/>
      <c r="BG1975" s="51"/>
      <c r="BH1975" s="133"/>
      <c r="BI1975" s="92"/>
      <c r="BJ1975" s="134"/>
      <c r="BK1975" s="51"/>
      <c r="BL1975" s="92"/>
      <c r="BM1975" s="135"/>
      <c r="BN1975" s="136"/>
      <c r="BO1975" s="51"/>
      <c r="BP1975" s="51"/>
      <c r="BQ1975" s="111"/>
      <c r="BR1975" s="137"/>
    </row>
    <row r="1976" s="138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2"/>
      <c r="BG1976" s="51"/>
      <c r="BH1976" s="133"/>
      <c r="BI1976" s="92"/>
      <c r="BJ1976" s="134"/>
      <c r="BK1976" s="51"/>
      <c r="BL1976" s="92"/>
      <c r="BM1976" s="135"/>
      <c r="BN1976" s="136"/>
      <c r="BO1976" s="51"/>
      <c r="BP1976" s="51"/>
      <c r="BQ1976" s="111"/>
      <c r="BR1976" s="137"/>
    </row>
    <row r="1977" s="138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2"/>
      <c r="BG1977" s="51"/>
      <c r="BH1977" s="133"/>
      <c r="BI1977" s="92"/>
      <c r="BJ1977" s="134"/>
      <c r="BK1977" s="51"/>
      <c r="BL1977" s="92"/>
      <c r="BM1977" s="135"/>
      <c r="BN1977" s="136"/>
      <c r="BO1977" s="51"/>
      <c r="BP1977" s="51"/>
      <c r="BQ1977" s="111"/>
      <c r="BR1977" s="137"/>
    </row>
    <row r="1978" s="138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2"/>
      <c r="BG1978" s="51"/>
      <c r="BH1978" s="133"/>
      <c r="BI1978" s="92"/>
      <c r="BJ1978" s="134"/>
      <c r="BK1978" s="51"/>
      <c r="BL1978" s="92"/>
      <c r="BM1978" s="135"/>
      <c r="BN1978" s="136"/>
      <c r="BO1978" s="51"/>
      <c r="BP1978" s="51"/>
      <c r="BQ1978" s="111"/>
      <c r="BR1978" s="137"/>
    </row>
    <row r="1979" s="138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2"/>
      <c r="BG1979" s="51"/>
      <c r="BH1979" s="133"/>
      <c r="BI1979" s="92"/>
      <c r="BJ1979" s="134"/>
      <c r="BK1979" s="51"/>
      <c r="BL1979" s="92"/>
      <c r="BM1979" s="135"/>
      <c r="BN1979" s="136"/>
      <c r="BO1979" s="51"/>
      <c r="BP1979" s="51"/>
      <c r="BQ1979" s="111"/>
      <c r="BR1979" s="137"/>
    </row>
    <row r="1980" s="138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2"/>
      <c r="BG1980" s="51"/>
      <c r="BH1980" s="133"/>
      <c r="BI1980" s="92"/>
      <c r="BJ1980" s="134"/>
      <c r="BK1980" s="51"/>
      <c r="BL1980" s="92"/>
      <c r="BM1980" s="135"/>
      <c r="BN1980" s="136"/>
      <c r="BO1980" s="51"/>
      <c r="BP1980" s="51"/>
      <c r="BQ1980" s="111"/>
      <c r="BR1980" s="137"/>
    </row>
    <row r="1981" s="138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2"/>
      <c r="BG1981" s="51"/>
      <c r="BH1981" s="133"/>
      <c r="BI1981" s="92"/>
      <c r="BJ1981" s="134"/>
      <c r="BK1981" s="51"/>
      <c r="BL1981" s="92"/>
      <c r="BM1981" s="135"/>
      <c r="BN1981" s="136"/>
      <c r="BO1981" s="51"/>
      <c r="BP1981" s="51"/>
      <c r="BQ1981" s="111"/>
      <c r="BR1981" s="137"/>
    </row>
    <row r="1982" s="138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2"/>
      <c r="BG1982" s="51"/>
      <c r="BH1982" s="133"/>
      <c r="BI1982" s="92"/>
      <c r="BJ1982" s="134"/>
      <c r="BK1982" s="51"/>
      <c r="BL1982" s="92"/>
      <c r="BM1982" s="135"/>
      <c r="BN1982" s="136"/>
      <c r="BO1982" s="51"/>
      <c r="BP1982" s="51"/>
      <c r="BQ1982" s="111"/>
      <c r="BR1982" s="137"/>
    </row>
    <row r="1983" s="138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2"/>
      <c r="BG1983" s="51"/>
      <c r="BH1983" s="133"/>
      <c r="BI1983" s="92"/>
      <c r="BJ1983" s="134"/>
      <c r="BK1983" s="51"/>
      <c r="BL1983" s="92"/>
      <c r="BM1983" s="135"/>
      <c r="BN1983" s="136"/>
      <c r="BO1983" s="51"/>
      <c r="BP1983" s="51"/>
      <c r="BQ1983" s="111"/>
      <c r="BR1983" s="137"/>
    </row>
    <row r="1984" s="138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2"/>
      <c r="BG1984" s="51"/>
      <c r="BH1984" s="133"/>
      <c r="BI1984" s="92"/>
      <c r="BJ1984" s="134"/>
      <c r="BK1984" s="51"/>
      <c r="BL1984" s="92"/>
      <c r="BM1984" s="135"/>
      <c r="BN1984" s="136"/>
      <c r="BO1984" s="51"/>
      <c r="BP1984" s="51"/>
      <c r="BQ1984" s="111"/>
      <c r="BR1984" s="137"/>
    </row>
    <row r="1985" s="138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2"/>
      <c r="BG1985" s="51"/>
      <c r="BH1985" s="133"/>
      <c r="BI1985" s="92"/>
      <c r="BJ1985" s="134"/>
      <c r="BK1985" s="51"/>
      <c r="BL1985" s="92"/>
      <c r="BM1985" s="135"/>
      <c r="BN1985" s="136"/>
      <c r="BO1985" s="51"/>
      <c r="BP1985" s="51"/>
      <c r="BQ1985" s="111"/>
      <c r="BR1985" s="137"/>
    </row>
    <row r="1986" s="138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2"/>
      <c r="BG1986" s="51"/>
      <c r="BH1986" s="133"/>
      <c r="BI1986" s="92"/>
      <c r="BJ1986" s="134"/>
      <c r="BK1986" s="51"/>
      <c r="BL1986" s="92"/>
      <c r="BM1986" s="135"/>
      <c r="BN1986" s="136"/>
      <c r="BO1986" s="51"/>
      <c r="BP1986" s="51"/>
      <c r="BQ1986" s="111"/>
      <c r="BR1986" s="137"/>
    </row>
    <row r="1987" s="138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2"/>
      <c r="BG1987" s="51"/>
      <c r="BH1987" s="133"/>
      <c r="BI1987" s="92"/>
      <c r="BJ1987" s="134"/>
      <c r="BK1987" s="51"/>
      <c r="BL1987" s="92"/>
      <c r="BM1987" s="135"/>
      <c r="BN1987" s="136"/>
      <c r="BO1987" s="51"/>
      <c r="BP1987" s="51"/>
      <c r="BQ1987" s="111"/>
      <c r="BR1987" s="137"/>
    </row>
    <row r="1988" s="138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2"/>
      <c r="BG1988" s="51"/>
      <c r="BH1988" s="133"/>
      <c r="BI1988" s="92"/>
      <c r="BJ1988" s="134"/>
      <c r="BK1988" s="51"/>
      <c r="BL1988" s="92"/>
      <c r="BM1988" s="135"/>
      <c r="BN1988" s="136"/>
      <c r="BO1988" s="51"/>
      <c r="BP1988" s="51"/>
      <c r="BQ1988" s="111"/>
      <c r="BR1988" s="137"/>
    </row>
    <row r="1989" s="138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2"/>
      <c r="BG1989" s="51"/>
      <c r="BH1989" s="133"/>
      <c r="BI1989" s="92"/>
      <c r="BJ1989" s="134"/>
      <c r="BK1989" s="51"/>
      <c r="BL1989" s="92"/>
      <c r="BM1989" s="135"/>
      <c r="BN1989" s="136"/>
      <c r="BO1989" s="51"/>
      <c r="BP1989" s="51"/>
      <c r="BQ1989" s="111"/>
      <c r="BR1989" s="137"/>
    </row>
    <row r="1990" s="138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2"/>
      <c r="BG1990" s="51"/>
      <c r="BH1990" s="133"/>
      <c r="BI1990" s="92"/>
      <c r="BJ1990" s="134"/>
      <c r="BK1990" s="51"/>
      <c r="BL1990" s="92"/>
      <c r="BM1990" s="135"/>
      <c r="BN1990" s="136"/>
      <c r="BO1990" s="51"/>
      <c r="BP1990" s="51"/>
      <c r="BQ1990" s="111"/>
      <c r="BR1990" s="137"/>
    </row>
    <row r="1991" s="138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2"/>
      <c r="BG1991" s="51"/>
      <c r="BH1991" s="133"/>
      <c r="BI1991" s="92"/>
      <c r="BJ1991" s="134"/>
      <c r="BK1991" s="51"/>
      <c r="BL1991" s="92"/>
      <c r="BM1991" s="135"/>
      <c r="BN1991" s="136"/>
      <c r="BO1991" s="51"/>
      <c r="BP1991" s="51"/>
      <c r="BQ1991" s="111"/>
      <c r="BR1991" s="137"/>
    </row>
    <row r="1992" s="138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2"/>
      <c r="BG1992" s="51"/>
      <c r="BH1992" s="133"/>
      <c r="BI1992" s="92"/>
      <c r="BJ1992" s="134"/>
      <c r="BK1992" s="51"/>
      <c r="BL1992" s="92"/>
      <c r="BM1992" s="135"/>
      <c r="BN1992" s="136"/>
      <c r="BO1992" s="51"/>
      <c r="BP1992" s="51"/>
      <c r="BQ1992" s="111"/>
      <c r="BR1992" s="137"/>
    </row>
    <row r="1993" s="138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2"/>
      <c r="BG1993" s="51"/>
      <c r="BH1993" s="133"/>
      <c r="BI1993" s="92"/>
      <c r="BJ1993" s="134"/>
      <c r="BK1993" s="51"/>
      <c r="BL1993" s="92"/>
      <c r="BM1993" s="135"/>
      <c r="BN1993" s="136"/>
      <c r="BO1993" s="51"/>
      <c r="BP1993" s="51"/>
      <c r="BQ1993" s="111"/>
      <c r="BR1993" s="137"/>
    </row>
    <row r="1994" s="138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2"/>
      <c r="BG1994" s="51"/>
      <c r="BH1994" s="133"/>
      <c r="BI1994" s="92"/>
      <c r="BJ1994" s="134"/>
      <c r="BK1994" s="51"/>
      <c r="BL1994" s="92"/>
      <c r="BM1994" s="135"/>
      <c r="BN1994" s="136"/>
      <c r="BO1994" s="51"/>
      <c r="BP1994" s="51"/>
      <c r="BQ1994" s="111"/>
      <c r="BR1994" s="137"/>
    </row>
    <row r="1995" s="138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2"/>
      <c r="BG1995" s="51"/>
      <c r="BH1995" s="133"/>
      <c r="BI1995" s="92"/>
      <c r="BJ1995" s="134"/>
      <c r="BK1995" s="51"/>
      <c r="BL1995" s="92"/>
      <c r="BM1995" s="135"/>
      <c r="BN1995" s="136"/>
      <c r="BO1995" s="51"/>
      <c r="BP1995" s="51"/>
      <c r="BQ1995" s="111"/>
      <c r="BR1995" s="137"/>
    </row>
    <row r="1996" s="138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2"/>
      <c r="BG1996" s="51"/>
      <c r="BH1996" s="133"/>
      <c r="BI1996" s="92"/>
      <c r="BJ1996" s="134"/>
      <c r="BK1996" s="51"/>
      <c r="BL1996" s="92"/>
      <c r="BM1996" s="135"/>
      <c r="BN1996" s="136"/>
      <c r="BO1996" s="51"/>
      <c r="BP1996" s="51"/>
      <c r="BQ1996" s="111"/>
      <c r="BR1996" s="137"/>
    </row>
    <row r="1997" s="138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2"/>
      <c r="BG1997" s="51"/>
      <c r="BH1997" s="133"/>
      <c r="BI1997" s="92"/>
      <c r="BJ1997" s="134"/>
      <c r="BK1997" s="51"/>
      <c r="BL1997" s="92"/>
      <c r="BM1997" s="135"/>
      <c r="BN1997" s="136"/>
      <c r="BO1997" s="51"/>
      <c r="BP1997" s="51"/>
      <c r="BQ1997" s="111"/>
      <c r="BR1997" s="137"/>
    </row>
    <row r="1998" s="138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2"/>
      <c r="BG1998" s="51"/>
      <c r="BH1998" s="133"/>
      <c r="BI1998" s="92"/>
      <c r="BJ1998" s="134"/>
      <c r="BK1998" s="51"/>
      <c r="BL1998" s="92"/>
      <c r="BM1998" s="135"/>
      <c r="BN1998" s="136"/>
      <c r="BO1998" s="51"/>
      <c r="BP1998" s="51"/>
      <c r="BQ1998" s="111"/>
      <c r="BR1998" s="137"/>
    </row>
    <row r="1999" s="138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2"/>
      <c r="BG1999" s="51"/>
      <c r="BH1999" s="133"/>
      <c r="BI1999" s="92"/>
      <c r="BJ1999" s="134"/>
      <c r="BK1999" s="51"/>
      <c r="BL1999" s="92"/>
      <c r="BM1999" s="135"/>
      <c r="BN1999" s="136"/>
      <c r="BO1999" s="51"/>
      <c r="BP1999" s="51"/>
      <c r="BQ1999" s="111"/>
      <c r="BR1999" s="137"/>
    </row>
    <row r="2000" s="138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2"/>
      <c r="BG2000" s="51"/>
      <c r="BH2000" s="133"/>
      <c r="BI2000" s="92"/>
      <c r="BJ2000" s="134"/>
      <c r="BK2000" s="51"/>
      <c r="BL2000" s="92"/>
      <c r="BM2000" s="135"/>
      <c r="BN2000" s="136"/>
      <c r="BO2000" s="51"/>
      <c r="BP2000" s="51"/>
      <c r="BQ2000" s="111"/>
      <c r="BR2000" s="137"/>
    </row>
    <row r="2001" s="138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2"/>
      <c r="BG2001" s="51"/>
      <c r="BH2001" s="133"/>
      <c r="BI2001" s="92"/>
      <c r="BJ2001" s="134"/>
      <c r="BK2001" s="51"/>
      <c r="BL2001" s="92"/>
      <c r="BM2001" s="135"/>
      <c r="BN2001" s="136"/>
      <c r="BO2001" s="51"/>
      <c r="BP2001" s="51"/>
      <c r="BQ2001" s="111"/>
      <c r="BR2001" s="137"/>
    </row>
    <row r="2002" s="138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2"/>
      <c r="BG2002" s="51"/>
      <c r="BH2002" s="133"/>
      <c r="BI2002" s="92"/>
      <c r="BJ2002" s="134"/>
      <c r="BK2002" s="51"/>
      <c r="BL2002" s="92"/>
      <c r="BM2002" s="135"/>
      <c r="BN2002" s="136"/>
      <c r="BO2002" s="51"/>
      <c r="BP2002" s="51"/>
      <c r="BQ2002" s="111"/>
      <c r="BR2002" s="137"/>
    </row>
    <row r="2003" s="138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2"/>
      <c r="BG2003" s="51"/>
      <c r="BH2003" s="133"/>
      <c r="BI2003" s="92"/>
      <c r="BJ2003" s="134"/>
      <c r="BK2003" s="51"/>
      <c r="BL2003" s="92"/>
      <c r="BM2003" s="135"/>
      <c r="BN2003" s="136"/>
      <c r="BO2003" s="51"/>
      <c r="BP2003" s="51"/>
      <c r="BQ2003" s="111"/>
      <c r="BR2003" s="137"/>
    </row>
    <row r="2004" s="138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2"/>
      <c r="BG2004" s="51"/>
      <c r="BH2004" s="133"/>
      <c r="BI2004" s="92"/>
      <c r="BJ2004" s="134"/>
      <c r="BK2004" s="51"/>
      <c r="BL2004" s="92"/>
      <c r="BM2004" s="135"/>
      <c r="BN2004" s="136"/>
      <c r="BO2004" s="51"/>
      <c r="BP2004" s="51"/>
      <c r="BQ2004" s="111"/>
      <c r="BR2004" s="137"/>
    </row>
    <row r="2005" s="138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2"/>
      <c r="BG2005" s="51"/>
      <c r="BH2005" s="133"/>
      <c r="BI2005" s="92"/>
      <c r="BJ2005" s="134"/>
      <c r="BK2005" s="51"/>
      <c r="BL2005" s="92"/>
      <c r="BM2005" s="135"/>
      <c r="BN2005" s="136"/>
      <c r="BO2005" s="51"/>
      <c r="BP2005" s="51"/>
      <c r="BQ2005" s="111"/>
      <c r="BR2005" s="137"/>
    </row>
    <row r="2006" s="138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2"/>
      <c r="BG2006" s="51"/>
      <c r="BH2006" s="133"/>
      <c r="BI2006" s="92"/>
      <c r="BJ2006" s="134"/>
      <c r="BK2006" s="51"/>
      <c r="BL2006" s="92"/>
      <c r="BM2006" s="135"/>
      <c r="BN2006" s="136"/>
      <c r="BO2006" s="51"/>
      <c r="BP2006" s="51"/>
      <c r="BQ2006" s="111"/>
      <c r="BR2006" s="137"/>
    </row>
    <row r="2007" s="138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2"/>
      <c r="BG2007" s="51"/>
      <c r="BH2007" s="133"/>
      <c r="BI2007" s="92"/>
      <c r="BJ2007" s="134"/>
      <c r="BK2007" s="51"/>
      <c r="BL2007" s="92"/>
      <c r="BM2007" s="135"/>
      <c r="BN2007" s="136"/>
      <c r="BO2007" s="51"/>
      <c r="BP2007" s="51"/>
      <c r="BQ2007" s="111"/>
      <c r="BR2007" s="137"/>
    </row>
    <row r="2008" s="138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2"/>
      <c r="BG2008" s="51"/>
      <c r="BH2008" s="133"/>
      <c r="BI2008" s="92"/>
      <c r="BJ2008" s="134"/>
      <c r="BK2008" s="51"/>
      <c r="BL2008" s="92"/>
      <c r="BM2008" s="135"/>
      <c r="BN2008" s="136"/>
      <c r="BO2008" s="51"/>
      <c r="BP2008" s="51"/>
      <c r="BQ2008" s="111"/>
      <c r="BR2008" s="137"/>
    </row>
    <row r="2009" s="138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2"/>
      <c r="BG2009" s="51"/>
      <c r="BH2009" s="133"/>
      <c r="BI2009" s="92"/>
      <c r="BJ2009" s="134"/>
      <c r="BK2009" s="51"/>
      <c r="BL2009" s="92"/>
      <c r="BM2009" s="135"/>
      <c r="BN2009" s="136"/>
      <c r="BO2009" s="51"/>
      <c r="BP2009" s="51"/>
      <c r="BQ2009" s="111"/>
      <c r="BR2009" s="137"/>
    </row>
    <row r="2010" s="138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2"/>
      <c r="BG2010" s="51"/>
      <c r="BH2010" s="133"/>
      <c r="BI2010" s="92"/>
      <c r="BJ2010" s="134"/>
      <c r="BK2010" s="51"/>
      <c r="BL2010" s="92"/>
      <c r="BM2010" s="135"/>
      <c r="BN2010" s="136"/>
      <c r="BO2010" s="51"/>
      <c r="BP2010" s="51"/>
      <c r="BQ2010" s="111"/>
      <c r="BR2010" s="137"/>
    </row>
    <row r="2011" s="138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2"/>
      <c r="BG2011" s="51"/>
      <c r="BH2011" s="133"/>
      <c r="BI2011" s="92"/>
      <c r="BJ2011" s="134"/>
      <c r="BK2011" s="51"/>
      <c r="BL2011" s="92"/>
      <c r="BM2011" s="135"/>
      <c r="BN2011" s="136"/>
      <c r="BO2011" s="51"/>
      <c r="BP2011" s="51"/>
      <c r="BQ2011" s="111"/>
      <c r="BR2011" s="137"/>
    </row>
    <row r="2012" s="138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2"/>
      <c r="BG2012" s="51"/>
      <c r="BH2012" s="133"/>
      <c r="BI2012" s="92"/>
      <c r="BJ2012" s="134"/>
      <c r="BK2012" s="51"/>
      <c r="BL2012" s="92"/>
      <c r="BM2012" s="135"/>
      <c r="BN2012" s="136"/>
      <c r="BO2012" s="51"/>
      <c r="BP2012" s="51"/>
      <c r="BQ2012" s="111"/>
      <c r="BR2012" s="137"/>
    </row>
    <row r="2013" s="138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2"/>
      <c r="BG2013" s="51"/>
      <c r="BH2013" s="133"/>
      <c r="BI2013" s="92"/>
      <c r="BJ2013" s="134"/>
      <c r="BK2013" s="51"/>
      <c r="BL2013" s="92"/>
      <c r="BM2013" s="135"/>
      <c r="BN2013" s="136"/>
      <c r="BO2013" s="51"/>
      <c r="BP2013" s="51"/>
      <c r="BQ2013" s="111"/>
      <c r="BR2013" s="137"/>
    </row>
    <row r="2014" s="138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2"/>
      <c r="BG2014" s="51"/>
      <c r="BH2014" s="133"/>
      <c r="BI2014" s="92"/>
      <c r="BJ2014" s="134"/>
      <c r="BK2014" s="51"/>
      <c r="BL2014" s="92"/>
      <c r="BM2014" s="135"/>
      <c r="BN2014" s="136"/>
      <c r="BO2014" s="51"/>
      <c r="BP2014" s="51"/>
      <c r="BQ2014" s="111"/>
      <c r="BR2014" s="137"/>
    </row>
    <row r="2015" s="138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2"/>
      <c r="BG2015" s="51"/>
      <c r="BH2015" s="133"/>
      <c r="BI2015" s="92"/>
      <c r="BJ2015" s="134"/>
      <c r="BK2015" s="51"/>
      <c r="BL2015" s="92"/>
      <c r="BM2015" s="135"/>
      <c r="BN2015" s="136"/>
      <c r="BO2015" s="51"/>
      <c r="BP2015" s="51"/>
      <c r="BQ2015" s="111"/>
      <c r="BR2015" s="137"/>
    </row>
    <row r="2016" s="138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2"/>
      <c r="BG2016" s="51"/>
      <c r="BH2016" s="133"/>
      <c r="BI2016" s="92"/>
      <c r="BJ2016" s="134"/>
      <c r="BK2016" s="51"/>
      <c r="BL2016" s="92"/>
      <c r="BM2016" s="135"/>
      <c r="BN2016" s="136"/>
      <c r="BO2016" s="51"/>
      <c r="BP2016" s="51"/>
      <c r="BQ2016" s="111"/>
      <c r="BR2016" s="137"/>
    </row>
    <row r="2017" s="138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2"/>
      <c r="BG2017" s="51"/>
      <c r="BH2017" s="133"/>
      <c r="BI2017" s="92"/>
      <c r="BJ2017" s="134"/>
      <c r="BK2017" s="51"/>
      <c r="BL2017" s="92"/>
      <c r="BM2017" s="135"/>
      <c r="BN2017" s="136"/>
      <c r="BO2017" s="51"/>
      <c r="BP2017" s="51"/>
      <c r="BQ2017" s="111"/>
      <c r="BR2017" s="137"/>
    </row>
    <row r="2018" s="138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2"/>
      <c r="BG2018" s="51"/>
      <c r="BH2018" s="133"/>
      <c r="BI2018" s="92"/>
      <c r="BJ2018" s="134"/>
      <c r="BK2018" s="51"/>
      <c r="BL2018" s="92"/>
      <c r="BM2018" s="135"/>
      <c r="BN2018" s="136"/>
      <c r="BO2018" s="51"/>
      <c r="BP2018" s="51"/>
      <c r="BQ2018" s="111"/>
      <c r="BR2018" s="137"/>
    </row>
    <row r="2019" s="138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2"/>
      <c r="BG2019" s="51"/>
      <c r="BH2019" s="133"/>
      <c r="BI2019" s="92"/>
      <c r="BJ2019" s="134"/>
      <c r="BK2019" s="51"/>
      <c r="BL2019" s="92"/>
      <c r="BM2019" s="135"/>
      <c r="BN2019" s="136"/>
      <c r="BO2019" s="51"/>
      <c r="BP2019" s="51"/>
      <c r="BQ2019" s="111"/>
      <c r="BR2019" s="137"/>
    </row>
    <row r="2020" s="138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2"/>
      <c r="BG2020" s="51"/>
      <c r="BH2020" s="133"/>
      <c r="BI2020" s="92"/>
      <c r="BJ2020" s="134"/>
      <c r="BK2020" s="51"/>
      <c r="BL2020" s="92"/>
      <c r="BM2020" s="135"/>
      <c r="BN2020" s="136"/>
      <c r="BO2020" s="51"/>
      <c r="BP2020" s="51"/>
      <c r="BQ2020" s="111"/>
      <c r="BR2020" s="137"/>
    </row>
    <row r="2021" s="138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2"/>
      <c r="BG2021" s="51"/>
      <c r="BH2021" s="133"/>
      <c r="BI2021" s="92"/>
      <c r="BJ2021" s="134"/>
      <c r="BK2021" s="51"/>
      <c r="BL2021" s="92"/>
      <c r="BM2021" s="135"/>
      <c r="BN2021" s="136"/>
      <c r="BO2021" s="51"/>
      <c r="BP2021" s="51"/>
      <c r="BQ2021" s="111"/>
      <c r="BR2021" s="137"/>
    </row>
    <row r="2022" s="138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2"/>
      <c r="BG2022" s="51"/>
      <c r="BH2022" s="133"/>
      <c r="BI2022" s="92"/>
      <c r="BJ2022" s="134"/>
      <c r="BK2022" s="51"/>
      <c r="BL2022" s="92"/>
      <c r="BM2022" s="135"/>
      <c r="BN2022" s="136"/>
      <c r="BO2022" s="51"/>
      <c r="BP2022" s="51"/>
      <c r="BQ2022" s="111"/>
      <c r="BR2022" s="137"/>
    </row>
    <row r="2023" s="138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2"/>
      <c r="BG2023" s="51"/>
      <c r="BH2023" s="133"/>
      <c r="BI2023" s="92"/>
      <c r="BJ2023" s="134"/>
      <c r="BK2023" s="51"/>
      <c r="BL2023" s="92"/>
      <c r="BM2023" s="135"/>
      <c r="BN2023" s="136"/>
      <c r="BO2023" s="51"/>
      <c r="BP2023" s="51"/>
      <c r="BQ2023" s="111"/>
      <c r="BR2023" s="137"/>
    </row>
    <row r="2024" s="138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2"/>
      <c r="BG2024" s="51"/>
      <c r="BH2024" s="133"/>
      <c r="BI2024" s="92"/>
      <c r="BJ2024" s="134"/>
      <c r="BK2024" s="51"/>
      <c r="BL2024" s="92"/>
      <c r="BM2024" s="135"/>
      <c r="BN2024" s="136"/>
      <c r="BO2024" s="51"/>
      <c r="BP2024" s="51"/>
      <c r="BQ2024" s="111"/>
      <c r="BR2024" s="137"/>
    </row>
    <row r="2025" s="138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2"/>
      <c r="BG2025" s="51"/>
      <c r="BH2025" s="133"/>
      <c r="BI2025" s="92"/>
      <c r="BJ2025" s="134"/>
      <c r="BK2025" s="51"/>
      <c r="BL2025" s="92"/>
      <c r="BM2025" s="135"/>
      <c r="BN2025" s="136"/>
      <c r="BO2025" s="51"/>
      <c r="BP2025" s="51"/>
      <c r="BQ2025" s="111"/>
      <c r="BR2025" s="137"/>
    </row>
    <row r="2026" s="138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2"/>
      <c r="BG2026" s="51"/>
      <c r="BH2026" s="133"/>
      <c r="BI2026" s="92"/>
      <c r="BJ2026" s="134"/>
      <c r="BK2026" s="51"/>
      <c r="BL2026" s="92"/>
      <c r="BM2026" s="135"/>
      <c r="BN2026" s="136"/>
      <c r="BO2026" s="51"/>
      <c r="BP2026" s="51"/>
      <c r="BQ2026" s="111"/>
      <c r="BR2026" s="137"/>
    </row>
    <row r="2027" s="138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2"/>
      <c r="BG2027" s="51"/>
      <c r="BH2027" s="133"/>
      <c r="BI2027" s="92"/>
      <c r="BJ2027" s="134"/>
      <c r="BK2027" s="51"/>
      <c r="BL2027" s="92"/>
      <c r="BM2027" s="135"/>
      <c r="BN2027" s="136"/>
      <c r="BO2027" s="51"/>
      <c r="BP2027" s="51"/>
      <c r="BQ2027" s="111"/>
      <c r="BR2027" s="137"/>
    </row>
    <row r="2028" s="138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2"/>
      <c r="BG2028" s="51"/>
      <c r="BH2028" s="133"/>
      <c r="BI2028" s="92"/>
      <c r="BJ2028" s="134"/>
      <c r="BK2028" s="51"/>
      <c r="BL2028" s="92"/>
      <c r="BM2028" s="135"/>
      <c r="BN2028" s="136"/>
      <c r="BO2028" s="51"/>
      <c r="BP2028" s="51"/>
      <c r="BQ2028" s="111"/>
      <c r="BR2028" s="137"/>
    </row>
    <row r="2029" s="138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2"/>
      <c r="BG2029" s="51"/>
      <c r="BH2029" s="133"/>
      <c r="BI2029" s="92"/>
      <c r="BJ2029" s="134"/>
      <c r="BK2029" s="51"/>
      <c r="BL2029" s="92"/>
      <c r="BM2029" s="135"/>
      <c r="BN2029" s="136"/>
      <c r="BO2029" s="51"/>
      <c r="BP2029" s="51"/>
      <c r="BQ2029" s="111"/>
      <c r="BR2029" s="137"/>
    </row>
    <row r="2030" s="138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2"/>
      <c r="BG2030" s="51"/>
      <c r="BH2030" s="133"/>
      <c r="BI2030" s="92"/>
      <c r="BJ2030" s="134"/>
      <c r="BK2030" s="51"/>
      <c r="BL2030" s="92"/>
      <c r="BM2030" s="135"/>
      <c r="BN2030" s="136"/>
      <c r="BO2030" s="51"/>
      <c r="BP2030" s="51"/>
      <c r="BQ2030" s="111"/>
      <c r="BR2030" s="137"/>
    </row>
    <row r="2031" s="138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2"/>
      <c r="BG2031" s="51"/>
      <c r="BH2031" s="133"/>
      <c r="BI2031" s="92"/>
      <c r="BJ2031" s="134"/>
      <c r="BK2031" s="51"/>
      <c r="BL2031" s="92"/>
      <c r="BM2031" s="135"/>
      <c r="BN2031" s="136"/>
      <c r="BO2031" s="51"/>
      <c r="BP2031" s="51"/>
      <c r="BQ2031" s="111"/>
      <c r="BR2031" s="137"/>
    </row>
    <row r="2032" s="138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2"/>
      <c r="BG2032" s="51"/>
      <c r="BH2032" s="133"/>
      <c r="BI2032" s="92"/>
      <c r="BJ2032" s="134"/>
      <c r="BK2032" s="51"/>
      <c r="BL2032" s="92"/>
      <c r="BM2032" s="135"/>
      <c r="BN2032" s="136"/>
      <c r="BO2032" s="51"/>
      <c r="BP2032" s="51"/>
      <c r="BQ2032" s="111"/>
      <c r="BR2032" s="137"/>
    </row>
    <row r="2033" s="138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2"/>
      <c r="BG2033" s="51"/>
      <c r="BH2033" s="133"/>
      <c r="BI2033" s="92"/>
      <c r="BJ2033" s="134"/>
      <c r="BK2033" s="51"/>
      <c r="BL2033" s="92"/>
      <c r="BM2033" s="135"/>
      <c r="BN2033" s="136"/>
      <c r="BO2033" s="51"/>
      <c r="BP2033" s="51"/>
      <c r="BQ2033" s="111"/>
      <c r="BR2033" s="137"/>
    </row>
    <row r="2034" s="138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2"/>
      <c r="BG2034" s="51"/>
      <c r="BH2034" s="133"/>
      <c r="BI2034" s="92"/>
      <c r="BJ2034" s="134"/>
      <c r="BK2034" s="51"/>
      <c r="BL2034" s="92"/>
      <c r="BM2034" s="135"/>
      <c r="BN2034" s="136"/>
      <c r="BO2034" s="51"/>
      <c r="BP2034" s="51"/>
      <c r="BQ2034" s="111"/>
      <c r="BR2034" s="137"/>
    </row>
    <row r="2035" s="138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2"/>
      <c r="BG2035" s="51"/>
      <c r="BH2035" s="133"/>
      <c r="BI2035" s="92"/>
      <c r="BJ2035" s="134"/>
      <c r="BK2035" s="51"/>
      <c r="BL2035" s="92"/>
      <c r="BM2035" s="135"/>
      <c r="BN2035" s="136"/>
      <c r="BO2035" s="51"/>
      <c r="BP2035" s="51"/>
      <c r="BQ2035" s="111"/>
      <c r="BR2035" s="137"/>
    </row>
    <row r="2036" s="138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2"/>
      <c r="BG2036" s="51"/>
      <c r="BH2036" s="133"/>
      <c r="BI2036" s="92"/>
      <c r="BJ2036" s="134"/>
      <c r="BK2036" s="51"/>
      <c r="BL2036" s="92"/>
      <c r="BM2036" s="135"/>
      <c r="BN2036" s="136"/>
      <c r="BO2036" s="51"/>
      <c r="BP2036" s="51"/>
      <c r="BQ2036" s="111"/>
      <c r="BR2036" s="137"/>
    </row>
    <row r="2037" s="138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2"/>
      <c r="BG2037" s="51"/>
      <c r="BH2037" s="133"/>
      <c r="BI2037" s="92"/>
      <c r="BJ2037" s="134"/>
      <c r="BK2037" s="51"/>
      <c r="BL2037" s="92"/>
      <c r="BM2037" s="135"/>
      <c r="BN2037" s="136"/>
      <c r="BO2037" s="51"/>
      <c r="BP2037" s="51"/>
      <c r="BQ2037" s="111"/>
      <c r="BR2037" s="137"/>
    </row>
    <row r="2038" s="138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2"/>
      <c r="BG2038" s="51"/>
      <c r="BH2038" s="133"/>
      <c r="BI2038" s="92"/>
      <c r="BJ2038" s="134"/>
      <c r="BK2038" s="51"/>
      <c r="BL2038" s="92"/>
      <c r="BM2038" s="135"/>
      <c r="BN2038" s="136"/>
      <c r="BO2038" s="51"/>
      <c r="BP2038" s="51"/>
      <c r="BQ2038" s="111"/>
      <c r="BR2038" s="137"/>
    </row>
    <row r="2039" s="138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2"/>
      <c r="BG2039" s="51"/>
      <c r="BH2039" s="133"/>
      <c r="BI2039" s="92"/>
      <c r="BJ2039" s="134"/>
      <c r="BK2039" s="51"/>
      <c r="BL2039" s="92"/>
      <c r="BM2039" s="135"/>
      <c r="BN2039" s="136"/>
      <c r="BO2039" s="51"/>
      <c r="BP2039" s="51"/>
      <c r="BQ2039" s="111"/>
      <c r="BR2039" s="137"/>
    </row>
    <row r="2040" s="138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2"/>
      <c r="BG2040" s="51"/>
      <c r="BH2040" s="133"/>
      <c r="BI2040" s="92"/>
      <c r="BJ2040" s="134"/>
      <c r="BK2040" s="51"/>
      <c r="BL2040" s="92"/>
      <c r="BM2040" s="135"/>
      <c r="BN2040" s="136"/>
      <c r="BO2040" s="51"/>
      <c r="BP2040" s="51"/>
      <c r="BQ2040" s="111"/>
      <c r="BR2040" s="137"/>
    </row>
    <row r="2041" s="138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2"/>
      <c r="BG2041" s="51"/>
      <c r="BH2041" s="133"/>
      <c r="BI2041" s="92"/>
      <c r="BJ2041" s="134"/>
      <c r="BK2041" s="51"/>
      <c r="BL2041" s="92"/>
      <c r="BM2041" s="135"/>
      <c r="BN2041" s="136"/>
      <c r="BO2041" s="51"/>
      <c r="BP2041" s="51"/>
      <c r="BQ2041" s="111"/>
      <c r="BR2041" s="137"/>
    </row>
    <row r="2042" s="138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2"/>
      <c r="BG2042" s="51"/>
      <c r="BH2042" s="133"/>
      <c r="BI2042" s="92"/>
      <c r="BJ2042" s="134"/>
      <c r="BK2042" s="51"/>
      <c r="BL2042" s="92"/>
      <c r="BM2042" s="135"/>
      <c r="BN2042" s="136"/>
      <c r="BO2042" s="51"/>
      <c r="BP2042" s="51"/>
      <c r="BQ2042" s="111"/>
      <c r="BR2042" s="137"/>
    </row>
    <row r="2043" s="138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2"/>
      <c r="BG2043" s="51"/>
      <c r="BH2043" s="133"/>
      <c r="BI2043" s="92"/>
      <c r="BJ2043" s="134"/>
      <c r="BK2043" s="51"/>
      <c r="BL2043" s="92"/>
      <c r="BM2043" s="135"/>
      <c r="BN2043" s="136"/>
      <c r="BO2043" s="51"/>
      <c r="BP2043" s="51"/>
      <c r="BQ2043" s="111"/>
      <c r="BR2043" s="137"/>
    </row>
    <row r="2044" s="138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2"/>
      <c r="BG2044" s="51"/>
      <c r="BH2044" s="133"/>
      <c r="BI2044" s="92"/>
      <c r="BJ2044" s="134"/>
      <c r="BK2044" s="51"/>
      <c r="BL2044" s="92"/>
      <c r="BM2044" s="135"/>
      <c r="BN2044" s="136"/>
      <c r="BO2044" s="51"/>
      <c r="BP2044" s="51"/>
      <c r="BQ2044" s="111"/>
      <c r="BR2044" s="137"/>
    </row>
    <row r="2045" s="138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2"/>
      <c r="BG2045" s="51"/>
      <c r="BH2045" s="133"/>
      <c r="BI2045" s="92"/>
      <c r="BJ2045" s="134"/>
      <c r="BK2045" s="51"/>
      <c r="BL2045" s="92"/>
      <c r="BM2045" s="135"/>
      <c r="BN2045" s="136"/>
      <c r="BO2045" s="51"/>
      <c r="BP2045" s="51"/>
      <c r="BQ2045" s="111"/>
      <c r="BR2045" s="137"/>
    </row>
    <row r="2046" s="138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2"/>
      <c r="BG2046" s="51"/>
      <c r="BH2046" s="133"/>
      <c r="BI2046" s="92"/>
      <c r="BJ2046" s="134"/>
      <c r="BK2046" s="51"/>
      <c r="BL2046" s="92"/>
      <c r="BM2046" s="135"/>
      <c r="BN2046" s="136"/>
      <c r="BO2046" s="51"/>
      <c r="BP2046" s="51"/>
      <c r="BQ2046" s="111"/>
      <c r="BR2046" s="137"/>
    </row>
    <row r="2047" s="138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2"/>
      <c r="BG2047" s="51"/>
      <c r="BH2047" s="133"/>
      <c r="BI2047" s="92"/>
      <c r="BJ2047" s="134"/>
      <c r="BK2047" s="51"/>
      <c r="BL2047" s="92"/>
      <c r="BM2047" s="135"/>
      <c r="BN2047" s="136"/>
      <c r="BO2047" s="51"/>
      <c r="BP2047" s="51"/>
      <c r="BQ2047" s="111"/>
      <c r="BR2047" s="137"/>
    </row>
    <row r="2048" s="138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2"/>
      <c r="BG2048" s="51"/>
      <c r="BH2048" s="133"/>
      <c r="BI2048" s="92"/>
      <c r="BJ2048" s="134"/>
      <c r="BK2048" s="51"/>
      <c r="BL2048" s="92"/>
      <c r="BM2048" s="135"/>
      <c r="BN2048" s="136"/>
      <c r="BO2048" s="51"/>
      <c r="BP2048" s="51"/>
      <c r="BQ2048" s="111"/>
      <c r="BR2048" s="137"/>
    </row>
    <row r="2049" s="138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2"/>
      <c r="BG2049" s="51"/>
      <c r="BH2049" s="133"/>
      <c r="BI2049" s="92"/>
      <c r="BJ2049" s="134"/>
      <c r="BK2049" s="51"/>
      <c r="BL2049" s="92"/>
      <c r="BM2049" s="135"/>
      <c r="BN2049" s="136"/>
      <c r="BO2049" s="51"/>
      <c r="BP2049" s="51"/>
      <c r="BQ2049" s="111"/>
      <c r="BR2049" s="137"/>
    </row>
    <row r="2050" s="138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2"/>
      <c r="BG2050" s="51"/>
      <c r="BH2050" s="133"/>
      <c r="BI2050" s="92"/>
      <c r="BJ2050" s="134"/>
      <c r="BK2050" s="51"/>
      <c r="BL2050" s="92"/>
      <c r="BM2050" s="135"/>
      <c r="BN2050" s="136"/>
      <c r="BO2050" s="51"/>
      <c r="BP2050" s="51"/>
      <c r="BQ2050" s="111"/>
      <c r="BR2050" s="137"/>
    </row>
    <row r="2051" s="138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2"/>
      <c r="BG2051" s="51"/>
      <c r="BH2051" s="133"/>
      <c r="BI2051" s="92"/>
      <c r="BJ2051" s="134"/>
      <c r="BK2051" s="51"/>
      <c r="BL2051" s="92"/>
      <c r="BM2051" s="135"/>
      <c r="BN2051" s="136"/>
      <c r="BO2051" s="51"/>
      <c r="BP2051" s="51"/>
      <c r="BQ2051" s="111"/>
      <c r="BR2051" s="137"/>
    </row>
    <row r="2052" s="138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2"/>
      <c r="BG2052" s="51"/>
      <c r="BH2052" s="133"/>
      <c r="BI2052" s="92"/>
      <c r="BJ2052" s="134"/>
      <c r="BK2052" s="51"/>
      <c r="BL2052" s="92"/>
      <c r="BM2052" s="135"/>
      <c r="BN2052" s="136"/>
      <c r="BO2052" s="51"/>
      <c r="BP2052" s="51"/>
      <c r="BQ2052" s="111"/>
      <c r="BR2052" s="137"/>
    </row>
    <row r="2053" s="138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2"/>
      <c r="BG2053" s="51"/>
      <c r="BH2053" s="133"/>
      <c r="BI2053" s="92"/>
      <c r="BJ2053" s="134"/>
      <c r="BK2053" s="51"/>
      <c r="BL2053" s="92"/>
      <c r="BM2053" s="135"/>
      <c r="BN2053" s="136"/>
      <c r="BO2053" s="51"/>
      <c r="BP2053" s="51"/>
      <c r="BQ2053" s="111"/>
      <c r="BR2053" s="137"/>
    </row>
    <row r="2054" s="138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2"/>
      <c r="BG2054" s="51"/>
      <c r="BH2054" s="133"/>
      <c r="BI2054" s="92"/>
      <c r="BJ2054" s="134"/>
      <c r="BK2054" s="51"/>
      <c r="BL2054" s="92"/>
      <c r="BM2054" s="135"/>
      <c r="BN2054" s="136"/>
      <c r="BO2054" s="51"/>
      <c r="BP2054" s="51"/>
      <c r="BQ2054" s="111"/>
      <c r="BR2054" s="137"/>
    </row>
    <row r="2055" s="138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2"/>
      <c r="BG2055" s="51"/>
      <c r="BH2055" s="133"/>
      <c r="BI2055" s="92"/>
      <c r="BJ2055" s="134"/>
      <c r="BK2055" s="51"/>
      <c r="BL2055" s="92"/>
      <c r="BM2055" s="135"/>
      <c r="BN2055" s="136"/>
      <c r="BO2055" s="51"/>
      <c r="BP2055" s="51"/>
      <c r="BQ2055" s="111"/>
      <c r="BR2055" s="137"/>
    </row>
    <row r="2056" s="138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2"/>
      <c r="BG2056" s="51"/>
      <c r="BH2056" s="133"/>
      <c r="BI2056" s="92"/>
      <c r="BJ2056" s="134"/>
      <c r="BK2056" s="51"/>
      <c r="BL2056" s="92"/>
      <c r="BM2056" s="135"/>
      <c r="BN2056" s="136"/>
      <c r="BO2056" s="51"/>
      <c r="BP2056" s="51"/>
      <c r="BQ2056" s="111"/>
      <c r="BR2056" s="137"/>
    </row>
    <row r="2057" s="138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2"/>
      <c r="BG2057" s="51"/>
      <c r="BH2057" s="133"/>
      <c r="BI2057" s="92"/>
      <c r="BJ2057" s="134"/>
      <c r="BK2057" s="51"/>
      <c r="BL2057" s="92"/>
      <c r="BM2057" s="135"/>
      <c r="BN2057" s="136"/>
      <c r="BO2057" s="51"/>
      <c r="BP2057" s="51"/>
      <c r="BQ2057" s="111"/>
      <c r="BR2057" s="137"/>
    </row>
    <row r="2058" s="138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2"/>
      <c r="BG2058" s="51"/>
      <c r="BH2058" s="133"/>
      <c r="BI2058" s="92"/>
      <c r="BJ2058" s="134"/>
      <c r="BK2058" s="51"/>
      <c r="BL2058" s="92"/>
      <c r="BM2058" s="135"/>
      <c r="BN2058" s="136"/>
      <c r="BO2058" s="51"/>
      <c r="BP2058" s="51"/>
      <c r="BQ2058" s="111"/>
      <c r="BR2058" s="137"/>
    </row>
    <row r="2059" s="138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2"/>
      <c r="BG2059" s="51"/>
      <c r="BH2059" s="133"/>
      <c r="BI2059" s="92"/>
      <c r="BJ2059" s="134"/>
      <c r="BK2059" s="51"/>
      <c r="BL2059" s="92"/>
      <c r="BM2059" s="135"/>
      <c r="BN2059" s="136"/>
      <c r="BO2059" s="51"/>
      <c r="BP2059" s="51"/>
      <c r="BQ2059" s="111"/>
      <c r="BR2059" s="137"/>
    </row>
    <row r="2060" s="138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2"/>
      <c r="BG2060" s="51"/>
      <c r="BH2060" s="133"/>
      <c r="BI2060" s="92"/>
      <c r="BJ2060" s="134"/>
      <c r="BK2060" s="51"/>
      <c r="BL2060" s="92"/>
      <c r="BM2060" s="135"/>
      <c r="BN2060" s="136"/>
      <c r="BO2060" s="51"/>
      <c r="BP2060" s="51"/>
      <c r="BQ2060" s="111"/>
      <c r="BR2060" s="137"/>
    </row>
    <row r="2061" s="138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2"/>
      <c r="BG2061" s="51"/>
      <c r="BH2061" s="133"/>
      <c r="BI2061" s="92"/>
      <c r="BJ2061" s="134"/>
      <c r="BK2061" s="51"/>
      <c r="BL2061" s="92"/>
      <c r="BM2061" s="135"/>
      <c r="BN2061" s="136"/>
      <c r="BO2061" s="51"/>
      <c r="BP2061" s="51"/>
      <c r="BQ2061" s="111"/>
      <c r="BR2061" s="137"/>
    </row>
    <row r="2062" s="138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2"/>
      <c r="BG2062" s="51"/>
      <c r="BH2062" s="133"/>
      <c r="BI2062" s="92"/>
      <c r="BJ2062" s="134"/>
      <c r="BK2062" s="51"/>
      <c r="BL2062" s="92"/>
      <c r="BM2062" s="135"/>
      <c r="BN2062" s="136"/>
      <c r="BO2062" s="51"/>
      <c r="BP2062" s="51"/>
      <c r="BQ2062" s="111"/>
      <c r="BR2062" s="137"/>
    </row>
    <row r="2063" s="138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2"/>
      <c r="BG2063" s="51"/>
      <c r="BH2063" s="133"/>
      <c r="BI2063" s="92"/>
      <c r="BJ2063" s="134"/>
      <c r="BK2063" s="51"/>
      <c r="BL2063" s="92"/>
      <c r="BM2063" s="135"/>
      <c r="BN2063" s="136"/>
      <c r="BO2063" s="51"/>
      <c r="BP2063" s="51"/>
      <c r="BQ2063" s="111"/>
      <c r="BR2063" s="137"/>
    </row>
    <row r="2064" s="138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2"/>
      <c r="BG2064" s="51"/>
      <c r="BH2064" s="133"/>
      <c r="BI2064" s="92"/>
      <c r="BJ2064" s="134"/>
      <c r="BK2064" s="51"/>
      <c r="BL2064" s="92"/>
      <c r="BM2064" s="135"/>
      <c r="BN2064" s="136"/>
      <c r="BO2064" s="51"/>
      <c r="BP2064" s="51"/>
      <c r="BQ2064" s="111"/>
      <c r="BR2064" s="137"/>
    </row>
    <row r="2065" s="138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2"/>
      <c r="BG2065" s="51"/>
      <c r="BH2065" s="133"/>
      <c r="BI2065" s="92"/>
      <c r="BJ2065" s="134"/>
      <c r="BK2065" s="51"/>
      <c r="BL2065" s="92"/>
      <c r="BM2065" s="135"/>
      <c r="BN2065" s="136"/>
      <c r="BO2065" s="51"/>
      <c r="BP2065" s="51"/>
      <c r="BQ2065" s="111"/>
      <c r="BR2065" s="137"/>
    </row>
    <row r="2066" s="138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2"/>
      <c r="BG2066" s="51"/>
      <c r="BH2066" s="133"/>
      <c r="BI2066" s="92"/>
      <c r="BJ2066" s="134"/>
      <c r="BK2066" s="51"/>
      <c r="BL2066" s="92"/>
      <c r="BM2066" s="135"/>
      <c r="BN2066" s="136"/>
      <c r="BO2066" s="51"/>
      <c r="BP2066" s="51"/>
      <c r="BQ2066" s="111"/>
      <c r="BR2066" s="137"/>
    </row>
    <row r="2067" s="138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2"/>
      <c r="BG2067" s="51"/>
      <c r="BH2067" s="133"/>
      <c r="BI2067" s="92"/>
      <c r="BJ2067" s="134"/>
      <c r="BK2067" s="51"/>
      <c r="BL2067" s="92"/>
      <c r="BM2067" s="135"/>
      <c r="BN2067" s="136"/>
      <c r="BO2067" s="51"/>
      <c r="BP2067" s="51"/>
      <c r="BQ2067" s="111"/>
      <c r="BR2067" s="137"/>
    </row>
    <row r="2068" s="138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2"/>
      <c r="BG2068" s="51"/>
      <c r="BH2068" s="133"/>
      <c r="BI2068" s="92"/>
      <c r="BJ2068" s="134"/>
      <c r="BK2068" s="51"/>
      <c r="BL2068" s="92"/>
      <c r="BM2068" s="135"/>
      <c r="BN2068" s="136"/>
      <c r="BO2068" s="51"/>
      <c r="BP2068" s="51"/>
      <c r="BQ2068" s="111"/>
      <c r="BR2068" s="137"/>
    </row>
    <row r="2069" s="138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2"/>
      <c r="BG2069" s="51"/>
      <c r="BH2069" s="133"/>
      <c r="BI2069" s="92"/>
      <c r="BJ2069" s="134"/>
      <c r="BK2069" s="51"/>
      <c r="BL2069" s="92"/>
      <c r="BM2069" s="135"/>
      <c r="BN2069" s="136"/>
      <c r="BO2069" s="51"/>
      <c r="BP2069" s="51"/>
      <c r="BQ2069" s="111"/>
      <c r="BR2069" s="137"/>
    </row>
    <row r="2070" s="138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2"/>
      <c r="BG2070" s="51"/>
      <c r="BH2070" s="133"/>
      <c r="BI2070" s="92"/>
      <c r="BJ2070" s="134"/>
      <c r="BK2070" s="51"/>
      <c r="BL2070" s="92"/>
      <c r="BM2070" s="135"/>
      <c r="BN2070" s="136"/>
      <c r="BO2070" s="51"/>
      <c r="BP2070" s="51"/>
      <c r="BQ2070" s="111"/>
      <c r="BR2070" s="137"/>
    </row>
    <row r="2071" s="138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2"/>
      <c r="BG2071" s="51"/>
      <c r="BH2071" s="133"/>
      <c r="BI2071" s="92"/>
      <c r="BJ2071" s="134"/>
      <c r="BK2071" s="51"/>
      <c r="BL2071" s="92"/>
      <c r="BM2071" s="135"/>
      <c r="BN2071" s="136"/>
      <c r="BO2071" s="51"/>
      <c r="BP2071" s="51"/>
      <c r="BQ2071" s="111"/>
      <c r="BR2071" s="137"/>
    </row>
    <row r="2072" s="138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2"/>
      <c r="BG2072" s="51"/>
      <c r="BH2072" s="133"/>
      <c r="BI2072" s="92"/>
      <c r="BJ2072" s="134"/>
      <c r="BK2072" s="51"/>
      <c r="BL2072" s="92"/>
      <c r="BM2072" s="135"/>
      <c r="BN2072" s="136"/>
      <c r="BO2072" s="51"/>
      <c r="BP2072" s="51"/>
      <c r="BQ2072" s="111"/>
      <c r="BR2072" s="137"/>
    </row>
    <row r="2073" s="138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2"/>
      <c r="BG2073" s="51"/>
      <c r="BH2073" s="133"/>
      <c r="BI2073" s="92"/>
      <c r="BJ2073" s="134"/>
      <c r="BK2073" s="51"/>
      <c r="BL2073" s="92"/>
      <c r="BM2073" s="135"/>
      <c r="BN2073" s="136"/>
      <c r="BO2073" s="51"/>
      <c r="BP2073" s="51"/>
      <c r="BQ2073" s="111"/>
      <c r="BR2073" s="137"/>
    </row>
    <row r="2074" s="138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2"/>
      <c r="BG2074" s="51"/>
      <c r="BH2074" s="133"/>
      <c r="BI2074" s="92"/>
      <c r="BJ2074" s="134"/>
      <c r="BK2074" s="51"/>
      <c r="BL2074" s="92"/>
      <c r="BM2074" s="135"/>
      <c r="BN2074" s="136"/>
      <c r="BO2074" s="51"/>
      <c r="BP2074" s="51"/>
      <c r="BQ2074" s="111"/>
      <c r="BR2074" s="137"/>
    </row>
    <row r="2075" s="138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2"/>
      <c r="BG2075" s="51"/>
      <c r="BH2075" s="133"/>
      <c r="BI2075" s="92"/>
      <c r="BJ2075" s="134"/>
      <c r="BK2075" s="51"/>
      <c r="BL2075" s="92"/>
      <c r="BM2075" s="135"/>
      <c r="BN2075" s="136"/>
      <c r="BO2075" s="51"/>
      <c r="BP2075" s="51"/>
      <c r="BQ2075" s="111"/>
      <c r="BR2075" s="137"/>
    </row>
    <row r="2076" s="138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2"/>
      <c r="BG2076" s="51"/>
      <c r="BH2076" s="133"/>
      <c r="BI2076" s="92"/>
      <c r="BJ2076" s="134"/>
      <c r="BK2076" s="51"/>
      <c r="BL2076" s="92"/>
      <c r="BM2076" s="135"/>
      <c r="BN2076" s="136"/>
      <c r="BO2076" s="51"/>
      <c r="BP2076" s="51"/>
      <c r="BQ2076" s="111"/>
      <c r="BR2076" s="137"/>
    </row>
    <row r="2077" s="138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2"/>
      <c r="BG2077" s="51"/>
      <c r="BH2077" s="133"/>
      <c r="BI2077" s="92"/>
      <c r="BJ2077" s="134"/>
      <c r="BK2077" s="51"/>
      <c r="BL2077" s="92"/>
      <c r="BM2077" s="135"/>
      <c r="BN2077" s="136"/>
      <c r="BO2077" s="51"/>
      <c r="BP2077" s="51"/>
      <c r="BQ2077" s="111"/>
      <c r="BR2077" s="137"/>
    </row>
    <row r="2078" s="138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2"/>
      <c r="BG2078" s="51"/>
      <c r="BH2078" s="133"/>
      <c r="BI2078" s="92"/>
      <c r="BJ2078" s="134"/>
      <c r="BK2078" s="51"/>
      <c r="BL2078" s="92"/>
      <c r="BM2078" s="135"/>
      <c r="BN2078" s="136"/>
      <c r="BO2078" s="51"/>
      <c r="BP2078" s="51"/>
      <c r="BQ2078" s="111"/>
      <c r="BR2078" s="137"/>
    </row>
    <row r="2079" s="138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2"/>
      <c r="BG2079" s="51"/>
      <c r="BH2079" s="133"/>
      <c r="BI2079" s="92"/>
      <c r="BJ2079" s="134"/>
      <c r="BK2079" s="51"/>
      <c r="BL2079" s="92"/>
      <c r="BM2079" s="135"/>
      <c r="BN2079" s="136"/>
      <c r="BO2079" s="51"/>
      <c r="BP2079" s="51"/>
      <c r="BQ2079" s="111"/>
      <c r="BR2079" s="137"/>
    </row>
    <row r="2080" s="138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2"/>
      <c r="BG2080" s="51"/>
      <c r="BH2080" s="133"/>
      <c r="BI2080" s="92"/>
      <c r="BJ2080" s="134"/>
      <c r="BK2080" s="51"/>
      <c r="BL2080" s="92"/>
      <c r="BM2080" s="135"/>
      <c r="BN2080" s="136"/>
      <c r="BO2080" s="51"/>
      <c r="BP2080" s="51"/>
      <c r="BQ2080" s="111"/>
      <c r="BR2080" s="137"/>
    </row>
    <row r="2081" s="138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2"/>
      <c r="BG2081" s="51"/>
      <c r="BH2081" s="133"/>
      <c r="BI2081" s="92"/>
      <c r="BJ2081" s="134"/>
      <c r="BK2081" s="51"/>
      <c r="BL2081" s="92"/>
      <c r="BM2081" s="135"/>
      <c r="BN2081" s="136"/>
      <c r="BO2081" s="51"/>
      <c r="BP2081" s="51"/>
      <c r="BQ2081" s="111"/>
      <c r="BR2081" s="137"/>
    </row>
    <row r="2082" s="138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2"/>
      <c r="BG2082" s="51"/>
      <c r="BH2082" s="133"/>
      <c r="BI2082" s="92"/>
      <c r="BJ2082" s="134"/>
      <c r="BK2082" s="51"/>
      <c r="BL2082" s="92"/>
      <c r="BM2082" s="135"/>
      <c r="BN2082" s="136"/>
      <c r="BO2082" s="51"/>
      <c r="BP2082" s="51"/>
      <c r="BQ2082" s="111"/>
      <c r="BR2082" s="137"/>
    </row>
    <row r="2083" s="138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2"/>
      <c r="BG2083" s="51"/>
      <c r="BH2083" s="133"/>
      <c r="BI2083" s="92"/>
      <c r="BJ2083" s="134"/>
      <c r="BK2083" s="51"/>
      <c r="BL2083" s="92"/>
      <c r="BM2083" s="135"/>
      <c r="BN2083" s="136"/>
      <c r="BO2083" s="51"/>
      <c r="BP2083" s="51"/>
      <c r="BQ2083" s="111"/>
      <c r="BR2083" s="137"/>
    </row>
    <row r="2084" s="138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2"/>
      <c r="BG2084" s="51"/>
      <c r="BH2084" s="133"/>
      <c r="BI2084" s="92"/>
      <c r="BJ2084" s="134"/>
      <c r="BK2084" s="51"/>
      <c r="BL2084" s="92"/>
      <c r="BM2084" s="135"/>
      <c r="BN2084" s="136"/>
      <c r="BO2084" s="51"/>
      <c r="BP2084" s="51"/>
      <c r="BQ2084" s="111"/>
      <c r="BR2084" s="137"/>
    </row>
    <row r="2085" s="138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2"/>
      <c r="BG2085" s="51"/>
      <c r="BH2085" s="133"/>
      <c r="BI2085" s="92"/>
      <c r="BJ2085" s="134"/>
      <c r="BK2085" s="51"/>
      <c r="BL2085" s="92"/>
      <c r="BM2085" s="135"/>
      <c r="BN2085" s="136"/>
      <c r="BO2085" s="51"/>
      <c r="BP2085" s="51"/>
      <c r="BQ2085" s="111"/>
      <c r="BR2085" s="137"/>
    </row>
    <row r="2086" s="138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2"/>
      <c r="BG2086" s="51"/>
      <c r="BH2086" s="133"/>
      <c r="BI2086" s="92"/>
      <c r="BJ2086" s="134"/>
      <c r="BK2086" s="51"/>
      <c r="BL2086" s="92"/>
      <c r="BM2086" s="135"/>
      <c r="BN2086" s="136"/>
      <c r="BO2086" s="51"/>
      <c r="BP2086" s="51"/>
      <c r="BQ2086" s="111"/>
      <c r="BR2086" s="137"/>
    </row>
    <row r="2087" s="138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2"/>
      <c r="BG2087" s="51"/>
      <c r="BH2087" s="133"/>
      <c r="BI2087" s="92"/>
      <c r="BJ2087" s="134"/>
      <c r="BK2087" s="51"/>
      <c r="BL2087" s="92"/>
      <c r="BM2087" s="135"/>
      <c r="BN2087" s="136"/>
      <c r="BO2087" s="51"/>
      <c r="BP2087" s="51"/>
      <c r="BQ2087" s="111"/>
      <c r="BR2087" s="137"/>
    </row>
    <row r="2088" s="138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2"/>
      <c r="BG2088" s="51"/>
      <c r="BH2088" s="133"/>
      <c r="BI2088" s="92"/>
      <c r="BJ2088" s="134"/>
      <c r="BK2088" s="51"/>
      <c r="BL2088" s="92"/>
      <c r="BM2088" s="135"/>
      <c r="BN2088" s="136"/>
      <c r="BO2088" s="51"/>
      <c r="BP2088" s="51"/>
      <c r="BQ2088" s="111"/>
      <c r="BR2088" s="137"/>
    </row>
    <row r="2089" s="138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2"/>
      <c r="BG2089" s="51"/>
      <c r="BH2089" s="133"/>
      <c r="BI2089" s="92"/>
      <c r="BJ2089" s="134"/>
      <c r="BK2089" s="51"/>
      <c r="BL2089" s="92"/>
      <c r="BM2089" s="135"/>
      <c r="BN2089" s="136"/>
      <c r="BO2089" s="51"/>
      <c r="BP2089" s="51"/>
      <c r="BQ2089" s="111"/>
      <c r="BR2089" s="137"/>
    </row>
    <row r="2090" s="138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2"/>
      <c r="BG2090" s="51"/>
      <c r="BH2090" s="133"/>
      <c r="BI2090" s="92"/>
      <c r="BJ2090" s="134"/>
      <c r="BK2090" s="51"/>
      <c r="BL2090" s="92"/>
      <c r="BM2090" s="135"/>
      <c r="BN2090" s="136"/>
      <c r="BO2090" s="51"/>
      <c r="BP2090" s="51"/>
      <c r="BQ2090" s="111"/>
      <c r="BR2090" s="137"/>
    </row>
    <row r="2091" s="138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2"/>
      <c r="BG2091" s="51"/>
      <c r="BH2091" s="133"/>
      <c r="BI2091" s="92"/>
      <c r="BJ2091" s="134"/>
      <c r="BK2091" s="51"/>
      <c r="BL2091" s="92"/>
      <c r="BM2091" s="135"/>
      <c r="BN2091" s="136"/>
      <c r="BO2091" s="51"/>
      <c r="BP2091" s="51"/>
      <c r="BQ2091" s="111"/>
      <c r="BR2091" s="137"/>
    </row>
    <row r="2092" s="138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2"/>
      <c r="BG2092" s="51"/>
      <c r="BH2092" s="133"/>
      <c r="BI2092" s="92"/>
      <c r="BJ2092" s="134"/>
      <c r="BK2092" s="51"/>
      <c r="BL2092" s="92"/>
      <c r="BM2092" s="135"/>
      <c r="BN2092" s="136"/>
      <c r="BO2092" s="51"/>
      <c r="BP2092" s="51"/>
      <c r="BQ2092" s="111"/>
      <c r="BR2092" s="137"/>
    </row>
    <row r="2093" s="138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2"/>
      <c r="BG2093" s="51"/>
      <c r="BH2093" s="133"/>
      <c r="BI2093" s="92"/>
      <c r="BJ2093" s="134"/>
      <c r="BK2093" s="51"/>
      <c r="BL2093" s="92"/>
      <c r="BM2093" s="135"/>
      <c r="BN2093" s="136"/>
      <c r="BO2093" s="51"/>
      <c r="BP2093" s="51"/>
      <c r="BQ2093" s="111"/>
      <c r="BR2093" s="137"/>
    </row>
    <row r="2094" s="138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2"/>
      <c r="BG2094" s="51"/>
      <c r="BH2094" s="133"/>
      <c r="BI2094" s="92"/>
      <c r="BJ2094" s="134"/>
      <c r="BK2094" s="51"/>
      <c r="BL2094" s="92"/>
      <c r="BM2094" s="135"/>
      <c r="BN2094" s="136"/>
      <c r="BO2094" s="51"/>
      <c r="BP2094" s="51"/>
      <c r="BQ2094" s="111"/>
      <c r="BR2094" s="137"/>
    </row>
    <row r="2095" s="138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2"/>
      <c r="BG2095" s="51"/>
      <c r="BH2095" s="133"/>
      <c r="BI2095" s="92"/>
      <c r="BJ2095" s="134"/>
      <c r="BK2095" s="51"/>
      <c r="BL2095" s="92"/>
      <c r="BM2095" s="135"/>
      <c r="BN2095" s="136"/>
      <c r="BO2095" s="51"/>
      <c r="BP2095" s="51"/>
      <c r="BQ2095" s="111"/>
      <c r="BR2095" s="137"/>
    </row>
    <row r="2096" s="138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2"/>
      <c r="BG2096" s="51"/>
      <c r="BH2096" s="133"/>
      <c r="BI2096" s="92"/>
      <c r="BJ2096" s="134"/>
      <c r="BK2096" s="51"/>
      <c r="BL2096" s="92"/>
      <c r="BM2096" s="135"/>
      <c r="BN2096" s="136"/>
      <c r="BO2096" s="51"/>
      <c r="BP2096" s="51"/>
      <c r="BQ2096" s="111"/>
      <c r="BR2096" s="137"/>
    </row>
    <row r="2097" s="138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2"/>
      <c r="BG2097" s="51"/>
      <c r="BH2097" s="133"/>
      <c r="BI2097" s="92"/>
      <c r="BJ2097" s="134"/>
      <c r="BK2097" s="51"/>
      <c r="BL2097" s="92"/>
      <c r="BM2097" s="135"/>
      <c r="BN2097" s="136"/>
      <c r="BO2097" s="51"/>
      <c r="BP2097" s="51"/>
      <c r="BQ2097" s="111"/>
      <c r="BR2097" s="137"/>
    </row>
    <row r="2098" s="138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2"/>
      <c r="BG2098" s="51"/>
      <c r="BH2098" s="133"/>
      <c r="BI2098" s="92"/>
      <c r="BJ2098" s="134"/>
      <c r="BK2098" s="51"/>
      <c r="BL2098" s="92"/>
      <c r="BM2098" s="135"/>
      <c r="BN2098" s="136"/>
      <c r="BO2098" s="51"/>
      <c r="BP2098" s="51"/>
      <c r="BQ2098" s="111"/>
      <c r="BR2098" s="137"/>
    </row>
    <row r="2099" s="138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2"/>
      <c r="BG2099" s="51"/>
      <c r="BH2099" s="133"/>
      <c r="BI2099" s="92"/>
      <c r="BJ2099" s="134"/>
      <c r="BK2099" s="51"/>
      <c r="BL2099" s="92"/>
      <c r="BM2099" s="135"/>
      <c r="BN2099" s="136"/>
      <c r="BO2099" s="51"/>
      <c r="BP2099" s="51"/>
      <c r="BQ2099" s="111"/>
      <c r="BR2099" s="137"/>
    </row>
    <row r="2100" s="138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2"/>
      <c r="BG2100" s="51"/>
      <c r="BH2100" s="133"/>
      <c r="BI2100" s="92"/>
      <c r="BJ2100" s="134"/>
      <c r="BK2100" s="51"/>
      <c r="BL2100" s="92"/>
      <c r="BM2100" s="135"/>
      <c r="BN2100" s="136"/>
      <c r="BO2100" s="51"/>
      <c r="BP2100" s="51"/>
      <c r="BQ2100" s="111"/>
      <c r="BR2100" s="137"/>
    </row>
    <row r="2101" s="138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2"/>
      <c r="BG2101" s="51"/>
      <c r="BH2101" s="133"/>
      <c r="BI2101" s="92"/>
      <c r="BJ2101" s="134"/>
      <c r="BK2101" s="51"/>
      <c r="BL2101" s="92"/>
      <c r="BM2101" s="135"/>
      <c r="BN2101" s="136"/>
      <c r="BO2101" s="51"/>
      <c r="BP2101" s="51"/>
      <c r="BQ2101" s="111"/>
      <c r="BR2101" s="137"/>
    </row>
    <row r="2102" s="138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2"/>
      <c r="BG2102" s="51"/>
      <c r="BH2102" s="133"/>
      <c r="BI2102" s="92"/>
      <c r="BJ2102" s="134"/>
      <c r="BK2102" s="51"/>
      <c r="BL2102" s="92"/>
      <c r="BM2102" s="135"/>
      <c r="BN2102" s="136"/>
      <c r="BO2102" s="51"/>
      <c r="BP2102" s="51"/>
      <c r="BQ2102" s="111"/>
      <c r="BR2102" s="137"/>
    </row>
    <row r="2103" s="138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2"/>
      <c r="BG2103" s="51"/>
      <c r="BH2103" s="133"/>
      <c r="BI2103" s="92"/>
      <c r="BJ2103" s="134"/>
      <c r="BK2103" s="51"/>
      <c r="BL2103" s="92"/>
      <c r="BM2103" s="135"/>
      <c r="BN2103" s="136"/>
      <c r="BO2103" s="51"/>
      <c r="BP2103" s="51"/>
      <c r="BQ2103" s="111"/>
      <c r="BR2103" s="137"/>
    </row>
    <row r="2104" s="138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2"/>
      <c r="BG2104" s="51"/>
      <c r="BH2104" s="133"/>
      <c r="BI2104" s="92"/>
      <c r="BJ2104" s="134"/>
      <c r="BK2104" s="51"/>
      <c r="BL2104" s="92"/>
      <c r="BM2104" s="135"/>
      <c r="BN2104" s="136"/>
      <c r="BO2104" s="51"/>
      <c r="BP2104" s="51"/>
      <c r="BQ2104" s="111"/>
      <c r="BR2104" s="137"/>
    </row>
    <row r="2105" s="138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2"/>
      <c r="BG2105" s="51"/>
      <c r="BH2105" s="133"/>
      <c r="BI2105" s="92"/>
      <c r="BJ2105" s="134"/>
      <c r="BK2105" s="51"/>
      <c r="BL2105" s="92"/>
      <c r="BM2105" s="135"/>
      <c r="BN2105" s="136"/>
      <c r="BO2105" s="51"/>
      <c r="BP2105" s="51"/>
      <c r="BQ2105" s="111"/>
      <c r="BR2105" s="137"/>
    </row>
    <row r="2106" s="138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2"/>
      <c r="BG2106" s="51"/>
      <c r="BH2106" s="133"/>
      <c r="BI2106" s="92"/>
      <c r="BJ2106" s="134"/>
      <c r="BK2106" s="51"/>
      <c r="BL2106" s="92"/>
      <c r="BM2106" s="135"/>
      <c r="BN2106" s="136"/>
      <c r="BO2106" s="51"/>
      <c r="BP2106" s="51"/>
      <c r="BQ2106" s="111"/>
      <c r="BR2106" s="137"/>
    </row>
    <row r="2107" s="138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2"/>
      <c r="BG2107" s="51"/>
      <c r="BH2107" s="133"/>
      <c r="BI2107" s="92"/>
      <c r="BJ2107" s="134"/>
      <c r="BK2107" s="51"/>
      <c r="BL2107" s="92"/>
      <c r="BM2107" s="135"/>
      <c r="BN2107" s="136"/>
      <c r="BO2107" s="51"/>
      <c r="BP2107" s="51"/>
      <c r="BQ2107" s="111"/>
      <c r="BR2107" s="137"/>
    </row>
    <row r="2108" s="138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2"/>
      <c r="BG2108" s="51"/>
      <c r="BH2108" s="133"/>
      <c r="BI2108" s="92"/>
      <c r="BJ2108" s="134"/>
      <c r="BK2108" s="51"/>
      <c r="BL2108" s="92"/>
      <c r="BM2108" s="135"/>
      <c r="BN2108" s="136"/>
      <c r="BO2108" s="51"/>
      <c r="BP2108" s="51"/>
      <c r="BQ2108" s="111"/>
      <c r="BR2108" s="137"/>
    </row>
    <row r="2109" s="138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2"/>
      <c r="BG2109" s="51"/>
      <c r="BH2109" s="133"/>
      <c r="BI2109" s="92"/>
      <c r="BJ2109" s="134"/>
      <c r="BK2109" s="51"/>
      <c r="BL2109" s="92"/>
      <c r="BM2109" s="135"/>
      <c r="BN2109" s="136"/>
      <c r="BO2109" s="51"/>
      <c r="BP2109" s="51"/>
      <c r="BQ2109" s="111"/>
      <c r="BR2109" s="137"/>
    </row>
    <row r="2110" s="138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2"/>
      <c r="BG2110" s="51"/>
      <c r="BH2110" s="133"/>
      <c r="BI2110" s="92"/>
      <c r="BJ2110" s="134"/>
      <c r="BK2110" s="51"/>
      <c r="BL2110" s="92"/>
      <c r="BM2110" s="135"/>
      <c r="BN2110" s="136"/>
      <c r="BO2110" s="51"/>
      <c r="BP2110" s="51"/>
      <c r="BQ2110" s="111"/>
      <c r="BR2110" s="137"/>
    </row>
    <row r="2111" s="138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2"/>
      <c r="BG2111" s="51"/>
      <c r="BH2111" s="133"/>
      <c r="BI2111" s="92"/>
      <c r="BJ2111" s="134"/>
      <c r="BK2111" s="51"/>
      <c r="BL2111" s="92"/>
      <c r="BM2111" s="135"/>
      <c r="BN2111" s="136"/>
      <c r="BO2111" s="51"/>
      <c r="BP2111" s="51"/>
      <c r="BQ2111" s="111"/>
      <c r="BR2111" s="137"/>
    </row>
    <row r="2112" s="138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2"/>
      <c r="BG2112" s="51"/>
      <c r="BH2112" s="133"/>
      <c r="BI2112" s="92"/>
      <c r="BJ2112" s="134"/>
      <c r="BK2112" s="51"/>
      <c r="BL2112" s="92"/>
      <c r="BM2112" s="135"/>
      <c r="BN2112" s="136"/>
      <c r="BO2112" s="51"/>
      <c r="BP2112" s="51"/>
      <c r="BQ2112" s="111"/>
      <c r="BR2112" s="137"/>
    </row>
    <row r="2113" s="138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2"/>
      <c r="BG2113" s="51"/>
      <c r="BH2113" s="133"/>
      <c r="BI2113" s="92"/>
      <c r="BJ2113" s="134"/>
      <c r="BK2113" s="51"/>
      <c r="BL2113" s="92"/>
      <c r="BM2113" s="135"/>
      <c r="BN2113" s="136"/>
      <c r="BO2113" s="51"/>
      <c r="BP2113" s="51"/>
      <c r="BQ2113" s="111"/>
      <c r="BR2113" s="137"/>
    </row>
    <row r="2114" s="138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2"/>
      <c r="BG2114" s="51"/>
      <c r="BH2114" s="133"/>
      <c r="BI2114" s="92"/>
      <c r="BJ2114" s="134"/>
      <c r="BK2114" s="51"/>
      <c r="BL2114" s="92"/>
      <c r="BM2114" s="135"/>
      <c r="BN2114" s="136"/>
      <c r="BO2114" s="51"/>
      <c r="BP2114" s="51"/>
      <c r="BQ2114" s="111"/>
      <c r="BR2114" s="137"/>
    </row>
    <row r="2115" s="138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2"/>
      <c r="BG2115" s="51"/>
      <c r="BH2115" s="133"/>
      <c r="BI2115" s="92"/>
      <c r="BJ2115" s="134"/>
      <c r="BK2115" s="51"/>
      <c r="BL2115" s="92"/>
      <c r="BM2115" s="135"/>
      <c r="BN2115" s="136"/>
      <c r="BO2115" s="51"/>
      <c r="BP2115" s="51"/>
      <c r="BQ2115" s="111"/>
      <c r="BR2115" s="137"/>
    </row>
    <row r="2116" s="138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2"/>
      <c r="BG2116" s="51"/>
      <c r="BH2116" s="133"/>
      <c r="BI2116" s="92"/>
      <c r="BJ2116" s="134"/>
      <c r="BK2116" s="51"/>
      <c r="BL2116" s="92"/>
      <c r="BM2116" s="135"/>
      <c r="BN2116" s="136"/>
      <c r="BO2116" s="51"/>
      <c r="BP2116" s="51"/>
      <c r="BQ2116" s="111"/>
      <c r="BR2116" s="137"/>
    </row>
    <row r="2117" s="138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2"/>
      <c r="BG2117" s="51"/>
      <c r="BH2117" s="133"/>
      <c r="BI2117" s="92"/>
      <c r="BJ2117" s="134"/>
      <c r="BK2117" s="51"/>
      <c r="BL2117" s="92"/>
      <c r="BM2117" s="135"/>
      <c r="BN2117" s="136"/>
      <c r="BO2117" s="51"/>
      <c r="BP2117" s="51"/>
      <c r="BQ2117" s="111"/>
      <c r="BR2117" s="137"/>
    </row>
    <row r="2118" s="138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2"/>
      <c r="BG2118" s="51"/>
      <c r="BH2118" s="133"/>
      <c r="BI2118" s="92"/>
      <c r="BJ2118" s="134"/>
      <c r="BK2118" s="51"/>
      <c r="BL2118" s="92"/>
      <c r="BM2118" s="135"/>
      <c r="BN2118" s="136"/>
      <c r="BO2118" s="51"/>
      <c r="BP2118" s="51"/>
      <c r="BQ2118" s="111"/>
      <c r="BR2118" s="137"/>
    </row>
    <row r="2119" s="138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2"/>
      <c r="BG2119" s="51"/>
      <c r="BH2119" s="133"/>
      <c r="BI2119" s="92"/>
      <c r="BJ2119" s="134"/>
      <c r="BK2119" s="51"/>
      <c r="BL2119" s="92"/>
      <c r="BM2119" s="135"/>
      <c r="BN2119" s="136"/>
      <c r="BO2119" s="51"/>
      <c r="BP2119" s="51"/>
      <c r="BQ2119" s="111"/>
      <c r="BR2119" s="137"/>
    </row>
    <row r="2120" s="138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2"/>
      <c r="BG2120" s="51"/>
      <c r="BH2120" s="133"/>
      <c r="BI2120" s="92"/>
      <c r="BJ2120" s="134"/>
      <c r="BK2120" s="51"/>
      <c r="BL2120" s="92"/>
      <c r="BM2120" s="135"/>
      <c r="BN2120" s="136"/>
      <c r="BO2120" s="51"/>
      <c r="BP2120" s="51"/>
      <c r="BQ2120" s="111"/>
      <c r="BR2120" s="137"/>
    </row>
    <row r="2121" s="138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2"/>
      <c r="BG2121" s="51"/>
      <c r="BH2121" s="133"/>
      <c r="BI2121" s="92"/>
      <c r="BJ2121" s="134"/>
      <c r="BK2121" s="51"/>
      <c r="BL2121" s="92"/>
      <c r="BM2121" s="135"/>
      <c r="BN2121" s="136"/>
      <c r="BO2121" s="51"/>
      <c r="BP2121" s="51"/>
      <c r="BQ2121" s="111"/>
      <c r="BR2121" s="137"/>
    </row>
    <row r="2122" s="138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2"/>
      <c r="BG2122" s="51"/>
      <c r="BH2122" s="133"/>
      <c r="BI2122" s="92"/>
      <c r="BJ2122" s="134"/>
      <c r="BK2122" s="51"/>
      <c r="BL2122" s="92"/>
      <c r="BM2122" s="135"/>
      <c r="BN2122" s="136"/>
      <c r="BO2122" s="51"/>
      <c r="BP2122" s="51"/>
      <c r="BQ2122" s="111"/>
      <c r="BR2122" s="137"/>
    </row>
    <row r="2123" s="138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2"/>
      <c r="BG2123" s="51"/>
      <c r="BH2123" s="133"/>
      <c r="BI2123" s="92"/>
      <c r="BJ2123" s="134"/>
      <c r="BK2123" s="51"/>
      <c r="BL2123" s="92"/>
      <c r="BM2123" s="135"/>
      <c r="BN2123" s="136"/>
      <c r="BO2123" s="51"/>
      <c r="BP2123" s="51"/>
      <c r="BQ2123" s="111"/>
      <c r="BR2123" s="137"/>
    </row>
    <row r="2124" s="138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2"/>
      <c r="BG2124" s="51"/>
      <c r="BH2124" s="133"/>
      <c r="BI2124" s="92"/>
      <c r="BJ2124" s="134"/>
      <c r="BK2124" s="51"/>
      <c r="BL2124" s="92"/>
      <c r="BM2124" s="135"/>
      <c r="BN2124" s="136"/>
      <c r="BO2124" s="51"/>
      <c r="BP2124" s="51"/>
      <c r="BQ2124" s="111"/>
      <c r="BR2124" s="137"/>
    </row>
    <row r="2125" s="138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2"/>
      <c r="BG2125" s="51"/>
      <c r="BH2125" s="133"/>
      <c r="BI2125" s="92"/>
      <c r="BJ2125" s="134"/>
      <c r="BK2125" s="51"/>
      <c r="BL2125" s="92"/>
      <c r="BM2125" s="135"/>
      <c r="BN2125" s="136"/>
      <c r="BO2125" s="51"/>
      <c r="BP2125" s="51"/>
      <c r="BQ2125" s="111"/>
      <c r="BR2125" s="137"/>
    </row>
    <row r="2126" s="138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2"/>
      <c r="BG2126" s="51"/>
      <c r="BH2126" s="133"/>
      <c r="BI2126" s="92"/>
      <c r="BJ2126" s="134"/>
      <c r="BK2126" s="51"/>
      <c r="BL2126" s="92"/>
      <c r="BM2126" s="135"/>
      <c r="BN2126" s="136"/>
      <c r="BO2126" s="51"/>
      <c r="BP2126" s="51"/>
      <c r="BQ2126" s="111"/>
      <c r="BR2126" s="137"/>
    </row>
    <row r="2127" s="138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2"/>
      <c r="BG2127" s="51"/>
      <c r="BH2127" s="133"/>
      <c r="BI2127" s="92"/>
      <c r="BJ2127" s="134"/>
      <c r="BK2127" s="51"/>
      <c r="BL2127" s="92"/>
      <c r="BM2127" s="135"/>
      <c r="BN2127" s="136"/>
      <c r="BO2127" s="51"/>
      <c r="BP2127" s="51"/>
      <c r="BQ2127" s="111"/>
      <c r="BR2127" s="137"/>
    </row>
    <row r="2128" s="138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2"/>
      <c r="BG2128" s="51"/>
      <c r="BH2128" s="133"/>
      <c r="BI2128" s="92"/>
      <c r="BJ2128" s="134"/>
      <c r="BK2128" s="51"/>
      <c r="BL2128" s="92"/>
      <c r="BM2128" s="135"/>
      <c r="BN2128" s="136"/>
      <c r="BO2128" s="51"/>
      <c r="BP2128" s="51"/>
      <c r="BQ2128" s="111"/>
      <c r="BR2128" s="137"/>
    </row>
    <row r="2129" s="138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2"/>
      <c r="BG2129" s="51"/>
      <c r="BH2129" s="133"/>
      <c r="BI2129" s="92"/>
      <c r="BJ2129" s="134"/>
      <c r="BK2129" s="51"/>
      <c r="BL2129" s="92"/>
      <c r="BM2129" s="135"/>
      <c r="BN2129" s="136"/>
      <c r="BO2129" s="51"/>
      <c r="BP2129" s="51"/>
      <c r="BQ2129" s="111"/>
      <c r="BR2129" s="137"/>
    </row>
    <row r="2130" s="138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2"/>
      <c r="BG2130" s="51"/>
      <c r="BH2130" s="133"/>
      <c r="BI2130" s="92"/>
      <c r="BJ2130" s="134"/>
      <c r="BK2130" s="51"/>
      <c r="BL2130" s="92"/>
      <c r="BM2130" s="135"/>
      <c r="BN2130" s="136"/>
      <c r="BO2130" s="51"/>
      <c r="BP2130" s="51"/>
      <c r="BQ2130" s="111"/>
      <c r="BR2130" s="137"/>
    </row>
    <row r="2131" s="138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2"/>
      <c r="BG2131" s="51"/>
      <c r="BH2131" s="133"/>
      <c r="BI2131" s="92"/>
      <c r="BJ2131" s="134"/>
      <c r="BK2131" s="51"/>
      <c r="BL2131" s="92"/>
      <c r="BM2131" s="135"/>
      <c r="BN2131" s="136"/>
      <c r="BO2131" s="51"/>
      <c r="BP2131" s="51"/>
      <c r="BQ2131" s="111"/>
      <c r="BR2131" s="137"/>
    </row>
    <row r="2132" s="138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2"/>
      <c r="BG2132" s="51"/>
      <c r="BH2132" s="133"/>
      <c r="BI2132" s="92"/>
      <c r="BJ2132" s="134"/>
      <c r="BK2132" s="51"/>
      <c r="BL2132" s="92"/>
      <c r="BM2132" s="135"/>
      <c r="BN2132" s="136"/>
      <c r="BO2132" s="51"/>
      <c r="BP2132" s="51"/>
      <c r="BQ2132" s="111"/>
      <c r="BR2132" s="137"/>
    </row>
    <row r="2133" s="138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2"/>
      <c r="BG2133" s="51"/>
      <c r="BH2133" s="133"/>
      <c r="BI2133" s="92"/>
      <c r="BJ2133" s="134"/>
      <c r="BK2133" s="51"/>
      <c r="BL2133" s="92"/>
      <c r="BM2133" s="135"/>
      <c r="BN2133" s="136"/>
      <c r="BO2133" s="51"/>
      <c r="BP2133" s="51"/>
      <c r="BQ2133" s="111"/>
      <c r="BR2133" s="137"/>
    </row>
    <row r="2134" s="138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2"/>
      <c r="BG2134" s="51"/>
      <c r="BH2134" s="133"/>
      <c r="BI2134" s="92"/>
      <c r="BJ2134" s="134"/>
      <c r="BK2134" s="51"/>
      <c r="BL2134" s="92"/>
      <c r="BM2134" s="135"/>
      <c r="BN2134" s="136"/>
      <c r="BO2134" s="51"/>
      <c r="BP2134" s="51"/>
      <c r="BQ2134" s="111"/>
      <c r="BR2134" s="137"/>
    </row>
    <row r="2135" s="138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2"/>
      <c r="BG2135" s="51"/>
      <c r="BH2135" s="133"/>
      <c r="BI2135" s="92"/>
      <c r="BJ2135" s="134"/>
      <c r="BK2135" s="51"/>
      <c r="BL2135" s="92"/>
      <c r="BM2135" s="135"/>
      <c r="BN2135" s="136"/>
      <c r="BO2135" s="51"/>
      <c r="BP2135" s="51"/>
      <c r="BQ2135" s="111"/>
      <c r="BR2135" s="137"/>
    </row>
    <row r="2136" s="138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2"/>
      <c r="BG2136" s="51"/>
      <c r="BH2136" s="133"/>
      <c r="BI2136" s="92"/>
      <c r="BJ2136" s="134"/>
      <c r="BK2136" s="51"/>
      <c r="BL2136" s="92"/>
      <c r="BM2136" s="135"/>
      <c r="BN2136" s="136"/>
      <c r="BO2136" s="51"/>
      <c r="BP2136" s="51"/>
      <c r="BQ2136" s="111"/>
      <c r="BR2136" s="137"/>
    </row>
    <row r="2137" s="138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2"/>
      <c r="BG2137" s="51"/>
      <c r="BH2137" s="133"/>
      <c r="BI2137" s="92"/>
      <c r="BJ2137" s="134"/>
      <c r="BK2137" s="51"/>
      <c r="BL2137" s="92"/>
      <c r="BM2137" s="135"/>
      <c r="BN2137" s="136"/>
      <c r="BO2137" s="51"/>
      <c r="BP2137" s="51"/>
      <c r="BQ2137" s="111"/>
      <c r="BR2137" s="137"/>
    </row>
    <row r="2138" s="138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2"/>
      <c r="BG2138" s="51"/>
      <c r="BH2138" s="133"/>
      <c r="BI2138" s="92"/>
      <c r="BJ2138" s="134"/>
      <c r="BK2138" s="51"/>
      <c r="BL2138" s="92"/>
      <c r="BM2138" s="135"/>
      <c r="BN2138" s="136"/>
      <c r="BO2138" s="51"/>
      <c r="BP2138" s="51"/>
      <c r="BQ2138" s="111"/>
      <c r="BR2138" s="137"/>
    </row>
    <row r="2139" s="138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2"/>
      <c r="BG2139" s="51"/>
      <c r="BH2139" s="133"/>
      <c r="BI2139" s="92"/>
      <c r="BJ2139" s="134"/>
      <c r="BK2139" s="51"/>
      <c r="BL2139" s="92"/>
      <c r="BM2139" s="135"/>
      <c r="BN2139" s="136"/>
      <c r="BO2139" s="51"/>
      <c r="BP2139" s="51"/>
      <c r="BQ2139" s="111"/>
      <c r="BR2139" s="137"/>
    </row>
    <row r="2140" s="138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2"/>
      <c r="BG2140" s="51"/>
      <c r="BH2140" s="133"/>
      <c r="BI2140" s="92"/>
      <c r="BJ2140" s="134"/>
      <c r="BK2140" s="51"/>
      <c r="BL2140" s="92"/>
      <c r="BM2140" s="135"/>
      <c r="BN2140" s="136"/>
      <c r="BO2140" s="51"/>
      <c r="BP2140" s="51"/>
      <c r="BQ2140" s="111"/>
      <c r="BR2140" s="137"/>
    </row>
    <row r="2141" s="138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2"/>
      <c r="BG2141" s="51"/>
      <c r="BH2141" s="133"/>
      <c r="BI2141" s="92"/>
      <c r="BJ2141" s="134"/>
      <c r="BK2141" s="51"/>
      <c r="BL2141" s="92"/>
      <c r="BM2141" s="135"/>
      <c r="BN2141" s="136"/>
      <c r="BO2141" s="51"/>
      <c r="BP2141" s="51"/>
      <c r="BQ2141" s="111"/>
      <c r="BR2141" s="137"/>
    </row>
    <row r="2142" s="138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2"/>
      <c r="BG2142" s="51"/>
      <c r="BH2142" s="133"/>
      <c r="BI2142" s="92"/>
      <c r="BJ2142" s="134"/>
      <c r="BK2142" s="51"/>
      <c r="BL2142" s="92"/>
      <c r="BM2142" s="135"/>
      <c r="BN2142" s="136"/>
      <c r="BO2142" s="51"/>
      <c r="BP2142" s="51"/>
      <c r="BQ2142" s="111"/>
      <c r="BR2142" s="137"/>
    </row>
    <row r="2143" s="138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2"/>
      <c r="BG2143" s="51"/>
      <c r="BH2143" s="133"/>
      <c r="BI2143" s="92"/>
      <c r="BJ2143" s="134"/>
      <c r="BK2143" s="51"/>
      <c r="BL2143" s="92"/>
      <c r="BM2143" s="135"/>
      <c r="BN2143" s="136"/>
      <c r="BO2143" s="51"/>
      <c r="BP2143" s="51"/>
      <c r="BQ2143" s="111"/>
      <c r="BR2143" s="137"/>
    </row>
    <row r="2144" s="138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2"/>
      <c r="BG2144" s="51"/>
      <c r="BH2144" s="133"/>
      <c r="BI2144" s="92"/>
      <c r="BJ2144" s="134"/>
      <c r="BK2144" s="51"/>
      <c r="BL2144" s="92"/>
      <c r="BM2144" s="135"/>
      <c r="BN2144" s="136"/>
      <c r="BO2144" s="51"/>
      <c r="BP2144" s="51"/>
      <c r="BQ2144" s="111"/>
      <c r="BR2144" s="137"/>
    </row>
    <row r="2145" s="138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2"/>
      <c r="BG2145" s="51"/>
      <c r="BH2145" s="133"/>
      <c r="BI2145" s="92"/>
      <c r="BJ2145" s="134"/>
      <c r="BK2145" s="51"/>
      <c r="BL2145" s="92"/>
      <c r="BM2145" s="135"/>
      <c r="BN2145" s="136"/>
      <c r="BO2145" s="51"/>
      <c r="BP2145" s="51"/>
      <c r="BQ2145" s="111"/>
      <c r="BR2145" s="137"/>
    </row>
    <row r="2146" s="138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2"/>
      <c r="BG2146" s="51"/>
      <c r="BH2146" s="133"/>
      <c r="BI2146" s="92"/>
      <c r="BJ2146" s="134"/>
      <c r="BK2146" s="51"/>
      <c r="BL2146" s="92"/>
      <c r="BM2146" s="135"/>
      <c r="BN2146" s="136"/>
      <c r="BO2146" s="51"/>
      <c r="BP2146" s="51"/>
      <c r="BQ2146" s="111"/>
      <c r="BR2146" s="137"/>
    </row>
    <row r="2147" s="138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2"/>
      <c r="BG2147" s="51"/>
      <c r="BH2147" s="133"/>
      <c r="BI2147" s="92"/>
      <c r="BJ2147" s="134"/>
      <c r="BK2147" s="51"/>
      <c r="BL2147" s="92"/>
      <c r="BM2147" s="135"/>
      <c r="BN2147" s="136"/>
      <c r="BO2147" s="51"/>
      <c r="BP2147" s="51"/>
      <c r="BQ2147" s="111"/>
      <c r="BR2147" s="137"/>
    </row>
    <row r="2148" s="138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2"/>
      <c r="BG2148" s="51"/>
      <c r="BH2148" s="133"/>
      <c r="BI2148" s="92"/>
      <c r="BJ2148" s="134"/>
      <c r="BK2148" s="51"/>
      <c r="BL2148" s="92"/>
      <c r="BM2148" s="135"/>
      <c r="BN2148" s="136"/>
      <c r="BO2148" s="51"/>
      <c r="BP2148" s="51"/>
      <c r="BQ2148" s="111"/>
      <c r="BR2148" s="137"/>
    </row>
    <row r="2149" s="138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2"/>
      <c r="BG2149" s="51"/>
      <c r="BH2149" s="133"/>
      <c r="BI2149" s="92"/>
      <c r="BJ2149" s="134"/>
      <c r="BK2149" s="51"/>
      <c r="BL2149" s="92"/>
      <c r="BM2149" s="135"/>
      <c r="BN2149" s="136"/>
      <c r="BO2149" s="51"/>
      <c r="BP2149" s="51"/>
      <c r="BQ2149" s="111"/>
      <c r="BR2149" s="137"/>
    </row>
    <row r="2150" s="138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2"/>
      <c r="BG2150" s="51"/>
      <c r="BH2150" s="133"/>
      <c r="BI2150" s="92"/>
      <c r="BJ2150" s="134"/>
      <c r="BK2150" s="51"/>
      <c r="BL2150" s="92"/>
      <c r="BM2150" s="135"/>
      <c r="BN2150" s="136"/>
      <c r="BO2150" s="51"/>
      <c r="BP2150" s="51"/>
      <c r="BQ2150" s="111"/>
      <c r="BR2150" s="137"/>
    </row>
    <row r="2151" s="138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2"/>
      <c r="BG2151" s="51"/>
      <c r="BH2151" s="133"/>
      <c r="BI2151" s="92"/>
      <c r="BJ2151" s="134"/>
      <c r="BK2151" s="51"/>
      <c r="BL2151" s="92"/>
      <c r="BM2151" s="135"/>
      <c r="BN2151" s="136"/>
      <c r="BO2151" s="51"/>
      <c r="BP2151" s="51"/>
      <c r="BQ2151" s="111"/>
      <c r="BR2151" s="137"/>
    </row>
    <row r="2152" s="138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2"/>
      <c r="BG2152" s="51"/>
      <c r="BH2152" s="133"/>
      <c r="BI2152" s="92"/>
      <c r="BJ2152" s="134"/>
      <c r="BK2152" s="51"/>
      <c r="BL2152" s="92"/>
      <c r="BM2152" s="135"/>
      <c r="BN2152" s="136"/>
      <c r="BO2152" s="51"/>
      <c r="BP2152" s="51"/>
      <c r="BQ2152" s="111"/>
      <c r="BR2152" s="137"/>
    </row>
    <row r="2153" s="138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2"/>
      <c r="BG2153" s="51"/>
      <c r="BH2153" s="133"/>
      <c r="BI2153" s="92"/>
      <c r="BJ2153" s="134"/>
      <c r="BK2153" s="51"/>
      <c r="BL2153" s="92"/>
      <c r="BM2153" s="135"/>
      <c r="BN2153" s="136"/>
      <c r="BO2153" s="51"/>
      <c r="BP2153" s="51"/>
      <c r="BQ2153" s="111"/>
      <c r="BR2153" s="137"/>
    </row>
    <row r="2154" s="138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2"/>
      <c r="BG2154" s="51"/>
      <c r="BH2154" s="133"/>
      <c r="BI2154" s="92"/>
      <c r="BJ2154" s="134"/>
      <c r="BK2154" s="51"/>
      <c r="BL2154" s="92"/>
      <c r="BM2154" s="135"/>
      <c r="BN2154" s="136"/>
      <c r="BO2154" s="51"/>
      <c r="BP2154" s="51"/>
      <c r="BQ2154" s="111"/>
      <c r="BR2154" s="137"/>
    </row>
    <row r="2155" s="138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2"/>
      <c r="BG2155" s="51"/>
      <c r="BH2155" s="133"/>
      <c r="BI2155" s="92"/>
      <c r="BJ2155" s="134"/>
      <c r="BK2155" s="51"/>
      <c r="BL2155" s="92"/>
      <c r="BM2155" s="135"/>
      <c r="BN2155" s="136"/>
      <c r="BO2155" s="51"/>
      <c r="BP2155" s="51"/>
      <c r="BQ2155" s="111"/>
      <c r="BR2155" s="137"/>
    </row>
    <row r="2156" s="138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2"/>
      <c r="BG2156" s="51"/>
      <c r="BH2156" s="133"/>
      <c r="BI2156" s="92"/>
      <c r="BJ2156" s="134"/>
      <c r="BK2156" s="51"/>
      <c r="BL2156" s="92"/>
      <c r="BM2156" s="135"/>
      <c r="BN2156" s="136"/>
      <c r="BO2156" s="51"/>
      <c r="BP2156" s="51"/>
      <c r="BQ2156" s="111"/>
      <c r="BR2156" s="137"/>
    </row>
    <row r="2157" s="138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2"/>
      <c r="BG2157" s="51"/>
      <c r="BH2157" s="133"/>
      <c r="BI2157" s="92"/>
      <c r="BJ2157" s="134"/>
      <c r="BK2157" s="51"/>
      <c r="BL2157" s="92"/>
      <c r="BM2157" s="135"/>
      <c r="BN2157" s="136"/>
      <c r="BO2157" s="51"/>
      <c r="BP2157" s="51"/>
      <c r="BQ2157" s="111"/>
      <c r="BR2157" s="137"/>
    </row>
    <row r="2158" s="138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2"/>
      <c r="BG2158" s="51"/>
      <c r="BH2158" s="133"/>
      <c r="BI2158" s="92"/>
      <c r="BJ2158" s="134"/>
      <c r="BK2158" s="51"/>
      <c r="BL2158" s="92"/>
      <c r="BM2158" s="135"/>
      <c r="BN2158" s="136"/>
      <c r="BO2158" s="51"/>
      <c r="BP2158" s="51"/>
      <c r="BQ2158" s="111"/>
      <c r="BR2158" s="137"/>
    </row>
    <row r="2159" s="138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2"/>
      <c r="BG2159" s="51"/>
      <c r="BH2159" s="133"/>
      <c r="BI2159" s="92"/>
      <c r="BJ2159" s="134"/>
      <c r="BK2159" s="51"/>
      <c r="BL2159" s="92"/>
      <c r="BM2159" s="135"/>
      <c r="BN2159" s="136"/>
      <c r="BO2159" s="51"/>
      <c r="BP2159" s="51"/>
      <c r="BQ2159" s="111"/>
      <c r="BR2159" s="137"/>
    </row>
    <row r="2160" s="138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2"/>
      <c r="BG2160" s="51"/>
      <c r="BH2160" s="133"/>
      <c r="BI2160" s="92"/>
      <c r="BJ2160" s="134"/>
      <c r="BK2160" s="51"/>
      <c r="BL2160" s="92"/>
      <c r="BM2160" s="135"/>
      <c r="BN2160" s="136"/>
      <c r="BO2160" s="51"/>
      <c r="BP2160" s="51"/>
      <c r="BQ2160" s="111"/>
      <c r="BR2160" s="137"/>
    </row>
    <row r="2161" s="138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2"/>
      <c r="BG2161" s="51"/>
      <c r="BH2161" s="133"/>
      <c r="BI2161" s="92"/>
      <c r="BJ2161" s="134"/>
      <c r="BK2161" s="51"/>
      <c r="BL2161" s="92"/>
      <c r="BM2161" s="135"/>
      <c r="BN2161" s="136"/>
      <c r="BO2161" s="51"/>
      <c r="BP2161" s="51"/>
      <c r="BQ2161" s="111"/>
      <c r="BR2161" s="137"/>
    </row>
    <row r="2162" s="138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2"/>
      <c r="BG2162" s="51"/>
      <c r="BH2162" s="133"/>
      <c r="BI2162" s="92"/>
      <c r="BJ2162" s="134"/>
      <c r="BK2162" s="51"/>
      <c r="BL2162" s="92"/>
      <c r="BM2162" s="135"/>
      <c r="BN2162" s="136"/>
      <c r="BO2162" s="51"/>
      <c r="BP2162" s="51"/>
      <c r="BQ2162" s="111"/>
      <c r="BR2162" s="137"/>
    </row>
    <row r="2163" s="138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2"/>
      <c r="BG2163" s="51"/>
      <c r="BH2163" s="133"/>
      <c r="BI2163" s="92"/>
      <c r="BJ2163" s="134"/>
      <c r="BK2163" s="51"/>
      <c r="BL2163" s="92"/>
      <c r="BM2163" s="135"/>
      <c r="BN2163" s="136"/>
      <c r="BO2163" s="51"/>
      <c r="BP2163" s="51"/>
      <c r="BQ2163" s="111"/>
      <c r="BR2163" s="137"/>
    </row>
    <row r="2164" s="138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2"/>
      <c r="BG2164" s="51"/>
      <c r="BH2164" s="133"/>
      <c r="BI2164" s="92"/>
      <c r="BJ2164" s="134"/>
      <c r="BK2164" s="51"/>
      <c r="BL2164" s="92"/>
      <c r="BM2164" s="135"/>
      <c r="BN2164" s="136"/>
      <c r="BO2164" s="51"/>
      <c r="BP2164" s="51"/>
      <c r="BQ2164" s="111"/>
      <c r="BR2164" s="137"/>
    </row>
    <row r="2165" s="138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2"/>
      <c r="BG2165" s="51"/>
      <c r="BH2165" s="133"/>
      <c r="BI2165" s="92"/>
      <c r="BJ2165" s="134"/>
      <c r="BK2165" s="51"/>
      <c r="BL2165" s="92"/>
      <c r="BM2165" s="135"/>
      <c r="BN2165" s="136"/>
      <c r="BO2165" s="51"/>
      <c r="BP2165" s="51"/>
      <c r="BQ2165" s="111"/>
      <c r="BR2165" s="137"/>
    </row>
    <row r="2166" s="138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2"/>
      <c r="BG2166" s="51"/>
      <c r="BH2166" s="133"/>
      <c r="BI2166" s="92"/>
      <c r="BJ2166" s="134"/>
      <c r="BK2166" s="51"/>
      <c r="BL2166" s="92"/>
      <c r="BM2166" s="135"/>
      <c r="BN2166" s="136"/>
      <c r="BO2166" s="51"/>
      <c r="BP2166" s="51"/>
      <c r="BQ2166" s="111"/>
      <c r="BR2166" s="137"/>
    </row>
    <row r="2167" s="138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2"/>
      <c r="BG2167" s="51"/>
      <c r="BH2167" s="133"/>
      <c r="BI2167" s="92"/>
      <c r="BJ2167" s="134"/>
      <c r="BK2167" s="51"/>
      <c r="BL2167" s="92"/>
      <c r="BM2167" s="135"/>
      <c r="BN2167" s="136"/>
      <c r="BO2167" s="51"/>
      <c r="BP2167" s="51"/>
      <c r="BQ2167" s="111"/>
      <c r="BR2167" s="137"/>
    </row>
    <row r="2168" s="138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2"/>
      <c r="BG2168" s="51"/>
      <c r="BH2168" s="133"/>
      <c r="BI2168" s="92"/>
      <c r="BJ2168" s="134"/>
      <c r="BK2168" s="51"/>
      <c r="BL2168" s="92"/>
      <c r="BM2168" s="135"/>
      <c r="BN2168" s="136"/>
      <c r="BO2168" s="51"/>
      <c r="BP2168" s="51"/>
      <c r="BQ2168" s="111"/>
      <c r="BR2168" s="137"/>
    </row>
    <row r="2169" s="138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2"/>
      <c r="BG2169" s="51"/>
      <c r="BH2169" s="133"/>
      <c r="BI2169" s="92"/>
      <c r="BJ2169" s="134"/>
      <c r="BK2169" s="51"/>
      <c r="BL2169" s="92"/>
      <c r="BM2169" s="135"/>
      <c r="BN2169" s="136"/>
      <c r="BO2169" s="51"/>
      <c r="BP2169" s="51"/>
      <c r="BQ2169" s="111"/>
      <c r="BR2169" s="137"/>
    </row>
    <row r="2170" s="138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2"/>
      <c r="BG2170" s="51"/>
      <c r="BH2170" s="133"/>
      <c r="BI2170" s="92"/>
      <c r="BJ2170" s="134"/>
      <c r="BK2170" s="51"/>
      <c r="BL2170" s="92"/>
      <c r="BM2170" s="135"/>
      <c r="BN2170" s="136"/>
      <c r="BO2170" s="51"/>
      <c r="BP2170" s="51"/>
      <c r="BQ2170" s="111"/>
      <c r="BR2170" s="137"/>
    </row>
    <row r="2171" s="138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2"/>
      <c r="BG2171" s="51"/>
      <c r="BH2171" s="133"/>
      <c r="BI2171" s="92"/>
      <c r="BJ2171" s="134"/>
      <c r="BK2171" s="51"/>
      <c r="BL2171" s="92"/>
      <c r="BM2171" s="135"/>
      <c r="BN2171" s="136"/>
      <c r="BO2171" s="51"/>
      <c r="BP2171" s="51"/>
      <c r="BQ2171" s="111"/>
      <c r="BR2171" s="137"/>
    </row>
    <row r="2172" s="138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2"/>
      <c r="BG2172" s="51"/>
      <c r="BH2172" s="133"/>
      <c r="BI2172" s="92"/>
      <c r="BJ2172" s="134"/>
      <c r="BK2172" s="51"/>
      <c r="BL2172" s="92"/>
      <c r="BM2172" s="135"/>
      <c r="BN2172" s="136"/>
      <c r="BO2172" s="51"/>
      <c r="BP2172" s="51"/>
      <c r="BQ2172" s="111"/>
      <c r="BR2172" s="137"/>
    </row>
    <row r="2173" s="138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2"/>
      <c r="BG2173" s="51"/>
      <c r="BH2173" s="133"/>
      <c r="BI2173" s="92"/>
      <c r="BJ2173" s="134"/>
      <c r="BK2173" s="51"/>
      <c r="BL2173" s="92"/>
      <c r="BM2173" s="135"/>
      <c r="BN2173" s="136"/>
      <c r="BO2173" s="51"/>
      <c r="BP2173" s="51"/>
      <c r="BQ2173" s="111"/>
      <c r="BR2173" s="137"/>
    </row>
    <row r="2174" s="138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2"/>
      <c r="BG2174" s="51"/>
      <c r="BH2174" s="133"/>
      <c r="BI2174" s="92"/>
      <c r="BJ2174" s="134"/>
      <c r="BK2174" s="51"/>
      <c r="BL2174" s="92"/>
      <c r="BM2174" s="135"/>
      <c r="BN2174" s="136"/>
      <c r="BO2174" s="51"/>
      <c r="BP2174" s="51"/>
      <c r="BQ2174" s="111"/>
      <c r="BR2174" s="137"/>
    </row>
    <row r="2175" s="138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2"/>
      <c r="BG2175" s="51"/>
      <c r="BH2175" s="133"/>
      <c r="BI2175" s="92"/>
      <c r="BJ2175" s="134"/>
      <c r="BK2175" s="51"/>
      <c r="BL2175" s="92"/>
      <c r="BM2175" s="135"/>
      <c r="BN2175" s="136"/>
      <c r="BO2175" s="51"/>
      <c r="BP2175" s="51"/>
      <c r="BQ2175" s="111"/>
      <c r="BR2175" s="137"/>
    </row>
    <row r="2176" s="138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2"/>
      <c r="BG2176" s="51"/>
      <c r="BH2176" s="133"/>
      <c r="BI2176" s="92"/>
      <c r="BJ2176" s="134"/>
      <c r="BK2176" s="51"/>
      <c r="BL2176" s="92"/>
      <c r="BM2176" s="135"/>
      <c r="BN2176" s="136"/>
      <c r="BO2176" s="51"/>
      <c r="BP2176" s="51"/>
      <c r="BQ2176" s="111"/>
      <c r="BR2176" s="137"/>
    </row>
    <row r="2177" s="138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2"/>
      <c r="BG2177" s="51"/>
      <c r="BH2177" s="133"/>
      <c r="BI2177" s="92"/>
      <c r="BJ2177" s="134"/>
      <c r="BK2177" s="51"/>
      <c r="BL2177" s="92"/>
      <c r="BM2177" s="135"/>
      <c r="BN2177" s="136"/>
      <c r="BO2177" s="51"/>
      <c r="BP2177" s="51"/>
      <c r="BQ2177" s="111"/>
      <c r="BR2177" s="137"/>
    </row>
    <row r="2178" s="138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2"/>
      <c r="BG2178" s="51"/>
      <c r="BH2178" s="133"/>
      <c r="BI2178" s="92"/>
      <c r="BJ2178" s="134"/>
      <c r="BK2178" s="51"/>
      <c r="BL2178" s="92"/>
      <c r="BM2178" s="135"/>
      <c r="BN2178" s="136"/>
      <c r="BO2178" s="51"/>
      <c r="BP2178" s="51"/>
      <c r="BQ2178" s="111"/>
      <c r="BR2178" s="137"/>
    </row>
    <row r="2179" s="138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2"/>
      <c r="BG2179" s="51"/>
      <c r="BH2179" s="133"/>
      <c r="BI2179" s="92"/>
      <c r="BJ2179" s="134"/>
      <c r="BK2179" s="51"/>
      <c r="BL2179" s="92"/>
      <c r="BM2179" s="135"/>
      <c r="BN2179" s="136"/>
      <c r="BO2179" s="51"/>
      <c r="BP2179" s="51"/>
      <c r="BQ2179" s="111"/>
      <c r="BR2179" s="137"/>
    </row>
    <row r="2180" s="138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2"/>
      <c r="BG2180" s="51"/>
      <c r="BH2180" s="133"/>
      <c r="BI2180" s="92"/>
      <c r="BJ2180" s="134"/>
      <c r="BK2180" s="51"/>
      <c r="BL2180" s="92"/>
      <c r="BM2180" s="135"/>
      <c r="BN2180" s="136"/>
      <c r="BO2180" s="51"/>
      <c r="BP2180" s="51"/>
      <c r="BQ2180" s="111"/>
      <c r="BR2180" s="137"/>
    </row>
    <row r="2181" s="138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2"/>
      <c r="BG2181" s="51"/>
      <c r="BH2181" s="133"/>
      <c r="BI2181" s="92"/>
      <c r="BJ2181" s="134"/>
      <c r="BK2181" s="51"/>
      <c r="BL2181" s="92"/>
      <c r="BM2181" s="135"/>
      <c r="BN2181" s="136"/>
      <c r="BO2181" s="51"/>
      <c r="BP2181" s="51"/>
      <c r="BQ2181" s="111"/>
      <c r="BR2181" s="137"/>
    </row>
    <row r="2182" s="138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2"/>
      <c r="BG2182" s="51"/>
      <c r="BH2182" s="133"/>
      <c r="BI2182" s="92"/>
      <c r="BJ2182" s="134"/>
      <c r="BK2182" s="51"/>
      <c r="BL2182" s="92"/>
      <c r="BM2182" s="135"/>
      <c r="BN2182" s="136"/>
      <c r="BO2182" s="51"/>
      <c r="BP2182" s="51"/>
      <c r="BQ2182" s="111"/>
      <c r="BR2182" s="137"/>
    </row>
    <row r="2183" s="138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2"/>
      <c r="BG2183" s="51"/>
      <c r="BH2183" s="133"/>
      <c r="BI2183" s="92"/>
      <c r="BJ2183" s="134"/>
      <c r="BK2183" s="51"/>
      <c r="BL2183" s="92"/>
      <c r="BM2183" s="135"/>
      <c r="BN2183" s="136"/>
      <c r="BO2183" s="51"/>
      <c r="BP2183" s="51"/>
      <c r="BQ2183" s="111"/>
      <c r="BR2183" s="137"/>
    </row>
    <row r="2184" s="138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2"/>
      <c r="BG2184" s="51"/>
      <c r="BH2184" s="133"/>
      <c r="BI2184" s="92"/>
      <c r="BJ2184" s="134"/>
      <c r="BK2184" s="51"/>
      <c r="BL2184" s="92"/>
      <c r="BM2184" s="135"/>
      <c r="BN2184" s="136"/>
      <c r="BO2184" s="51"/>
      <c r="BP2184" s="51"/>
      <c r="BQ2184" s="111"/>
      <c r="BR2184" s="137"/>
    </row>
    <row r="2185" s="138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2"/>
      <c r="BG2185" s="51"/>
      <c r="BH2185" s="133"/>
      <c r="BI2185" s="92"/>
      <c r="BJ2185" s="134"/>
      <c r="BK2185" s="51"/>
      <c r="BL2185" s="92"/>
      <c r="BM2185" s="135"/>
      <c r="BN2185" s="136"/>
      <c r="BO2185" s="51"/>
      <c r="BP2185" s="51"/>
      <c r="BQ2185" s="111"/>
      <c r="BR2185" s="137"/>
    </row>
    <row r="2186" s="138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2"/>
      <c r="BG2186" s="51"/>
      <c r="BH2186" s="133"/>
      <c r="BI2186" s="92"/>
      <c r="BJ2186" s="134"/>
      <c r="BK2186" s="51"/>
      <c r="BL2186" s="92"/>
      <c r="BM2186" s="135"/>
      <c r="BN2186" s="136"/>
      <c r="BO2186" s="51"/>
      <c r="BP2186" s="51"/>
      <c r="BQ2186" s="111"/>
      <c r="BR2186" s="137"/>
    </row>
    <row r="2187" s="138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2"/>
      <c r="BG2187" s="51"/>
      <c r="BH2187" s="133"/>
      <c r="BI2187" s="92"/>
      <c r="BJ2187" s="134"/>
      <c r="BK2187" s="51"/>
      <c r="BL2187" s="92"/>
      <c r="BM2187" s="135"/>
      <c r="BN2187" s="136"/>
      <c r="BO2187" s="51"/>
      <c r="BP2187" s="51"/>
      <c r="BQ2187" s="111"/>
      <c r="BR2187" s="137"/>
    </row>
    <row r="2188" s="138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2"/>
      <c r="BG2188" s="51"/>
      <c r="BH2188" s="133"/>
      <c r="BI2188" s="92"/>
      <c r="BJ2188" s="134"/>
      <c r="BK2188" s="51"/>
      <c r="BL2188" s="92"/>
      <c r="BM2188" s="135"/>
      <c r="BN2188" s="136"/>
      <c r="BO2188" s="51"/>
      <c r="BP2188" s="51"/>
      <c r="BQ2188" s="111"/>
      <c r="BR2188" s="137"/>
    </row>
    <row r="2189" s="138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2"/>
      <c r="BG2189" s="51"/>
      <c r="BH2189" s="133"/>
      <c r="BI2189" s="92"/>
      <c r="BJ2189" s="134"/>
      <c r="BK2189" s="51"/>
      <c r="BL2189" s="92"/>
      <c r="BM2189" s="135"/>
      <c r="BN2189" s="136"/>
      <c r="BO2189" s="51"/>
      <c r="BP2189" s="51"/>
      <c r="BQ2189" s="111"/>
      <c r="BR2189" s="137"/>
    </row>
    <row r="2190" s="138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2"/>
      <c r="BG2190" s="51"/>
      <c r="BH2190" s="133"/>
      <c r="BI2190" s="92"/>
      <c r="BJ2190" s="134"/>
      <c r="BK2190" s="51"/>
      <c r="BL2190" s="92"/>
      <c r="BM2190" s="135"/>
      <c r="BN2190" s="136"/>
      <c r="BO2190" s="51"/>
      <c r="BP2190" s="51"/>
      <c r="BQ2190" s="111"/>
      <c r="BR2190" s="137"/>
    </row>
    <row r="2191" s="138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2"/>
      <c r="BG2191" s="51"/>
      <c r="BH2191" s="133"/>
      <c r="BI2191" s="92"/>
      <c r="BJ2191" s="134"/>
      <c r="BK2191" s="51"/>
      <c r="BL2191" s="92"/>
      <c r="BM2191" s="135"/>
      <c r="BN2191" s="136"/>
      <c r="BO2191" s="51"/>
      <c r="BP2191" s="51"/>
      <c r="BQ2191" s="111"/>
      <c r="BR2191" s="137"/>
    </row>
    <row r="2192" s="138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2"/>
      <c r="BG2192" s="51"/>
      <c r="BH2192" s="133"/>
      <c r="BI2192" s="92"/>
      <c r="BJ2192" s="134"/>
      <c r="BK2192" s="51"/>
      <c r="BL2192" s="92"/>
      <c r="BM2192" s="135"/>
      <c r="BN2192" s="136"/>
      <c r="BO2192" s="51"/>
      <c r="BP2192" s="51"/>
      <c r="BQ2192" s="111"/>
      <c r="BR2192" s="137"/>
    </row>
    <row r="2193" s="138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2"/>
      <c r="BG2193" s="51"/>
      <c r="BH2193" s="133"/>
      <c r="BI2193" s="92"/>
      <c r="BJ2193" s="134"/>
      <c r="BK2193" s="51"/>
      <c r="BL2193" s="92"/>
      <c r="BM2193" s="135"/>
      <c r="BN2193" s="136"/>
      <c r="BO2193" s="51"/>
      <c r="BP2193" s="51"/>
      <c r="BQ2193" s="111"/>
      <c r="BR2193" s="137"/>
    </row>
    <row r="2194" s="138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2"/>
      <c r="BG2194" s="51"/>
      <c r="BH2194" s="133"/>
      <c r="BI2194" s="92"/>
      <c r="BJ2194" s="134"/>
      <c r="BK2194" s="51"/>
      <c r="BL2194" s="92"/>
      <c r="BM2194" s="135"/>
      <c r="BN2194" s="136"/>
      <c r="BO2194" s="51"/>
      <c r="BP2194" s="51"/>
      <c r="BQ2194" s="111"/>
      <c r="BR2194" s="137"/>
    </row>
    <row r="2195" s="138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2"/>
      <c r="BG2195" s="51"/>
      <c r="BH2195" s="133"/>
      <c r="BI2195" s="92"/>
      <c r="BJ2195" s="134"/>
      <c r="BK2195" s="51"/>
      <c r="BL2195" s="92"/>
      <c r="BM2195" s="135"/>
      <c r="BN2195" s="136"/>
      <c r="BO2195" s="51"/>
      <c r="BP2195" s="51"/>
      <c r="BQ2195" s="111"/>
      <c r="BR2195" s="137"/>
    </row>
    <row r="2196" s="138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2"/>
      <c r="BG2196" s="51"/>
      <c r="BH2196" s="133"/>
      <c r="BI2196" s="92"/>
      <c r="BJ2196" s="134"/>
      <c r="BK2196" s="51"/>
      <c r="BL2196" s="92"/>
      <c r="BM2196" s="135"/>
      <c r="BN2196" s="136"/>
      <c r="BO2196" s="51"/>
      <c r="BP2196" s="51"/>
      <c r="BQ2196" s="111"/>
      <c r="BR2196" s="137"/>
    </row>
    <row r="2197" s="138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2"/>
      <c r="BG2197" s="51"/>
      <c r="BH2197" s="133"/>
      <c r="BI2197" s="92"/>
      <c r="BJ2197" s="134"/>
      <c r="BK2197" s="51"/>
      <c r="BL2197" s="92"/>
      <c r="BM2197" s="135"/>
      <c r="BN2197" s="136"/>
      <c r="BO2197" s="51"/>
      <c r="BP2197" s="51"/>
      <c r="BQ2197" s="111"/>
      <c r="BR2197" s="137"/>
    </row>
    <row r="2198" s="138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2"/>
      <c r="BG2198" s="51"/>
      <c r="BH2198" s="133"/>
      <c r="BI2198" s="92"/>
      <c r="BJ2198" s="134"/>
      <c r="BK2198" s="51"/>
      <c r="BL2198" s="92"/>
      <c r="BM2198" s="135"/>
      <c r="BN2198" s="136"/>
      <c r="BO2198" s="51"/>
      <c r="BP2198" s="51"/>
      <c r="BQ2198" s="111"/>
      <c r="BR2198" s="137"/>
    </row>
    <row r="2199" s="138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2"/>
      <c r="BG2199" s="51"/>
      <c r="BH2199" s="133"/>
      <c r="BI2199" s="92"/>
      <c r="BJ2199" s="134"/>
      <c r="BK2199" s="51"/>
      <c r="BL2199" s="92"/>
      <c r="BM2199" s="135"/>
      <c r="BN2199" s="136"/>
      <c r="BO2199" s="51"/>
      <c r="BP2199" s="51"/>
      <c r="BQ2199" s="111"/>
      <c r="BR2199" s="137"/>
    </row>
    <row r="2200" s="138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2"/>
      <c r="BG2200" s="51"/>
      <c r="BH2200" s="133"/>
      <c r="BI2200" s="92"/>
      <c r="BJ2200" s="134"/>
      <c r="BK2200" s="51"/>
      <c r="BL2200" s="92"/>
      <c r="BM2200" s="135"/>
      <c r="BN2200" s="136"/>
      <c r="BO2200" s="51"/>
      <c r="BP2200" s="51"/>
      <c r="BQ2200" s="111"/>
      <c r="BR2200" s="137"/>
    </row>
    <row r="2201" s="138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2"/>
      <c r="BG2201" s="51"/>
      <c r="BH2201" s="133"/>
      <c r="BI2201" s="92"/>
      <c r="BJ2201" s="134"/>
      <c r="BK2201" s="51"/>
      <c r="BL2201" s="92"/>
      <c r="BM2201" s="135"/>
      <c r="BN2201" s="136"/>
      <c r="BO2201" s="51"/>
      <c r="BP2201" s="51"/>
      <c r="BQ2201" s="111"/>
      <c r="BR2201" s="137"/>
    </row>
    <row r="2202" s="138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2"/>
      <c r="BG2202" s="51"/>
      <c r="BH2202" s="133"/>
      <c r="BI2202" s="92"/>
      <c r="BJ2202" s="134"/>
      <c r="BK2202" s="51"/>
      <c r="BL2202" s="92"/>
      <c r="BM2202" s="135"/>
      <c r="BN2202" s="136"/>
      <c r="BO2202" s="51"/>
      <c r="BP2202" s="51"/>
      <c r="BQ2202" s="111"/>
      <c r="BR2202" s="137"/>
    </row>
    <row r="2203" s="138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2"/>
      <c r="BG2203" s="51"/>
      <c r="BH2203" s="133"/>
      <c r="BI2203" s="92"/>
      <c r="BJ2203" s="134"/>
      <c r="BK2203" s="51"/>
      <c r="BL2203" s="92"/>
      <c r="BM2203" s="135"/>
      <c r="BN2203" s="136"/>
      <c r="BO2203" s="51"/>
      <c r="BP2203" s="51"/>
      <c r="BQ2203" s="111"/>
      <c r="BR2203" s="137"/>
    </row>
    <row r="2204" s="138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2"/>
      <c r="BG2204" s="51"/>
      <c r="BH2204" s="133"/>
      <c r="BI2204" s="92"/>
      <c r="BJ2204" s="134"/>
      <c r="BK2204" s="51"/>
      <c r="BL2204" s="92"/>
      <c r="BM2204" s="135"/>
      <c r="BN2204" s="136"/>
      <c r="BO2204" s="51"/>
      <c r="BP2204" s="51"/>
      <c r="BQ2204" s="111"/>
      <c r="BR2204" s="137"/>
    </row>
    <row r="2205" s="138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2"/>
      <c r="BG2205" s="51"/>
      <c r="BH2205" s="133"/>
      <c r="BI2205" s="92"/>
      <c r="BJ2205" s="134"/>
      <c r="BK2205" s="51"/>
      <c r="BL2205" s="92"/>
      <c r="BM2205" s="135"/>
      <c r="BN2205" s="136"/>
      <c r="BO2205" s="51"/>
      <c r="BP2205" s="51"/>
      <c r="BQ2205" s="111"/>
      <c r="BR2205" s="137"/>
    </row>
    <row r="2206" s="138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2"/>
      <c r="BG2206" s="51"/>
      <c r="BH2206" s="133"/>
      <c r="BI2206" s="92"/>
      <c r="BJ2206" s="134"/>
      <c r="BK2206" s="51"/>
      <c r="BL2206" s="92"/>
      <c r="BM2206" s="135"/>
      <c r="BN2206" s="136"/>
      <c r="BO2206" s="51"/>
      <c r="BP2206" s="51"/>
      <c r="BQ2206" s="111"/>
      <c r="BR2206" s="137"/>
    </row>
    <row r="2207" s="138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2"/>
      <c r="BG2207" s="51"/>
      <c r="BH2207" s="133"/>
      <c r="BI2207" s="92"/>
      <c r="BJ2207" s="134"/>
      <c r="BK2207" s="51"/>
      <c r="BL2207" s="92"/>
      <c r="BM2207" s="135"/>
      <c r="BN2207" s="136"/>
      <c r="BO2207" s="51"/>
      <c r="BP2207" s="51"/>
      <c r="BQ2207" s="111"/>
      <c r="BR2207" s="137"/>
    </row>
    <row r="2208" s="138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2"/>
      <c r="BG2208" s="51"/>
      <c r="BH2208" s="133"/>
      <c r="BI2208" s="92"/>
      <c r="BJ2208" s="134"/>
      <c r="BK2208" s="51"/>
      <c r="BL2208" s="92"/>
      <c r="BM2208" s="135"/>
      <c r="BN2208" s="136"/>
      <c r="BO2208" s="51"/>
      <c r="BP2208" s="51"/>
      <c r="BQ2208" s="111"/>
      <c r="BR2208" s="137"/>
    </row>
    <row r="2209" s="138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2"/>
      <c r="BG2209" s="51"/>
      <c r="BH2209" s="133"/>
      <c r="BI2209" s="92"/>
      <c r="BJ2209" s="134"/>
      <c r="BK2209" s="51"/>
      <c r="BL2209" s="92"/>
      <c r="BM2209" s="135"/>
      <c r="BN2209" s="136"/>
      <c r="BO2209" s="51"/>
      <c r="BP2209" s="51"/>
      <c r="BQ2209" s="111"/>
      <c r="BR2209" s="137"/>
    </row>
    <row r="2210" s="138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2"/>
      <c r="BG2210" s="51"/>
      <c r="BH2210" s="133"/>
      <c r="BI2210" s="92"/>
      <c r="BJ2210" s="134"/>
      <c r="BK2210" s="51"/>
      <c r="BL2210" s="92"/>
      <c r="BM2210" s="135"/>
      <c r="BN2210" s="136"/>
      <c r="BO2210" s="51"/>
      <c r="BP2210" s="51"/>
      <c r="BQ2210" s="111"/>
      <c r="BR2210" s="137"/>
    </row>
    <row r="2211" s="138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2"/>
      <c r="BG2211" s="51"/>
      <c r="BH2211" s="133"/>
      <c r="BI2211" s="92"/>
      <c r="BJ2211" s="134"/>
      <c r="BK2211" s="51"/>
      <c r="BL2211" s="92"/>
      <c r="BM2211" s="135"/>
      <c r="BN2211" s="136"/>
      <c r="BO2211" s="51"/>
      <c r="BP2211" s="51"/>
      <c r="BQ2211" s="111"/>
      <c r="BR2211" s="137"/>
    </row>
    <row r="2212" s="138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2"/>
      <c r="BG2212" s="51"/>
      <c r="BH2212" s="133"/>
      <c r="BI2212" s="92"/>
      <c r="BJ2212" s="134"/>
      <c r="BK2212" s="51"/>
      <c r="BL2212" s="92"/>
      <c r="BM2212" s="135"/>
      <c r="BN2212" s="136"/>
      <c r="BO2212" s="51"/>
      <c r="BP2212" s="51"/>
      <c r="BQ2212" s="111"/>
      <c r="BR2212" s="137"/>
    </row>
    <row r="2213" s="138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2"/>
      <c r="BG2213" s="51"/>
      <c r="BH2213" s="133"/>
      <c r="BI2213" s="92"/>
      <c r="BJ2213" s="134"/>
      <c r="BK2213" s="51"/>
      <c r="BL2213" s="92"/>
      <c r="BM2213" s="135"/>
      <c r="BN2213" s="136"/>
      <c r="BO2213" s="51"/>
      <c r="BP2213" s="51"/>
      <c r="BQ2213" s="111"/>
      <c r="BR2213" s="137"/>
    </row>
    <row r="2214" s="138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2"/>
      <c r="BG2214" s="51"/>
      <c r="BH2214" s="133"/>
      <c r="BI2214" s="92"/>
      <c r="BJ2214" s="134"/>
      <c r="BK2214" s="51"/>
      <c r="BL2214" s="92"/>
      <c r="BM2214" s="135"/>
      <c r="BN2214" s="136"/>
      <c r="BO2214" s="51"/>
      <c r="BP2214" s="51"/>
      <c r="BQ2214" s="111"/>
      <c r="BR2214" s="137"/>
    </row>
    <row r="2215" s="138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2"/>
      <c r="BG2215" s="51"/>
      <c r="BH2215" s="133"/>
      <c r="BI2215" s="92"/>
      <c r="BJ2215" s="134"/>
      <c r="BK2215" s="51"/>
      <c r="BL2215" s="92"/>
      <c r="BM2215" s="135"/>
      <c r="BN2215" s="136"/>
      <c r="BO2215" s="51"/>
      <c r="BP2215" s="51"/>
      <c r="BQ2215" s="111"/>
      <c r="BR2215" s="137"/>
    </row>
    <row r="2216" s="138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2"/>
      <c r="BG2216" s="51"/>
      <c r="BH2216" s="133"/>
      <c r="BI2216" s="92"/>
      <c r="BJ2216" s="134"/>
      <c r="BK2216" s="51"/>
      <c r="BL2216" s="92"/>
      <c r="BM2216" s="135"/>
      <c r="BN2216" s="136"/>
      <c r="BO2216" s="51"/>
      <c r="BP2216" s="51"/>
      <c r="BQ2216" s="111"/>
      <c r="BR2216" s="137"/>
    </row>
    <row r="2217" s="138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2"/>
      <c r="BG2217" s="51"/>
      <c r="BH2217" s="133"/>
      <c r="BI2217" s="92"/>
      <c r="BJ2217" s="134"/>
      <c r="BK2217" s="51"/>
      <c r="BL2217" s="92"/>
      <c r="BM2217" s="135"/>
      <c r="BN2217" s="136"/>
      <c r="BO2217" s="51"/>
      <c r="BP2217" s="51"/>
      <c r="BQ2217" s="111"/>
      <c r="BR2217" s="137"/>
    </row>
    <row r="2218" s="138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2"/>
      <c r="BG2218" s="51"/>
      <c r="BH2218" s="133"/>
      <c r="BI2218" s="92"/>
      <c r="BJ2218" s="134"/>
      <c r="BK2218" s="51"/>
      <c r="BL2218" s="92"/>
      <c r="BM2218" s="135"/>
      <c r="BN2218" s="136"/>
      <c r="BO2218" s="51"/>
      <c r="BP2218" s="51"/>
      <c r="BQ2218" s="111"/>
      <c r="BR2218" s="137"/>
    </row>
    <row r="2219" s="138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2"/>
      <c r="BG2219" s="51"/>
      <c r="BH2219" s="133"/>
      <c r="BI2219" s="92"/>
      <c r="BJ2219" s="134"/>
      <c r="BK2219" s="51"/>
      <c r="BL2219" s="92"/>
      <c r="BM2219" s="135"/>
      <c r="BN2219" s="136"/>
      <c r="BO2219" s="51"/>
      <c r="BP2219" s="51"/>
      <c r="BQ2219" s="111"/>
      <c r="BR2219" s="137"/>
    </row>
    <row r="2220" s="138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2"/>
      <c r="BG2220" s="51"/>
      <c r="BH2220" s="133"/>
      <c r="BI2220" s="92"/>
      <c r="BJ2220" s="134"/>
      <c r="BK2220" s="51"/>
      <c r="BL2220" s="92"/>
      <c r="BM2220" s="135"/>
      <c r="BN2220" s="136"/>
      <c r="BO2220" s="51"/>
      <c r="BP2220" s="51"/>
      <c r="BQ2220" s="111"/>
      <c r="BR2220" s="137"/>
    </row>
    <row r="2221" s="138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2"/>
      <c r="BG2221" s="51"/>
      <c r="BH2221" s="133"/>
      <c r="BI2221" s="92"/>
      <c r="BJ2221" s="134"/>
      <c r="BK2221" s="51"/>
      <c r="BL2221" s="92"/>
      <c r="BM2221" s="135"/>
      <c r="BN2221" s="136"/>
      <c r="BO2221" s="51"/>
      <c r="BP2221" s="51"/>
      <c r="BQ2221" s="111"/>
      <c r="BR2221" s="137"/>
    </row>
    <row r="2222" s="138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2"/>
      <c r="BG2222" s="51"/>
      <c r="BH2222" s="133"/>
      <c r="BI2222" s="92"/>
      <c r="BJ2222" s="134"/>
      <c r="BK2222" s="51"/>
      <c r="BL2222" s="92"/>
      <c r="BM2222" s="135"/>
      <c r="BN2222" s="136"/>
      <c r="BO2222" s="51"/>
      <c r="BP2222" s="51"/>
      <c r="BQ2222" s="111"/>
      <c r="BR2222" s="137"/>
    </row>
    <row r="2223" s="138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2"/>
      <c r="BG2223" s="51"/>
      <c r="BH2223" s="133"/>
      <c r="BI2223" s="92"/>
      <c r="BJ2223" s="134"/>
      <c r="BK2223" s="51"/>
      <c r="BL2223" s="92"/>
      <c r="BM2223" s="135"/>
      <c r="BN2223" s="136"/>
      <c r="BO2223" s="51"/>
      <c r="BP2223" s="51"/>
      <c r="BQ2223" s="111"/>
      <c r="BR2223" s="137"/>
    </row>
    <row r="2224" s="138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2"/>
      <c r="BG2224" s="51"/>
      <c r="BH2224" s="133"/>
      <c r="BI2224" s="92"/>
      <c r="BJ2224" s="134"/>
      <c r="BK2224" s="51"/>
      <c r="BL2224" s="92"/>
      <c r="BM2224" s="135"/>
      <c r="BN2224" s="136"/>
      <c r="BO2224" s="51"/>
      <c r="BP2224" s="51"/>
      <c r="BQ2224" s="111"/>
      <c r="BR2224" s="137"/>
    </row>
    <row r="2225" s="138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2"/>
      <c r="BG2225" s="51"/>
      <c r="BH2225" s="133"/>
      <c r="BI2225" s="92"/>
      <c r="BJ2225" s="134"/>
      <c r="BK2225" s="51"/>
      <c r="BL2225" s="92"/>
      <c r="BM2225" s="135"/>
      <c r="BN2225" s="136"/>
      <c r="BO2225" s="51"/>
      <c r="BP2225" s="51"/>
      <c r="BQ2225" s="111"/>
      <c r="BR2225" s="137"/>
    </row>
    <row r="2226" s="138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2"/>
      <c r="BG2226" s="51"/>
      <c r="BH2226" s="133"/>
      <c r="BI2226" s="92"/>
      <c r="BJ2226" s="134"/>
      <c r="BK2226" s="51"/>
      <c r="BL2226" s="92"/>
      <c r="BM2226" s="135"/>
      <c r="BN2226" s="136"/>
      <c r="BO2226" s="51"/>
      <c r="BP2226" s="51"/>
      <c r="BQ2226" s="111"/>
      <c r="BR2226" s="137"/>
    </row>
    <row r="2227" s="138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2"/>
      <c r="BG2227" s="51"/>
      <c r="BH2227" s="133"/>
      <c r="BI2227" s="92"/>
      <c r="BJ2227" s="134"/>
      <c r="BK2227" s="51"/>
      <c r="BL2227" s="92"/>
      <c r="BM2227" s="135"/>
      <c r="BN2227" s="136"/>
      <c r="BO2227" s="51"/>
      <c r="BP2227" s="51"/>
      <c r="BQ2227" s="111"/>
      <c r="BR2227" s="137"/>
    </row>
    <row r="2228" s="138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2"/>
      <c r="BG2228" s="51"/>
      <c r="BH2228" s="133"/>
      <c r="BI2228" s="92"/>
      <c r="BJ2228" s="134"/>
      <c r="BK2228" s="51"/>
      <c r="BL2228" s="92"/>
      <c r="BM2228" s="135"/>
      <c r="BN2228" s="136"/>
      <c r="BO2228" s="51"/>
      <c r="BP2228" s="51"/>
      <c r="BQ2228" s="111"/>
      <c r="BR2228" s="137"/>
    </row>
    <row r="2229" s="138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2"/>
      <c r="BG2229" s="51"/>
      <c r="BH2229" s="133"/>
      <c r="BI2229" s="92"/>
      <c r="BJ2229" s="134"/>
      <c r="BK2229" s="51"/>
      <c r="BL2229" s="92"/>
      <c r="BM2229" s="135"/>
      <c r="BN2229" s="136"/>
      <c r="BO2229" s="51"/>
      <c r="BP2229" s="51"/>
      <c r="BQ2229" s="111"/>
      <c r="BR2229" s="137"/>
    </row>
    <row r="2230" s="138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2"/>
      <c r="BG2230" s="51"/>
      <c r="BH2230" s="133"/>
      <c r="BI2230" s="92"/>
      <c r="BJ2230" s="134"/>
      <c r="BK2230" s="51"/>
      <c r="BL2230" s="92"/>
      <c r="BM2230" s="135"/>
      <c r="BN2230" s="136"/>
      <c r="BO2230" s="51"/>
      <c r="BP2230" s="51"/>
      <c r="BQ2230" s="111"/>
      <c r="BR2230" s="137"/>
    </row>
    <row r="2231" s="138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2"/>
      <c r="BG2231" s="51"/>
      <c r="BH2231" s="133"/>
      <c r="BI2231" s="92"/>
      <c r="BJ2231" s="134"/>
      <c r="BK2231" s="51"/>
      <c r="BL2231" s="92"/>
      <c r="BM2231" s="135"/>
      <c r="BN2231" s="136"/>
      <c r="BO2231" s="51"/>
      <c r="BP2231" s="51"/>
      <c r="BQ2231" s="111"/>
      <c r="BR2231" s="137"/>
    </row>
    <row r="2232" s="138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2"/>
      <c r="BG2232" s="51"/>
      <c r="BH2232" s="133"/>
      <c r="BI2232" s="92"/>
      <c r="BJ2232" s="134"/>
      <c r="BK2232" s="51"/>
      <c r="BL2232" s="92"/>
      <c r="BM2232" s="135"/>
      <c r="BN2232" s="136"/>
      <c r="BO2232" s="51"/>
      <c r="BP2232" s="51"/>
      <c r="BQ2232" s="111"/>
      <c r="BR2232" s="137"/>
    </row>
    <row r="2233" s="138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2"/>
      <c r="BG2233" s="51"/>
      <c r="BH2233" s="133"/>
      <c r="BI2233" s="92"/>
      <c r="BJ2233" s="134"/>
      <c r="BK2233" s="51"/>
      <c r="BL2233" s="92"/>
      <c r="BM2233" s="135"/>
      <c r="BN2233" s="136"/>
      <c r="BO2233" s="51"/>
      <c r="BP2233" s="51"/>
      <c r="BQ2233" s="111"/>
      <c r="BR2233" s="137"/>
    </row>
    <row r="2234" s="138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2"/>
      <c r="BG2234" s="51"/>
      <c r="BH2234" s="133"/>
      <c r="BI2234" s="92"/>
      <c r="BJ2234" s="134"/>
      <c r="BK2234" s="51"/>
      <c r="BL2234" s="92"/>
      <c r="BM2234" s="135"/>
      <c r="BN2234" s="136"/>
      <c r="BO2234" s="51"/>
      <c r="BP2234" s="51"/>
      <c r="BQ2234" s="111"/>
      <c r="BR2234" s="137"/>
    </row>
    <row r="2235" s="138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2"/>
      <c r="BG2235" s="51"/>
      <c r="BH2235" s="133"/>
      <c r="BI2235" s="92"/>
      <c r="BJ2235" s="134"/>
      <c r="BK2235" s="51"/>
      <c r="BL2235" s="92"/>
      <c r="BM2235" s="135"/>
      <c r="BN2235" s="136"/>
      <c r="BO2235" s="51"/>
      <c r="BP2235" s="51"/>
      <c r="BQ2235" s="111"/>
      <c r="BR2235" s="137"/>
    </row>
    <row r="2236" s="138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2"/>
      <c r="BG2236" s="51"/>
      <c r="BH2236" s="133"/>
      <c r="BI2236" s="92"/>
      <c r="BJ2236" s="134"/>
      <c r="BK2236" s="51"/>
      <c r="BL2236" s="92"/>
      <c r="BM2236" s="135"/>
      <c r="BN2236" s="136"/>
      <c r="BO2236" s="51"/>
      <c r="BP2236" s="51"/>
      <c r="BQ2236" s="111"/>
      <c r="BR2236" s="137"/>
    </row>
    <row r="2237" s="138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2"/>
      <c r="BG2237" s="51"/>
      <c r="BH2237" s="133"/>
      <c r="BI2237" s="92"/>
      <c r="BJ2237" s="134"/>
      <c r="BK2237" s="51"/>
      <c r="BL2237" s="92"/>
      <c r="BM2237" s="135"/>
      <c r="BN2237" s="136"/>
      <c r="BO2237" s="51"/>
      <c r="BP2237" s="51"/>
      <c r="BQ2237" s="111"/>
      <c r="BR2237" s="137"/>
    </row>
    <row r="2238" s="138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2"/>
      <c r="BG2238" s="51"/>
      <c r="BH2238" s="133"/>
      <c r="BI2238" s="92"/>
      <c r="BJ2238" s="134"/>
      <c r="BK2238" s="51"/>
      <c r="BL2238" s="92"/>
      <c r="BM2238" s="135"/>
      <c r="BN2238" s="136"/>
      <c r="BO2238" s="51"/>
      <c r="BP2238" s="51"/>
      <c r="BQ2238" s="111"/>
      <c r="BR2238" s="137"/>
    </row>
    <row r="2239" s="138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2"/>
      <c r="BG2239" s="51"/>
      <c r="BH2239" s="133"/>
      <c r="BI2239" s="92"/>
      <c r="BJ2239" s="134"/>
      <c r="BK2239" s="51"/>
      <c r="BL2239" s="92"/>
      <c r="BM2239" s="135"/>
      <c r="BN2239" s="136"/>
      <c r="BO2239" s="51"/>
      <c r="BP2239" s="51"/>
      <c r="BQ2239" s="111"/>
      <c r="BR2239" s="137"/>
    </row>
    <row r="2240" s="138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2"/>
      <c r="BG2240" s="51"/>
      <c r="BH2240" s="133"/>
      <c r="BI2240" s="92"/>
      <c r="BJ2240" s="134"/>
      <c r="BK2240" s="51"/>
      <c r="BL2240" s="92"/>
      <c r="BM2240" s="135"/>
      <c r="BN2240" s="136"/>
      <c r="BO2240" s="51"/>
      <c r="BP2240" s="51"/>
      <c r="BQ2240" s="111"/>
      <c r="BR2240" s="137"/>
    </row>
    <row r="2241" s="138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2"/>
      <c r="BG2241" s="51"/>
      <c r="BH2241" s="133"/>
      <c r="BI2241" s="92"/>
      <c r="BJ2241" s="134"/>
      <c r="BK2241" s="51"/>
      <c r="BL2241" s="92"/>
      <c r="BM2241" s="135"/>
      <c r="BN2241" s="136"/>
      <c r="BO2241" s="51"/>
      <c r="BP2241" s="51"/>
      <c r="BQ2241" s="111"/>
      <c r="BR2241" s="137"/>
    </row>
    <row r="2242" s="138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2"/>
      <c r="BG2242" s="51"/>
      <c r="BH2242" s="133"/>
      <c r="BI2242" s="92"/>
      <c r="BJ2242" s="134"/>
      <c r="BK2242" s="51"/>
      <c r="BL2242" s="92"/>
      <c r="BM2242" s="135"/>
      <c r="BN2242" s="136"/>
      <c r="BO2242" s="51"/>
      <c r="BP2242" s="51"/>
      <c r="BQ2242" s="111"/>
      <c r="BR2242" s="137"/>
    </row>
    <row r="2243" s="138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2"/>
      <c r="BG2243" s="51"/>
      <c r="BH2243" s="133"/>
      <c r="BI2243" s="92"/>
      <c r="BJ2243" s="134"/>
      <c r="BK2243" s="51"/>
      <c r="BL2243" s="92"/>
      <c r="BM2243" s="135"/>
      <c r="BN2243" s="136"/>
      <c r="BO2243" s="51"/>
      <c r="BP2243" s="51"/>
      <c r="BQ2243" s="111"/>
      <c r="BR2243" s="137"/>
    </row>
    <row r="2244" s="138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2"/>
      <c r="BG2244" s="51"/>
      <c r="BH2244" s="133"/>
      <c r="BI2244" s="92"/>
      <c r="BJ2244" s="134"/>
      <c r="BK2244" s="51"/>
      <c r="BL2244" s="92"/>
      <c r="BM2244" s="135"/>
      <c r="BN2244" s="136"/>
      <c r="BO2244" s="51"/>
      <c r="BP2244" s="51"/>
      <c r="BQ2244" s="111"/>
      <c r="BR2244" s="137"/>
    </row>
    <row r="2245" s="138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2"/>
      <c r="BG2245" s="51"/>
      <c r="BH2245" s="133"/>
      <c r="BI2245" s="92"/>
      <c r="BJ2245" s="134"/>
      <c r="BK2245" s="51"/>
      <c r="BL2245" s="92"/>
      <c r="BM2245" s="135"/>
      <c r="BN2245" s="136"/>
      <c r="BO2245" s="51"/>
      <c r="BP2245" s="51"/>
      <c r="BQ2245" s="111"/>
      <c r="BR2245" s="137"/>
    </row>
    <row r="2246" s="138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2"/>
      <c r="BG2246" s="51"/>
      <c r="BH2246" s="133"/>
      <c r="BI2246" s="92"/>
      <c r="BJ2246" s="134"/>
      <c r="BK2246" s="51"/>
      <c r="BL2246" s="92"/>
      <c r="BM2246" s="135"/>
      <c r="BN2246" s="136"/>
      <c r="BO2246" s="51"/>
      <c r="BP2246" s="51"/>
      <c r="BQ2246" s="111"/>
      <c r="BR2246" s="137"/>
    </row>
    <row r="2247" s="138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2"/>
      <c r="BG2247" s="51"/>
      <c r="BH2247" s="133"/>
      <c r="BI2247" s="92"/>
      <c r="BJ2247" s="134"/>
      <c r="BK2247" s="51"/>
      <c r="BL2247" s="92"/>
      <c r="BM2247" s="135"/>
      <c r="BN2247" s="136"/>
      <c r="BO2247" s="51"/>
      <c r="BP2247" s="51"/>
      <c r="BQ2247" s="111"/>
      <c r="BR2247" s="137"/>
    </row>
    <row r="2248" s="138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2"/>
      <c r="BG2248" s="51"/>
      <c r="BH2248" s="133"/>
      <c r="BI2248" s="92"/>
      <c r="BJ2248" s="134"/>
      <c r="BK2248" s="51"/>
      <c r="BL2248" s="92"/>
      <c r="BM2248" s="135"/>
      <c r="BN2248" s="136"/>
      <c r="BO2248" s="51"/>
      <c r="BP2248" s="51"/>
      <c r="BQ2248" s="111"/>
      <c r="BR2248" s="137"/>
    </row>
    <row r="2249" s="138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2"/>
      <c r="BG2249" s="51"/>
      <c r="BH2249" s="133"/>
      <c r="BI2249" s="92"/>
      <c r="BJ2249" s="134"/>
      <c r="BK2249" s="51"/>
      <c r="BL2249" s="92"/>
      <c r="BM2249" s="135"/>
      <c r="BN2249" s="136"/>
      <c r="BO2249" s="51"/>
      <c r="BP2249" s="51"/>
      <c r="BQ2249" s="111"/>
      <c r="BR2249" s="137"/>
    </row>
    <row r="2250" s="138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2"/>
      <c r="BG2250" s="51"/>
      <c r="BH2250" s="133"/>
      <c r="BI2250" s="92"/>
      <c r="BJ2250" s="134"/>
      <c r="BK2250" s="51"/>
      <c r="BL2250" s="92"/>
      <c r="BM2250" s="135"/>
      <c r="BN2250" s="136"/>
      <c r="BO2250" s="51"/>
      <c r="BP2250" s="51"/>
      <c r="BQ2250" s="111"/>
      <c r="BR2250" s="137"/>
    </row>
    <row r="2251" s="138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2"/>
      <c r="BG2251" s="51"/>
      <c r="BH2251" s="133"/>
      <c r="BI2251" s="92"/>
      <c r="BJ2251" s="134"/>
      <c r="BK2251" s="51"/>
      <c r="BL2251" s="92"/>
      <c r="BM2251" s="135"/>
      <c r="BN2251" s="136"/>
      <c r="BO2251" s="51"/>
      <c r="BP2251" s="51"/>
      <c r="BQ2251" s="111"/>
      <c r="BR2251" s="137"/>
    </row>
    <row r="2252" s="138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2"/>
      <c r="BG2252" s="51"/>
      <c r="BH2252" s="133"/>
      <c r="BI2252" s="92"/>
      <c r="BJ2252" s="134"/>
      <c r="BK2252" s="51"/>
      <c r="BL2252" s="92"/>
      <c r="BM2252" s="135"/>
      <c r="BN2252" s="136"/>
      <c r="BO2252" s="51"/>
      <c r="BP2252" s="51"/>
      <c r="BQ2252" s="111"/>
      <c r="BR2252" s="137"/>
    </row>
    <row r="2253" s="138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2"/>
      <c r="BG2253" s="51"/>
      <c r="BH2253" s="133"/>
      <c r="BI2253" s="92"/>
      <c r="BJ2253" s="134"/>
      <c r="BK2253" s="51"/>
      <c r="BL2253" s="92"/>
      <c r="BM2253" s="135"/>
      <c r="BN2253" s="136"/>
      <c r="BO2253" s="51"/>
      <c r="BP2253" s="51"/>
      <c r="BQ2253" s="111"/>
      <c r="BR2253" s="137"/>
    </row>
    <row r="2254" s="138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2"/>
      <c r="BG2254" s="51"/>
      <c r="BH2254" s="133"/>
      <c r="BI2254" s="92"/>
      <c r="BJ2254" s="134"/>
      <c r="BK2254" s="51"/>
      <c r="BL2254" s="92"/>
      <c r="BM2254" s="135"/>
      <c r="BN2254" s="136"/>
      <c r="BO2254" s="51"/>
      <c r="BP2254" s="51"/>
      <c r="BQ2254" s="111"/>
      <c r="BR2254" s="137"/>
    </row>
    <row r="2255" s="138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2"/>
      <c r="BG2255" s="51"/>
      <c r="BH2255" s="133"/>
      <c r="BI2255" s="92"/>
      <c r="BJ2255" s="134"/>
      <c r="BK2255" s="51"/>
      <c r="BL2255" s="92"/>
      <c r="BM2255" s="135"/>
      <c r="BN2255" s="136"/>
      <c r="BO2255" s="51"/>
      <c r="BP2255" s="51"/>
      <c r="BQ2255" s="111"/>
      <c r="BR2255" s="137"/>
    </row>
    <row r="2256" s="138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2"/>
      <c r="BG2256" s="51"/>
      <c r="BH2256" s="133"/>
      <c r="BI2256" s="92"/>
      <c r="BJ2256" s="134"/>
      <c r="BK2256" s="51"/>
      <c r="BL2256" s="92"/>
      <c r="BM2256" s="135"/>
      <c r="BN2256" s="136"/>
      <c r="BO2256" s="51"/>
      <c r="BP2256" s="51"/>
      <c r="BQ2256" s="111"/>
      <c r="BR2256" s="137"/>
    </row>
    <row r="2257" s="138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2"/>
      <c r="BG2257" s="51"/>
      <c r="BH2257" s="133"/>
      <c r="BI2257" s="92"/>
      <c r="BJ2257" s="134"/>
      <c r="BK2257" s="51"/>
      <c r="BL2257" s="92"/>
      <c r="BM2257" s="135"/>
      <c r="BN2257" s="136"/>
      <c r="BO2257" s="51"/>
      <c r="BP2257" s="51"/>
      <c r="BQ2257" s="111"/>
      <c r="BR2257" s="137"/>
    </row>
    <row r="2258" s="138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2"/>
      <c r="BG2258" s="51"/>
      <c r="BH2258" s="133"/>
      <c r="BI2258" s="92"/>
      <c r="BJ2258" s="134"/>
      <c r="BK2258" s="51"/>
      <c r="BL2258" s="92"/>
      <c r="BM2258" s="135"/>
      <c r="BN2258" s="136"/>
      <c r="BO2258" s="51"/>
      <c r="BP2258" s="51"/>
      <c r="BQ2258" s="111"/>
      <c r="BR2258" s="137"/>
    </row>
    <row r="2259" s="138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2"/>
      <c r="BG2259" s="51"/>
      <c r="BH2259" s="133"/>
      <c r="BI2259" s="92"/>
      <c r="BJ2259" s="134"/>
      <c r="BK2259" s="51"/>
      <c r="BL2259" s="92"/>
      <c r="BM2259" s="135"/>
      <c r="BN2259" s="136"/>
      <c r="BO2259" s="51"/>
      <c r="BP2259" s="51"/>
      <c r="BQ2259" s="111"/>
      <c r="BR2259" s="137"/>
    </row>
    <row r="2260" s="138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2"/>
      <c r="BG2260" s="51"/>
      <c r="BH2260" s="133"/>
      <c r="BI2260" s="92"/>
      <c r="BJ2260" s="134"/>
      <c r="BK2260" s="51"/>
      <c r="BL2260" s="92"/>
      <c r="BM2260" s="135"/>
      <c r="BN2260" s="136"/>
      <c r="BO2260" s="51"/>
      <c r="BP2260" s="51"/>
      <c r="BQ2260" s="111"/>
      <c r="BR2260" s="137"/>
    </row>
    <row r="2261" s="138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2"/>
      <c r="BG2261" s="51"/>
      <c r="BH2261" s="133"/>
      <c r="BI2261" s="92"/>
      <c r="BJ2261" s="134"/>
      <c r="BK2261" s="51"/>
      <c r="BL2261" s="92"/>
      <c r="BM2261" s="135"/>
      <c r="BN2261" s="136"/>
      <c r="BO2261" s="51"/>
      <c r="BP2261" s="51"/>
      <c r="BQ2261" s="111"/>
      <c r="BR2261" s="137"/>
    </row>
    <row r="2262" s="138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2"/>
      <c r="BG2262" s="51"/>
      <c r="BH2262" s="133"/>
      <c r="BI2262" s="92"/>
      <c r="BJ2262" s="134"/>
      <c r="BK2262" s="51"/>
      <c r="BL2262" s="92"/>
      <c r="BM2262" s="135"/>
      <c r="BN2262" s="136"/>
      <c r="BO2262" s="51"/>
      <c r="BP2262" s="51"/>
      <c r="BQ2262" s="111"/>
      <c r="BR2262" s="137"/>
    </row>
    <row r="2263" s="138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2"/>
      <c r="BG2263" s="51"/>
      <c r="BH2263" s="133"/>
      <c r="BI2263" s="92"/>
      <c r="BJ2263" s="134"/>
      <c r="BK2263" s="51"/>
      <c r="BL2263" s="92"/>
      <c r="BM2263" s="135"/>
      <c r="BN2263" s="136"/>
      <c r="BO2263" s="51"/>
      <c r="BP2263" s="51"/>
      <c r="BQ2263" s="111"/>
      <c r="BR2263" s="137"/>
    </row>
    <row r="2264" s="138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2"/>
      <c r="BG2264" s="51"/>
      <c r="BH2264" s="133"/>
      <c r="BI2264" s="92"/>
      <c r="BJ2264" s="134"/>
      <c r="BK2264" s="51"/>
      <c r="BL2264" s="92"/>
      <c r="BM2264" s="135"/>
      <c r="BN2264" s="136"/>
      <c r="BO2264" s="51"/>
      <c r="BP2264" s="51"/>
      <c r="BQ2264" s="111"/>
      <c r="BR2264" s="137"/>
    </row>
    <row r="2265" s="138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2"/>
      <c r="BG2265" s="51"/>
      <c r="BH2265" s="133"/>
      <c r="BI2265" s="92"/>
      <c r="BJ2265" s="134"/>
      <c r="BK2265" s="51"/>
      <c r="BL2265" s="92"/>
      <c r="BM2265" s="135"/>
      <c r="BN2265" s="136"/>
      <c r="BO2265" s="51"/>
      <c r="BP2265" s="51"/>
      <c r="BQ2265" s="111"/>
      <c r="BR2265" s="137"/>
    </row>
    <row r="2266" s="138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2"/>
      <c r="BG2266" s="51"/>
      <c r="BH2266" s="133"/>
      <c r="BI2266" s="92"/>
      <c r="BJ2266" s="134"/>
      <c r="BK2266" s="51"/>
      <c r="BL2266" s="92"/>
      <c r="BM2266" s="135"/>
      <c r="BN2266" s="136"/>
      <c r="BO2266" s="51"/>
      <c r="BP2266" s="51"/>
      <c r="BQ2266" s="111"/>
      <c r="BR2266" s="137"/>
    </row>
    <row r="2267" s="138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2"/>
      <c r="BG2267" s="51"/>
      <c r="BH2267" s="133"/>
      <c r="BI2267" s="92"/>
      <c r="BJ2267" s="134"/>
      <c r="BK2267" s="51"/>
      <c r="BL2267" s="92"/>
      <c r="BM2267" s="135"/>
      <c r="BN2267" s="136"/>
      <c r="BO2267" s="51"/>
      <c r="BP2267" s="51"/>
      <c r="BQ2267" s="111"/>
      <c r="BR2267" s="137"/>
    </row>
    <row r="2268" s="138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2"/>
      <c r="BG2268" s="51"/>
      <c r="BH2268" s="133"/>
      <c r="BI2268" s="92"/>
      <c r="BJ2268" s="134"/>
      <c r="BK2268" s="51"/>
      <c r="BL2268" s="92"/>
      <c r="BM2268" s="135"/>
      <c r="BN2268" s="136"/>
      <c r="BO2268" s="51"/>
      <c r="BP2268" s="51"/>
      <c r="BQ2268" s="111"/>
      <c r="BR2268" s="137"/>
    </row>
    <row r="2269" s="138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2"/>
      <c r="BG2269" s="51"/>
      <c r="BH2269" s="133"/>
      <c r="BI2269" s="92"/>
      <c r="BJ2269" s="134"/>
      <c r="BK2269" s="51"/>
      <c r="BL2269" s="92"/>
      <c r="BM2269" s="135"/>
      <c r="BN2269" s="136"/>
      <c r="BO2269" s="51"/>
      <c r="BP2269" s="51"/>
      <c r="BQ2269" s="111"/>
      <c r="BR2269" s="137"/>
    </row>
    <row r="2270" s="138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2"/>
      <c r="BG2270" s="51"/>
      <c r="BH2270" s="133"/>
      <c r="BI2270" s="92"/>
      <c r="BJ2270" s="134"/>
      <c r="BK2270" s="51"/>
      <c r="BL2270" s="92"/>
      <c r="BM2270" s="135"/>
      <c r="BN2270" s="136"/>
      <c r="BO2270" s="51"/>
      <c r="BP2270" s="51"/>
      <c r="BQ2270" s="111"/>
      <c r="BR2270" s="137"/>
    </row>
    <row r="2271" s="138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2"/>
      <c r="BG2271" s="51"/>
      <c r="BH2271" s="133"/>
      <c r="BI2271" s="92"/>
      <c r="BJ2271" s="134"/>
      <c r="BK2271" s="51"/>
      <c r="BL2271" s="92"/>
      <c r="BM2271" s="135"/>
      <c r="BN2271" s="136"/>
      <c r="BO2271" s="51"/>
      <c r="BP2271" s="51"/>
      <c r="BQ2271" s="111"/>
      <c r="BR2271" s="137"/>
    </row>
    <row r="2272" s="138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2"/>
      <c r="BG2272" s="51"/>
      <c r="BH2272" s="133"/>
      <c r="BI2272" s="92"/>
      <c r="BJ2272" s="134"/>
      <c r="BK2272" s="51"/>
      <c r="BL2272" s="92"/>
      <c r="BM2272" s="135"/>
      <c r="BN2272" s="136"/>
      <c r="BO2272" s="51"/>
      <c r="BP2272" s="51"/>
      <c r="BQ2272" s="111"/>
      <c r="BR2272" s="137"/>
    </row>
    <row r="2273" s="138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2"/>
      <c r="BG2273" s="51"/>
      <c r="BH2273" s="133"/>
      <c r="BI2273" s="92"/>
      <c r="BJ2273" s="134"/>
      <c r="BK2273" s="51"/>
      <c r="BL2273" s="92"/>
      <c r="BM2273" s="135"/>
      <c r="BN2273" s="136"/>
      <c r="BO2273" s="51"/>
      <c r="BP2273" s="51"/>
      <c r="BQ2273" s="111"/>
      <c r="BR2273" s="137"/>
    </row>
    <row r="2274" s="138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2"/>
      <c r="BG2274" s="51"/>
      <c r="BH2274" s="133"/>
      <c r="BI2274" s="92"/>
      <c r="BJ2274" s="134"/>
      <c r="BK2274" s="51"/>
      <c r="BL2274" s="92"/>
      <c r="BM2274" s="135"/>
      <c r="BN2274" s="136"/>
      <c r="BO2274" s="51"/>
      <c r="BP2274" s="51"/>
      <c r="BQ2274" s="111"/>
      <c r="BR2274" s="137"/>
    </row>
    <row r="2275" s="138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2"/>
      <c r="BG2275" s="51"/>
      <c r="BH2275" s="133"/>
      <c r="BI2275" s="92"/>
      <c r="BJ2275" s="134"/>
      <c r="BK2275" s="51"/>
      <c r="BL2275" s="92"/>
      <c r="BM2275" s="135"/>
      <c r="BN2275" s="136"/>
      <c r="BO2275" s="51"/>
      <c r="BP2275" s="51"/>
      <c r="BQ2275" s="111"/>
      <c r="BR2275" s="137"/>
    </row>
    <row r="2276" s="138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2"/>
      <c r="BG2276" s="51"/>
      <c r="BH2276" s="133"/>
      <c r="BI2276" s="92"/>
      <c r="BJ2276" s="134"/>
      <c r="BK2276" s="51"/>
      <c r="BL2276" s="92"/>
      <c r="BM2276" s="135"/>
      <c r="BN2276" s="136"/>
      <c r="BO2276" s="51"/>
      <c r="BP2276" s="51"/>
      <c r="BQ2276" s="111"/>
      <c r="BR2276" s="137"/>
    </row>
    <row r="2277" s="138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2"/>
      <c r="BG2277" s="51"/>
      <c r="BH2277" s="133"/>
      <c r="BI2277" s="92"/>
      <c r="BJ2277" s="134"/>
      <c r="BK2277" s="51"/>
      <c r="BL2277" s="92"/>
      <c r="BM2277" s="135"/>
      <c r="BN2277" s="136"/>
      <c r="BO2277" s="51"/>
      <c r="BP2277" s="51"/>
      <c r="BQ2277" s="111"/>
      <c r="BR2277" s="137"/>
    </row>
    <row r="2278" s="138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2"/>
      <c r="BG2278" s="51"/>
      <c r="BH2278" s="133"/>
      <c r="BI2278" s="92"/>
      <c r="BJ2278" s="134"/>
      <c r="BK2278" s="51"/>
      <c r="BL2278" s="92"/>
      <c r="BM2278" s="135"/>
      <c r="BN2278" s="136"/>
      <c r="BO2278" s="51"/>
      <c r="BP2278" s="51"/>
      <c r="BQ2278" s="111"/>
      <c r="BR2278" s="137"/>
    </row>
    <row r="2279" s="138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2"/>
      <c r="BG2279" s="51"/>
      <c r="BH2279" s="133"/>
      <c r="BI2279" s="92"/>
      <c r="BJ2279" s="134"/>
      <c r="BK2279" s="51"/>
      <c r="BL2279" s="92"/>
      <c r="BM2279" s="135"/>
      <c r="BN2279" s="136"/>
      <c r="BO2279" s="51"/>
      <c r="BP2279" s="51"/>
      <c r="BQ2279" s="111"/>
      <c r="BR2279" s="137"/>
    </row>
    <row r="2280" s="138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2"/>
      <c r="BG2280" s="51"/>
      <c r="BH2280" s="133"/>
      <c r="BI2280" s="92"/>
      <c r="BJ2280" s="134"/>
      <c r="BK2280" s="51"/>
      <c r="BL2280" s="92"/>
      <c r="BM2280" s="135"/>
      <c r="BN2280" s="136"/>
      <c r="BO2280" s="51"/>
      <c r="BP2280" s="51"/>
      <c r="BQ2280" s="111"/>
      <c r="BR2280" s="137"/>
    </row>
    <row r="2281" s="138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2"/>
      <c r="BG2281" s="51"/>
      <c r="BH2281" s="133"/>
      <c r="BI2281" s="92"/>
      <c r="BJ2281" s="134"/>
      <c r="BK2281" s="51"/>
      <c r="BL2281" s="92"/>
      <c r="BM2281" s="135"/>
      <c r="BN2281" s="136"/>
      <c r="BO2281" s="51"/>
      <c r="BP2281" s="51"/>
      <c r="BQ2281" s="111"/>
      <c r="BR2281" s="137"/>
    </row>
    <row r="2282" s="138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2"/>
      <c r="BG2282" s="51"/>
      <c r="BH2282" s="133"/>
      <c r="BI2282" s="92"/>
      <c r="BJ2282" s="134"/>
      <c r="BK2282" s="51"/>
      <c r="BL2282" s="92"/>
      <c r="BM2282" s="135"/>
      <c r="BN2282" s="136"/>
      <c r="BO2282" s="51"/>
      <c r="BP2282" s="51"/>
      <c r="BQ2282" s="111"/>
      <c r="BR2282" s="137"/>
    </row>
    <row r="2283" s="138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2"/>
      <c r="BG2283" s="51"/>
      <c r="BH2283" s="133"/>
      <c r="BI2283" s="92"/>
      <c r="BJ2283" s="134"/>
      <c r="BK2283" s="51"/>
      <c r="BL2283" s="92"/>
      <c r="BM2283" s="135"/>
      <c r="BN2283" s="136"/>
      <c r="BO2283" s="51"/>
      <c r="BP2283" s="51"/>
      <c r="BQ2283" s="111"/>
      <c r="BR2283" s="137"/>
    </row>
    <row r="2284" s="138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2"/>
      <c r="BG2284" s="51"/>
      <c r="BH2284" s="133"/>
      <c r="BI2284" s="92"/>
      <c r="BJ2284" s="134"/>
      <c r="BK2284" s="51"/>
      <c r="BL2284" s="92"/>
      <c r="BM2284" s="135"/>
      <c r="BN2284" s="136"/>
      <c r="BO2284" s="51"/>
      <c r="BP2284" s="51"/>
      <c r="BQ2284" s="111"/>
      <c r="BR2284" s="137"/>
    </row>
    <row r="2285" s="138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2"/>
      <c r="BG2285" s="51"/>
      <c r="BH2285" s="133"/>
      <c r="BI2285" s="92"/>
      <c r="BJ2285" s="134"/>
      <c r="BK2285" s="51"/>
      <c r="BL2285" s="92"/>
      <c r="BM2285" s="135"/>
      <c r="BN2285" s="136"/>
      <c r="BO2285" s="51"/>
      <c r="BP2285" s="51"/>
      <c r="BQ2285" s="111"/>
      <c r="BR2285" s="137"/>
    </row>
    <row r="2286" s="138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2"/>
      <c r="BG2286" s="51"/>
      <c r="BH2286" s="133"/>
      <c r="BI2286" s="92"/>
      <c r="BJ2286" s="134"/>
      <c r="BK2286" s="51"/>
      <c r="BL2286" s="92"/>
      <c r="BM2286" s="135"/>
      <c r="BN2286" s="136"/>
      <c r="BO2286" s="51"/>
      <c r="BP2286" s="51"/>
      <c r="BQ2286" s="111"/>
      <c r="BR2286" s="137"/>
    </row>
    <row r="2287" s="138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2"/>
      <c r="BG2287" s="51"/>
      <c r="BH2287" s="133"/>
      <c r="BI2287" s="92"/>
      <c r="BJ2287" s="134"/>
      <c r="BK2287" s="51"/>
      <c r="BL2287" s="92"/>
      <c r="BM2287" s="135"/>
      <c r="BN2287" s="136"/>
      <c r="BO2287" s="51"/>
      <c r="BP2287" s="51"/>
      <c r="BQ2287" s="111"/>
      <c r="BR2287" s="137"/>
    </row>
    <row r="2288" s="138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2"/>
      <c r="BG2288" s="51"/>
      <c r="BH2288" s="133"/>
      <c r="BI2288" s="92"/>
      <c r="BJ2288" s="134"/>
      <c r="BK2288" s="51"/>
      <c r="BL2288" s="92"/>
      <c r="BM2288" s="135"/>
      <c r="BN2288" s="136"/>
      <c r="BO2288" s="51"/>
      <c r="BP2288" s="51"/>
      <c r="BQ2288" s="111"/>
      <c r="BR2288" s="137"/>
    </row>
    <row r="2289" s="138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2"/>
      <c r="BG2289" s="51"/>
      <c r="BH2289" s="133"/>
      <c r="BI2289" s="92"/>
      <c r="BJ2289" s="134"/>
      <c r="BK2289" s="51"/>
      <c r="BL2289" s="92"/>
      <c r="BM2289" s="135"/>
      <c r="BN2289" s="136"/>
      <c r="BO2289" s="51"/>
      <c r="BP2289" s="51"/>
      <c r="BQ2289" s="111"/>
      <c r="BR2289" s="137"/>
    </row>
    <row r="2290" s="138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2"/>
      <c r="BG2290" s="51"/>
      <c r="BH2290" s="133"/>
      <c r="BI2290" s="92"/>
      <c r="BJ2290" s="134"/>
      <c r="BK2290" s="51"/>
      <c r="BL2290" s="92"/>
      <c r="BM2290" s="135"/>
      <c r="BN2290" s="136"/>
      <c r="BO2290" s="51"/>
      <c r="BP2290" s="51"/>
      <c r="BQ2290" s="111"/>
      <c r="BR2290" s="137"/>
    </row>
    <row r="2291" s="138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2"/>
      <c r="BG2291" s="51"/>
      <c r="BH2291" s="133"/>
      <c r="BI2291" s="92"/>
      <c r="BJ2291" s="134"/>
      <c r="BK2291" s="51"/>
      <c r="BL2291" s="92"/>
      <c r="BM2291" s="135"/>
      <c r="BN2291" s="136"/>
      <c r="BO2291" s="51"/>
      <c r="BP2291" s="51"/>
      <c r="BQ2291" s="111"/>
      <c r="BR2291" s="137"/>
    </row>
    <row r="2292" s="138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2"/>
      <c r="BG2292" s="51"/>
      <c r="BH2292" s="133"/>
      <c r="BI2292" s="92"/>
      <c r="BJ2292" s="134"/>
      <c r="BK2292" s="51"/>
      <c r="BL2292" s="92"/>
      <c r="BM2292" s="135"/>
      <c r="BN2292" s="136"/>
      <c r="BO2292" s="51"/>
      <c r="BP2292" s="51"/>
      <c r="BQ2292" s="111"/>
      <c r="BR2292" s="137"/>
    </row>
    <row r="2293" s="138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2"/>
      <c r="BG2293" s="51"/>
      <c r="BH2293" s="133"/>
      <c r="BI2293" s="92"/>
      <c r="BJ2293" s="134"/>
      <c r="BK2293" s="51"/>
      <c r="BL2293" s="92"/>
      <c r="BM2293" s="135"/>
      <c r="BN2293" s="136"/>
      <c r="BO2293" s="51"/>
      <c r="BP2293" s="51"/>
      <c r="BQ2293" s="111"/>
      <c r="BR2293" s="137"/>
    </row>
    <row r="2294" s="138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2"/>
      <c r="BG2294" s="51"/>
      <c r="BH2294" s="133"/>
      <c r="BI2294" s="92"/>
      <c r="BJ2294" s="134"/>
      <c r="BK2294" s="51"/>
      <c r="BL2294" s="92"/>
      <c r="BM2294" s="135"/>
      <c r="BN2294" s="136"/>
      <c r="BO2294" s="51"/>
      <c r="BP2294" s="51"/>
      <c r="BQ2294" s="111"/>
      <c r="BR2294" s="137"/>
    </row>
    <row r="2295" s="138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2"/>
      <c r="BG2295" s="51"/>
      <c r="BH2295" s="133"/>
      <c r="BI2295" s="92"/>
      <c r="BJ2295" s="134"/>
      <c r="BK2295" s="51"/>
      <c r="BL2295" s="92"/>
      <c r="BM2295" s="135"/>
      <c r="BN2295" s="136"/>
      <c r="BO2295" s="51"/>
      <c r="BP2295" s="51"/>
      <c r="BQ2295" s="111"/>
      <c r="BR2295" s="137"/>
    </row>
    <row r="2296" s="138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2"/>
      <c r="BG2296" s="51"/>
      <c r="BH2296" s="133"/>
      <c r="BI2296" s="92"/>
      <c r="BJ2296" s="134"/>
      <c r="BK2296" s="51"/>
      <c r="BL2296" s="92"/>
      <c r="BM2296" s="135"/>
      <c r="BN2296" s="136"/>
      <c r="BO2296" s="51"/>
      <c r="BP2296" s="51"/>
      <c r="BQ2296" s="111"/>
      <c r="BR2296" s="137"/>
    </row>
    <row r="2297" s="138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2"/>
      <c r="BG2297" s="51"/>
      <c r="BH2297" s="133"/>
      <c r="BI2297" s="92"/>
      <c r="BJ2297" s="134"/>
      <c r="BK2297" s="51"/>
      <c r="BL2297" s="92"/>
      <c r="BM2297" s="135"/>
      <c r="BN2297" s="136"/>
      <c r="BO2297" s="51"/>
      <c r="BP2297" s="51"/>
      <c r="BQ2297" s="111"/>
      <c r="BR2297" s="137"/>
    </row>
    <row r="2298" s="138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2"/>
      <c r="BG2298" s="51"/>
      <c r="BH2298" s="133"/>
      <c r="BI2298" s="92"/>
      <c r="BJ2298" s="134"/>
      <c r="BK2298" s="51"/>
      <c r="BL2298" s="92"/>
      <c r="BM2298" s="135"/>
      <c r="BN2298" s="136"/>
      <c r="BO2298" s="51"/>
      <c r="BP2298" s="51"/>
      <c r="BQ2298" s="111"/>
      <c r="BR2298" s="137"/>
    </row>
    <row r="2299" s="138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2"/>
      <c r="BG2299" s="51"/>
      <c r="BH2299" s="133"/>
      <c r="BI2299" s="92"/>
      <c r="BJ2299" s="134"/>
      <c r="BK2299" s="51"/>
      <c r="BL2299" s="92"/>
      <c r="BM2299" s="135"/>
      <c r="BN2299" s="136"/>
      <c r="BO2299" s="51"/>
      <c r="BP2299" s="51"/>
      <c r="BQ2299" s="111"/>
      <c r="BR2299" s="137"/>
    </row>
    <row r="2300" s="138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2"/>
      <c r="BG2300" s="51"/>
      <c r="BH2300" s="133"/>
      <c r="BI2300" s="92"/>
      <c r="BJ2300" s="134"/>
      <c r="BK2300" s="51"/>
      <c r="BL2300" s="92"/>
      <c r="BM2300" s="135"/>
      <c r="BN2300" s="136"/>
      <c r="BO2300" s="51"/>
      <c r="BP2300" s="51"/>
      <c r="BQ2300" s="111"/>
      <c r="BR2300" s="137"/>
    </row>
    <row r="2301" s="138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2"/>
      <c r="BG2301" s="51"/>
      <c r="BH2301" s="133"/>
      <c r="BI2301" s="92"/>
      <c r="BJ2301" s="134"/>
      <c r="BK2301" s="51"/>
      <c r="BL2301" s="92"/>
      <c r="BM2301" s="135"/>
      <c r="BN2301" s="136"/>
      <c r="BO2301" s="51"/>
      <c r="BP2301" s="51"/>
      <c r="BQ2301" s="111"/>
      <c r="BR2301" s="137"/>
    </row>
    <row r="2302" s="138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2"/>
      <c r="BG2302" s="51"/>
      <c r="BH2302" s="133"/>
      <c r="BI2302" s="92"/>
      <c r="BJ2302" s="134"/>
      <c r="BK2302" s="51"/>
      <c r="BL2302" s="92"/>
      <c r="BM2302" s="135"/>
      <c r="BN2302" s="136"/>
      <c r="BO2302" s="51"/>
      <c r="BP2302" s="51"/>
      <c r="BQ2302" s="111"/>
      <c r="BR2302" s="137"/>
    </row>
    <row r="2303" s="138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2"/>
      <c r="BG2303" s="51"/>
      <c r="BH2303" s="133"/>
      <c r="BI2303" s="92"/>
      <c r="BJ2303" s="134"/>
      <c r="BK2303" s="51"/>
      <c r="BL2303" s="92"/>
      <c r="BM2303" s="135"/>
      <c r="BN2303" s="136"/>
      <c r="BO2303" s="51"/>
      <c r="BP2303" s="51"/>
      <c r="BQ2303" s="111"/>
      <c r="BR2303" s="137"/>
    </row>
    <row r="2304" s="138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2"/>
      <c r="BG2304" s="51"/>
      <c r="BH2304" s="133"/>
      <c r="BI2304" s="92"/>
      <c r="BJ2304" s="134"/>
      <c r="BK2304" s="51"/>
      <c r="BL2304" s="92"/>
      <c r="BM2304" s="135"/>
      <c r="BN2304" s="136"/>
      <c r="BO2304" s="51"/>
      <c r="BP2304" s="51"/>
      <c r="BQ2304" s="111"/>
      <c r="BR2304" s="137"/>
    </row>
    <row r="2305" s="138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2"/>
      <c r="BG2305" s="51"/>
      <c r="BH2305" s="133"/>
      <c r="BI2305" s="92"/>
      <c r="BJ2305" s="134"/>
      <c r="BK2305" s="51"/>
      <c r="BL2305" s="92"/>
      <c r="BM2305" s="135"/>
      <c r="BN2305" s="136"/>
      <c r="BO2305" s="51"/>
      <c r="BP2305" s="51"/>
      <c r="BQ2305" s="111"/>
      <c r="BR2305" s="137"/>
    </row>
    <row r="2306" s="138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2"/>
      <c r="BG2306" s="51"/>
      <c r="BH2306" s="133"/>
      <c r="BI2306" s="92"/>
      <c r="BJ2306" s="134"/>
      <c r="BK2306" s="51"/>
      <c r="BL2306" s="92"/>
      <c r="BM2306" s="135"/>
      <c r="BN2306" s="136"/>
      <c r="BO2306" s="51"/>
      <c r="BP2306" s="51"/>
      <c r="BQ2306" s="111"/>
      <c r="BR2306" s="137"/>
    </row>
    <row r="2307" s="138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2"/>
      <c r="BG2307" s="51"/>
      <c r="BH2307" s="133"/>
      <c r="BI2307" s="92"/>
      <c r="BJ2307" s="134"/>
      <c r="BK2307" s="51"/>
      <c r="BL2307" s="92"/>
      <c r="BM2307" s="135"/>
      <c r="BN2307" s="136"/>
      <c r="BO2307" s="51"/>
      <c r="BP2307" s="51"/>
      <c r="BQ2307" s="111"/>
      <c r="BR2307" s="137"/>
    </row>
    <row r="2308" s="138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2"/>
      <c r="BG2308" s="51"/>
      <c r="BH2308" s="133"/>
      <c r="BI2308" s="92"/>
      <c r="BJ2308" s="134"/>
      <c r="BK2308" s="51"/>
      <c r="BL2308" s="92"/>
      <c r="BM2308" s="135"/>
      <c r="BN2308" s="136"/>
      <c r="BO2308" s="51"/>
      <c r="BP2308" s="51"/>
      <c r="BQ2308" s="111"/>
      <c r="BR2308" s="137"/>
    </row>
    <row r="2309" s="138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2"/>
      <c r="BG2309" s="51"/>
      <c r="BH2309" s="133"/>
      <c r="BI2309" s="92"/>
      <c r="BJ2309" s="134"/>
      <c r="BK2309" s="51"/>
      <c r="BL2309" s="92"/>
      <c r="BM2309" s="135"/>
      <c r="BN2309" s="136"/>
      <c r="BO2309" s="51"/>
      <c r="BP2309" s="51"/>
      <c r="BQ2309" s="111"/>
      <c r="BR2309" s="137"/>
    </row>
    <row r="2310" s="138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2"/>
      <c r="BG2310" s="51"/>
      <c r="BH2310" s="133"/>
      <c r="BI2310" s="92"/>
      <c r="BJ2310" s="134"/>
      <c r="BK2310" s="51"/>
      <c r="BL2310" s="92"/>
      <c r="BM2310" s="135"/>
      <c r="BN2310" s="136"/>
      <c r="BO2310" s="51"/>
      <c r="BP2310" s="51"/>
      <c r="BQ2310" s="111"/>
      <c r="BR2310" s="137"/>
    </row>
    <row r="2311" s="138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2"/>
      <c r="BG2311" s="51"/>
      <c r="BH2311" s="133"/>
      <c r="BI2311" s="92"/>
      <c r="BJ2311" s="134"/>
      <c r="BK2311" s="51"/>
      <c r="BL2311" s="92"/>
      <c r="BM2311" s="135"/>
      <c r="BN2311" s="136"/>
      <c r="BO2311" s="51"/>
      <c r="BP2311" s="51"/>
      <c r="BQ2311" s="111"/>
      <c r="BR2311" s="137"/>
    </row>
    <row r="2312" s="138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2"/>
      <c r="BG2312" s="51"/>
      <c r="BH2312" s="133"/>
      <c r="BI2312" s="92"/>
      <c r="BJ2312" s="134"/>
      <c r="BK2312" s="51"/>
      <c r="BL2312" s="92"/>
      <c r="BM2312" s="135"/>
      <c r="BN2312" s="136"/>
      <c r="BO2312" s="51"/>
      <c r="BP2312" s="51"/>
      <c r="BQ2312" s="111"/>
      <c r="BR2312" s="137"/>
    </row>
    <row r="2313" s="138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2"/>
      <c r="BG2313" s="51"/>
      <c r="BH2313" s="133"/>
      <c r="BI2313" s="92"/>
      <c r="BJ2313" s="134"/>
      <c r="BK2313" s="51"/>
      <c r="BL2313" s="92"/>
      <c r="BM2313" s="135"/>
      <c r="BN2313" s="136"/>
      <c r="BO2313" s="51"/>
      <c r="BP2313" s="51"/>
      <c r="BQ2313" s="111"/>
      <c r="BR2313" s="137"/>
    </row>
    <row r="2314" s="138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2"/>
      <c r="BG2314" s="51"/>
      <c r="BH2314" s="133"/>
      <c r="BI2314" s="92"/>
      <c r="BJ2314" s="134"/>
      <c r="BK2314" s="51"/>
      <c r="BL2314" s="92"/>
      <c r="BM2314" s="135"/>
      <c r="BN2314" s="136"/>
      <c r="BO2314" s="51"/>
      <c r="BP2314" s="51"/>
      <c r="BQ2314" s="111"/>
      <c r="BR2314" s="137"/>
    </row>
    <row r="2315" s="138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2"/>
      <c r="BG2315" s="51"/>
      <c r="BH2315" s="133"/>
      <c r="BI2315" s="92"/>
      <c r="BJ2315" s="134"/>
      <c r="BK2315" s="51"/>
      <c r="BL2315" s="92"/>
      <c r="BM2315" s="135"/>
      <c r="BN2315" s="136"/>
      <c r="BO2315" s="51"/>
      <c r="BP2315" s="51"/>
      <c r="BQ2315" s="111"/>
      <c r="BR2315" s="137"/>
    </row>
    <row r="2316" s="138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2"/>
      <c r="BG2316" s="51"/>
      <c r="BH2316" s="133"/>
      <c r="BI2316" s="92"/>
      <c r="BJ2316" s="134"/>
      <c r="BK2316" s="51"/>
      <c r="BL2316" s="92"/>
      <c r="BM2316" s="135"/>
      <c r="BN2316" s="136"/>
      <c r="BO2316" s="51"/>
      <c r="BP2316" s="51"/>
      <c r="BQ2316" s="111"/>
      <c r="BR2316" s="137"/>
    </row>
    <row r="2317" s="138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2"/>
      <c r="BG2317" s="51"/>
      <c r="BH2317" s="133"/>
      <c r="BI2317" s="92"/>
      <c r="BJ2317" s="134"/>
      <c r="BK2317" s="51"/>
      <c r="BL2317" s="92"/>
      <c r="BM2317" s="135"/>
      <c r="BN2317" s="136"/>
      <c r="BO2317" s="51"/>
      <c r="BP2317" s="51"/>
      <c r="BQ2317" s="111"/>
      <c r="BR2317" s="137"/>
    </row>
    <row r="2318" s="138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2"/>
      <c r="BG2318" s="51"/>
      <c r="BH2318" s="133"/>
      <c r="BI2318" s="92"/>
      <c r="BJ2318" s="134"/>
      <c r="BK2318" s="51"/>
      <c r="BL2318" s="92"/>
      <c r="BM2318" s="135"/>
      <c r="BN2318" s="136"/>
      <c r="BO2318" s="51"/>
      <c r="BP2318" s="51"/>
      <c r="BQ2318" s="111"/>
      <c r="BR2318" s="137"/>
    </row>
    <row r="2319" s="138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2"/>
      <c r="BG2319" s="51"/>
      <c r="BH2319" s="133"/>
      <c r="BI2319" s="92"/>
      <c r="BJ2319" s="134"/>
      <c r="BK2319" s="51"/>
      <c r="BL2319" s="92"/>
      <c r="BM2319" s="135"/>
      <c r="BN2319" s="136"/>
      <c r="BO2319" s="51"/>
      <c r="BP2319" s="51"/>
      <c r="BQ2319" s="111"/>
      <c r="BR2319" s="137"/>
    </row>
    <row r="2320" s="138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2"/>
      <c r="BG2320" s="51"/>
      <c r="BH2320" s="133"/>
      <c r="BI2320" s="92"/>
      <c r="BJ2320" s="134"/>
      <c r="BK2320" s="51"/>
      <c r="BL2320" s="92"/>
      <c r="BM2320" s="135"/>
      <c r="BN2320" s="136"/>
      <c r="BO2320" s="51"/>
      <c r="BP2320" s="51"/>
      <c r="BQ2320" s="111"/>
      <c r="BR2320" s="137"/>
    </row>
    <row r="2321" s="138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2"/>
      <c r="BG2321" s="51"/>
      <c r="BH2321" s="133"/>
      <c r="BI2321" s="92"/>
      <c r="BJ2321" s="134"/>
      <c r="BK2321" s="51"/>
      <c r="BL2321" s="92"/>
      <c r="BM2321" s="135"/>
      <c r="BN2321" s="136"/>
      <c r="BO2321" s="51"/>
      <c r="BP2321" s="51"/>
      <c r="BQ2321" s="111"/>
      <c r="BR2321" s="137"/>
    </row>
    <row r="2322" s="138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2"/>
      <c r="BG2322" s="51"/>
      <c r="BH2322" s="133"/>
      <c r="BI2322" s="92"/>
      <c r="BJ2322" s="134"/>
      <c r="BK2322" s="51"/>
      <c r="BL2322" s="92"/>
      <c r="BM2322" s="135"/>
      <c r="BN2322" s="136"/>
      <c r="BO2322" s="51"/>
      <c r="BP2322" s="51"/>
      <c r="BQ2322" s="111"/>
      <c r="BR2322" s="137"/>
    </row>
    <row r="2323" s="138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2"/>
      <c r="BG2323" s="51"/>
      <c r="BH2323" s="133"/>
      <c r="BI2323" s="92"/>
      <c r="BJ2323" s="134"/>
      <c r="BK2323" s="51"/>
      <c r="BL2323" s="92"/>
      <c r="BM2323" s="135"/>
      <c r="BN2323" s="136"/>
      <c r="BO2323" s="51"/>
      <c r="BP2323" s="51"/>
      <c r="BQ2323" s="111"/>
      <c r="BR2323" s="137"/>
    </row>
    <row r="2324" s="138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2"/>
      <c r="BG2324" s="51"/>
      <c r="BH2324" s="133"/>
      <c r="BI2324" s="92"/>
      <c r="BJ2324" s="134"/>
      <c r="BK2324" s="51"/>
      <c r="BL2324" s="92"/>
      <c r="BM2324" s="135"/>
      <c r="BN2324" s="136"/>
      <c r="BO2324" s="51"/>
      <c r="BP2324" s="51"/>
      <c r="BQ2324" s="111"/>
      <c r="BR2324" s="137"/>
    </row>
    <row r="2325" s="138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2"/>
      <c r="BG2325" s="51"/>
      <c r="BH2325" s="133"/>
      <c r="BI2325" s="92"/>
      <c r="BJ2325" s="134"/>
      <c r="BK2325" s="51"/>
      <c r="BL2325" s="92"/>
      <c r="BM2325" s="135"/>
      <c r="BN2325" s="136"/>
      <c r="BO2325" s="51"/>
      <c r="BP2325" s="51"/>
      <c r="BQ2325" s="111"/>
      <c r="BR2325" s="137"/>
    </row>
    <row r="2326" s="138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2"/>
      <c r="BG2326" s="51"/>
      <c r="BH2326" s="133"/>
      <c r="BI2326" s="92"/>
      <c r="BJ2326" s="134"/>
      <c r="BK2326" s="51"/>
      <c r="BL2326" s="92"/>
      <c r="BM2326" s="135"/>
      <c r="BN2326" s="136"/>
      <c r="BO2326" s="51"/>
      <c r="BP2326" s="51"/>
      <c r="BQ2326" s="111"/>
      <c r="BR2326" s="137"/>
    </row>
    <row r="2327" s="138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2"/>
      <c r="BG2327" s="51"/>
      <c r="BH2327" s="133"/>
      <c r="BI2327" s="92"/>
      <c r="BJ2327" s="134"/>
      <c r="BK2327" s="51"/>
      <c r="BL2327" s="92"/>
      <c r="BM2327" s="135"/>
      <c r="BN2327" s="136"/>
      <c r="BO2327" s="51"/>
      <c r="BP2327" s="51"/>
      <c r="BQ2327" s="111"/>
      <c r="BR2327" s="137"/>
    </row>
    <row r="2328" s="138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2"/>
      <c r="BG2328" s="51"/>
      <c r="BH2328" s="133"/>
      <c r="BI2328" s="92"/>
      <c r="BJ2328" s="134"/>
      <c r="BK2328" s="51"/>
      <c r="BL2328" s="92"/>
      <c r="BM2328" s="135"/>
      <c r="BN2328" s="136"/>
      <c r="BO2328" s="51"/>
      <c r="BP2328" s="51"/>
      <c r="BQ2328" s="111"/>
      <c r="BR2328" s="137"/>
    </row>
    <row r="2329" s="138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2"/>
      <c r="BG2329" s="51"/>
      <c r="BH2329" s="133"/>
      <c r="BI2329" s="92"/>
      <c r="BJ2329" s="134"/>
      <c r="BK2329" s="51"/>
      <c r="BL2329" s="92"/>
      <c r="BM2329" s="135"/>
      <c r="BN2329" s="136"/>
      <c r="BO2329" s="51"/>
      <c r="BP2329" s="51"/>
      <c r="BQ2329" s="111"/>
      <c r="BR2329" s="137"/>
    </row>
    <row r="2330" s="138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2"/>
      <c r="BG2330" s="51"/>
      <c r="BH2330" s="133"/>
      <c r="BI2330" s="92"/>
      <c r="BJ2330" s="134"/>
      <c r="BK2330" s="51"/>
      <c r="BL2330" s="92"/>
      <c r="BM2330" s="135"/>
      <c r="BN2330" s="136"/>
      <c r="BO2330" s="51"/>
      <c r="BP2330" s="51"/>
      <c r="BQ2330" s="111"/>
      <c r="BR2330" s="137"/>
    </row>
    <row r="2331" s="138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2"/>
      <c r="BG2331" s="51"/>
      <c r="BH2331" s="133"/>
      <c r="BI2331" s="92"/>
      <c r="BJ2331" s="134"/>
      <c r="BK2331" s="51"/>
      <c r="BL2331" s="92"/>
      <c r="BM2331" s="135"/>
      <c r="BN2331" s="136"/>
      <c r="BO2331" s="51"/>
      <c r="BP2331" s="51"/>
      <c r="BQ2331" s="111"/>
      <c r="BR2331" s="137"/>
    </row>
    <row r="2332" s="138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2"/>
      <c r="BG2332" s="51"/>
      <c r="BH2332" s="133"/>
      <c r="BI2332" s="92"/>
      <c r="BJ2332" s="134"/>
      <c r="BK2332" s="51"/>
      <c r="BL2332" s="92"/>
      <c r="BM2332" s="135"/>
      <c r="BN2332" s="136"/>
      <c r="BO2332" s="51"/>
      <c r="BP2332" s="51"/>
      <c r="BQ2332" s="111"/>
      <c r="BR2332" s="137"/>
    </row>
    <row r="2333" s="138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2"/>
      <c r="BG2333" s="51"/>
      <c r="BH2333" s="133"/>
      <c r="BI2333" s="92"/>
      <c r="BJ2333" s="134"/>
      <c r="BK2333" s="51"/>
      <c r="BL2333" s="92"/>
      <c r="BM2333" s="135"/>
      <c r="BN2333" s="136"/>
      <c r="BO2333" s="51"/>
      <c r="BP2333" s="51"/>
      <c r="BQ2333" s="111"/>
      <c r="BR2333" s="137"/>
    </row>
    <row r="2334" s="138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2"/>
      <c r="BG2334" s="51"/>
      <c r="BH2334" s="133"/>
      <c r="BI2334" s="92"/>
      <c r="BJ2334" s="134"/>
      <c r="BK2334" s="51"/>
      <c r="BL2334" s="92"/>
      <c r="BM2334" s="135"/>
      <c r="BN2334" s="136"/>
      <c r="BO2334" s="51"/>
      <c r="BP2334" s="51"/>
      <c r="BQ2334" s="111"/>
      <c r="BR2334" s="137"/>
    </row>
    <row r="2335" s="138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2"/>
      <c r="BG2335" s="51"/>
      <c r="BH2335" s="133"/>
      <c r="BI2335" s="92"/>
      <c r="BJ2335" s="134"/>
      <c r="BK2335" s="51"/>
      <c r="BL2335" s="92"/>
      <c r="BM2335" s="135"/>
      <c r="BN2335" s="136"/>
      <c r="BO2335" s="51"/>
      <c r="BP2335" s="51"/>
      <c r="BQ2335" s="111"/>
      <c r="BR2335" s="137"/>
    </row>
    <row r="2336" s="138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2"/>
      <c r="BG2336" s="51"/>
      <c r="BH2336" s="133"/>
      <c r="BI2336" s="92"/>
      <c r="BJ2336" s="134"/>
      <c r="BK2336" s="51"/>
      <c r="BL2336" s="92"/>
      <c r="BM2336" s="135"/>
      <c r="BN2336" s="136"/>
      <c r="BO2336" s="51"/>
      <c r="BP2336" s="51"/>
      <c r="BQ2336" s="111"/>
      <c r="BR2336" s="137"/>
    </row>
    <row r="2337" s="138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2"/>
      <c r="BG2337" s="51"/>
      <c r="BH2337" s="133"/>
      <c r="BI2337" s="92"/>
      <c r="BJ2337" s="134"/>
      <c r="BK2337" s="51"/>
      <c r="BL2337" s="92"/>
      <c r="BM2337" s="135"/>
      <c r="BN2337" s="136"/>
      <c r="BO2337" s="51"/>
      <c r="BP2337" s="51"/>
      <c r="BQ2337" s="111"/>
      <c r="BR2337" s="137"/>
    </row>
    <row r="2338" s="138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2"/>
      <c r="BG2338" s="51"/>
      <c r="BH2338" s="133"/>
      <c r="BI2338" s="92"/>
      <c r="BJ2338" s="134"/>
      <c r="BK2338" s="51"/>
      <c r="BL2338" s="92"/>
      <c r="BM2338" s="135"/>
      <c r="BN2338" s="136"/>
      <c r="BO2338" s="51"/>
      <c r="BP2338" s="51"/>
      <c r="BQ2338" s="111"/>
      <c r="BR2338" s="137"/>
    </row>
    <row r="2339" s="138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2"/>
      <c r="BG2339" s="51"/>
      <c r="BH2339" s="133"/>
      <c r="BI2339" s="92"/>
      <c r="BJ2339" s="134"/>
      <c r="BK2339" s="51"/>
      <c r="BL2339" s="92"/>
      <c r="BM2339" s="135"/>
      <c r="BN2339" s="136"/>
      <c r="BO2339" s="51"/>
      <c r="BP2339" s="51"/>
      <c r="BQ2339" s="111"/>
      <c r="BR2339" s="137"/>
    </row>
    <row r="2340" s="138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2"/>
      <c r="BG2340" s="51"/>
      <c r="BH2340" s="133"/>
      <c r="BI2340" s="92"/>
      <c r="BJ2340" s="134"/>
      <c r="BK2340" s="51"/>
      <c r="BL2340" s="92"/>
      <c r="BM2340" s="135"/>
      <c r="BN2340" s="136"/>
      <c r="BO2340" s="51"/>
      <c r="BP2340" s="51"/>
      <c r="BQ2340" s="111"/>
      <c r="BR2340" s="137"/>
    </row>
    <row r="2341" s="138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2"/>
      <c r="BG2341" s="51"/>
      <c r="BH2341" s="133"/>
      <c r="BI2341" s="92"/>
      <c r="BJ2341" s="134"/>
      <c r="BK2341" s="51"/>
      <c r="BL2341" s="92"/>
      <c r="BM2341" s="135"/>
      <c r="BN2341" s="136"/>
      <c r="BO2341" s="51"/>
      <c r="BP2341" s="51"/>
      <c r="BQ2341" s="111"/>
      <c r="BR2341" s="137"/>
    </row>
    <row r="2342" s="138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2"/>
      <c r="BG2342" s="51"/>
      <c r="BH2342" s="133"/>
      <c r="BI2342" s="92"/>
      <c r="BJ2342" s="134"/>
      <c r="BK2342" s="51"/>
      <c r="BL2342" s="92"/>
      <c r="BM2342" s="135"/>
      <c r="BN2342" s="136"/>
      <c r="BO2342" s="51"/>
      <c r="BP2342" s="51"/>
      <c r="BQ2342" s="111"/>
      <c r="BR2342" s="137"/>
    </row>
    <row r="2343" s="138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2"/>
      <c r="BG2343" s="51"/>
      <c r="BH2343" s="133"/>
      <c r="BI2343" s="92"/>
      <c r="BJ2343" s="134"/>
      <c r="BK2343" s="51"/>
      <c r="BL2343" s="92"/>
      <c r="BM2343" s="135"/>
      <c r="BN2343" s="136"/>
      <c r="BO2343" s="51"/>
      <c r="BP2343" s="51"/>
      <c r="BQ2343" s="111"/>
      <c r="BR2343" s="137"/>
    </row>
    <row r="2344" s="138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2"/>
      <c r="BG2344" s="51"/>
      <c r="BH2344" s="133"/>
      <c r="BI2344" s="92"/>
      <c r="BJ2344" s="134"/>
      <c r="BK2344" s="51"/>
      <c r="BL2344" s="92"/>
      <c r="BM2344" s="135"/>
      <c r="BN2344" s="136"/>
      <c r="BO2344" s="51"/>
      <c r="BP2344" s="51"/>
      <c r="BQ2344" s="111"/>
      <c r="BR2344" s="137"/>
    </row>
    <row r="2345" s="138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2"/>
      <c r="BG2345" s="51"/>
      <c r="BH2345" s="133"/>
      <c r="BI2345" s="92"/>
      <c r="BJ2345" s="134"/>
      <c r="BK2345" s="51"/>
      <c r="BL2345" s="92"/>
      <c r="BM2345" s="135"/>
      <c r="BN2345" s="136"/>
      <c r="BO2345" s="51"/>
      <c r="BP2345" s="51"/>
      <c r="BQ2345" s="111"/>
      <c r="BR2345" s="137"/>
    </row>
    <row r="2346" s="138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2"/>
      <c r="BG2346" s="51"/>
      <c r="BH2346" s="133"/>
      <c r="BI2346" s="92"/>
      <c r="BJ2346" s="134"/>
      <c r="BK2346" s="51"/>
      <c r="BL2346" s="92"/>
      <c r="BM2346" s="135"/>
      <c r="BN2346" s="136"/>
      <c r="BO2346" s="51"/>
      <c r="BP2346" s="51"/>
      <c r="BQ2346" s="111"/>
      <c r="BR2346" s="137"/>
    </row>
    <row r="2347" s="138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2"/>
      <c r="BG2347" s="51"/>
      <c r="BH2347" s="133"/>
      <c r="BI2347" s="92"/>
      <c r="BJ2347" s="134"/>
      <c r="BK2347" s="51"/>
      <c r="BL2347" s="92"/>
      <c r="BM2347" s="135"/>
      <c r="BN2347" s="136"/>
      <c r="BO2347" s="51"/>
      <c r="BP2347" s="51"/>
      <c r="BQ2347" s="111"/>
      <c r="BR2347" s="137"/>
    </row>
    <row r="2348" s="138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2"/>
      <c r="BG2348" s="51"/>
      <c r="BH2348" s="133"/>
      <c r="BI2348" s="92"/>
      <c r="BJ2348" s="134"/>
      <c r="BK2348" s="51"/>
      <c r="BL2348" s="92"/>
      <c r="BM2348" s="135"/>
      <c r="BN2348" s="136"/>
      <c r="BO2348" s="51"/>
      <c r="BP2348" s="51"/>
      <c r="BQ2348" s="111"/>
      <c r="BR2348" s="137"/>
    </row>
    <row r="2349" s="138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2"/>
      <c r="BG2349" s="51"/>
      <c r="BH2349" s="133"/>
      <c r="BI2349" s="92"/>
      <c r="BJ2349" s="134"/>
      <c r="BK2349" s="51"/>
      <c r="BL2349" s="92"/>
      <c r="BM2349" s="135"/>
      <c r="BN2349" s="136"/>
      <c r="BO2349" s="51"/>
      <c r="BP2349" s="51"/>
      <c r="BQ2349" s="111"/>
      <c r="BR2349" s="137"/>
    </row>
    <row r="2350" s="138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2"/>
      <c r="BG2350" s="51"/>
      <c r="BH2350" s="133"/>
      <c r="BI2350" s="92"/>
      <c r="BJ2350" s="134"/>
      <c r="BK2350" s="51"/>
      <c r="BL2350" s="92"/>
      <c r="BM2350" s="135"/>
      <c r="BN2350" s="136"/>
      <c r="BO2350" s="51"/>
      <c r="BP2350" s="51"/>
      <c r="BQ2350" s="111"/>
      <c r="BR2350" s="137"/>
    </row>
    <row r="2351" s="138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2"/>
      <c r="BG2351" s="51"/>
      <c r="BH2351" s="133"/>
      <c r="BI2351" s="92"/>
      <c r="BJ2351" s="134"/>
      <c r="BK2351" s="51"/>
      <c r="BL2351" s="92"/>
      <c r="BM2351" s="135"/>
      <c r="BN2351" s="136"/>
      <c r="BO2351" s="51"/>
      <c r="BP2351" s="51"/>
      <c r="BQ2351" s="111"/>
      <c r="BR2351" s="137"/>
    </row>
    <row r="2352" s="138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2"/>
      <c r="BG2352" s="51"/>
      <c r="BH2352" s="133"/>
      <c r="BI2352" s="92"/>
      <c r="BJ2352" s="134"/>
      <c r="BK2352" s="51"/>
      <c r="BL2352" s="92"/>
      <c r="BM2352" s="135"/>
      <c r="BN2352" s="136"/>
      <c r="BO2352" s="51"/>
      <c r="BP2352" s="51"/>
      <c r="BQ2352" s="111"/>
      <c r="BR2352" s="137"/>
    </row>
    <row r="2353" s="138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2"/>
      <c r="BG2353" s="51"/>
      <c r="BH2353" s="133"/>
      <c r="BI2353" s="92"/>
      <c r="BJ2353" s="134"/>
      <c r="BK2353" s="51"/>
      <c r="BL2353" s="92"/>
      <c r="BM2353" s="135"/>
      <c r="BN2353" s="136"/>
      <c r="BO2353" s="51"/>
      <c r="BP2353" s="51"/>
      <c r="BQ2353" s="111"/>
      <c r="BR2353" s="137"/>
    </row>
    <row r="2354" s="138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2"/>
      <c r="BG2354" s="51"/>
      <c r="BH2354" s="133"/>
      <c r="BI2354" s="92"/>
      <c r="BJ2354" s="134"/>
      <c r="BK2354" s="51"/>
      <c r="BL2354" s="92"/>
      <c r="BM2354" s="135"/>
      <c r="BN2354" s="136"/>
      <c r="BO2354" s="51"/>
      <c r="BP2354" s="51"/>
      <c r="BQ2354" s="111"/>
      <c r="BR2354" s="137"/>
    </row>
    <row r="2355" s="138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2"/>
      <c r="BG2355" s="51"/>
      <c r="BH2355" s="133"/>
      <c r="BI2355" s="92"/>
      <c r="BJ2355" s="134"/>
      <c r="BK2355" s="51"/>
      <c r="BL2355" s="92"/>
      <c r="BM2355" s="135"/>
      <c r="BN2355" s="136"/>
      <c r="BO2355" s="51"/>
      <c r="BP2355" s="51"/>
      <c r="BQ2355" s="111"/>
      <c r="BR2355" s="137"/>
    </row>
    <row r="2356" s="138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2"/>
      <c r="BG2356" s="51"/>
      <c r="BH2356" s="133"/>
      <c r="BI2356" s="92"/>
      <c r="BJ2356" s="134"/>
      <c r="BK2356" s="51"/>
      <c r="BL2356" s="92"/>
      <c r="BM2356" s="135"/>
      <c r="BN2356" s="136"/>
      <c r="BO2356" s="51"/>
      <c r="BP2356" s="51"/>
      <c r="BQ2356" s="111"/>
      <c r="BR2356" s="137"/>
    </row>
    <row r="2357" s="138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2"/>
      <c r="BG2357" s="51"/>
      <c r="BH2357" s="133"/>
      <c r="BI2357" s="92"/>
      <c r="BJ2357" s="134"/>
      <c r="BK2357" s="51"/>
      <c r="BL2357" s="92"/>
      <c r="BM2357" s="135"/>
      <c r="BN2357" s="136"/>
      <c r="BO2357" s="51"/>
      <c r="BP2357" s="51"/>
      <c r="BQ2357" s="111"/>
      <c r="BR2357" s="137"/>
    </row>
    <row r="2358" s="138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2"/>
      <c r="BG2358" s="51"/>
      <c r="BH2358" s="133"/>
      <c r="BI2358" s="92"/>
      <c r="BJ2358" s="134"/>
      <c r="BK2358" s="51"/>
      <c r="BL2358" s="92"/>
      <c r="BM2358" s="135"/>
      <c r="BN2358" s="136"/>
      <c r="BO2358" s="51"/>
      <c r="BP2358" s="51"/>
      <c r="BQ2358" s="111"/>
      <c r="BR2358" s="137"/>
    </row>
    <row r="2359" s="138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2"/>
      <c r="BG2359" s="51"/>
      <c r="BH2359" s="133"/>
      <c r="BI2359" s="92"/>
      <c r="BJ2359" s="134"/>
      <c r="BK2359" s="51"/>
      <c r="BL2359" s="92"/>
      <c r="BM2359" s="135"/>
      <c r="BN2359" s="136"/>
      <c r="BO2359" s="51"/>
      <c r="BP2359" s="51"/>
      <c r="BQ2359" s="111"/>
      <c r="BR2359" s="137"/>
    </row>
    <row r="2360" s="138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2"/>
      <c r="BG2360" s="51"/>
      <c r="BH2360" s="133"/>
      <c r="BI2360" s="92"/>
      <c r="BJ2360" s="134"/>
      <c r="BK2360" s="51"/>
      <c r="BL2360" s="92"/>
      <c r="BM2360" s="135"/>
      <c r="BN2360" s="136"/>
      <c r="BO2360" s="51"/>
      <c r="BP2360" s="51"/>
      <c r="BQ2360" s="111"/>
      <c r="BR2360" s="137"/>
    </row>
    <row r="2361" s="138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2"/>
      <c r="BG2361" s="51"/>
      <c r="BH2361" s="133"/>
      <c r="BI2361" s="92"/>
      <c r="BJ2361" s="134"/>
      <c r="BK2361" s="51"/>
      <c r="BL2361" s="92"/>
      <c r="BM2361" s="135"/>
      <c r="BN2361" s="136"/>
      <c r="BO2361" s="51"/>
      <c r="BP2361" s="51"/>
      <c r="BQ2361" s="111"/>
      <c r="BR2361" s="137"/>
    </row>
    <row r="2362" s="138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2"/>
      <c r="BG2362" s="51"/>
      <c r="BH2362" s="133"/>
      <c r="BI2362" s="92"/>
      <c r="BJ2362" s="134"/>
      <c r="BK2362" s="51"/>
      <c r="BL2362" s="92"/>
      <c r="BM2362" s="135"/>
      <c r="BN2362" s="136"/>
      <c r="BO2362" s="51"/>
      <c r="BP2362" s="51"/>
      <c r="BQ2362" s="111"/>
      <c r="BR2362" s="137"/>
    </row>
    <row r="2363" s="138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2"/>
      <c r="BG2363" s="51"/>
      <c r="BH2363" s="133"/>
      <c r="BI2363" s="92"/>
      <c r="BJ2363" s="134"/>
      <c r="BK2363" s="51"/>
      <c r="BL2363" s="92"/>
      <c r="BM2363" s="135"/>
      <c r="BN2363" s="136"/>
      <c r="BO2363" s="51"/>
      <c r="BP2363" s="51"/>
      <c r="BQ2363" s="111"/>
      <c r="BR2363" s="137"/>
    </row>
    <row r="2364" s="138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2"/>
      <c r="BG2364" s="51"/>
      <c r="BH2364" s="133"/>
      <c r="BI2364" s="92"/>
      <c r="BJ2364" s="134"/>
      <c r="BK2364" s="51"/>
      <c r="BL2364" s="92"/>
      <c r="BM2364" s="135"/>
      <c r="BN2364" s="136"/>
      <c r="BO2364" s="51"/>
      <c r="BP2364" s="51"/>
      <c r="BQ2364" s="111"/>
      <c r="BR2364" s="137"/>
    </row>
    <row r="2365" s="138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2"/>
      <c r="BG2365" s="51"/>
      <c r="BH2365" s="133"/>
      <c r="BI2365" s="92"/>
      <c r="BJ2365" s="134"/>
      <c r="BK2365" s="51"/>
      <c r="BL2365" s="92"/>
      <c r="BM2365" s="135"/>
      <c r="BN2365" s="136"/>
      <c r="BO2365" s="51"/>
      <c r="BP2365" s="51"/>
      <c r="BQ2365" s="111"/>
      <c r="BR2365" s="137"/>
    </row>
    <row r="2366" s="138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2"/>
      <c r="BG2366" s="51"/>
      <c r="BH2366" s="133"/>
      <c r="BI2366" s="92"/>
      <c r="BJ2366" s="134"/>
      <c r="BK2366" s="51"/>
      <c r="BL2366" s="92"/>
      <c r="BM2366" s="135"/>
      <c r="BN2366" s="136"/>
      <c r="BO2366" s="51"/>
      <c r="BP2366" s="51"/>
      <c r="BQ2366" s="111"/>
      <c r="BR2366" s="137"/>
    </row>
    <row r="2367" s="138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2"/>
      <c r="BG2367" s="51"/>
      <c r="BH2367" s="133"/>
      <c r="BI2367" s="92"/>
      <c r="BJ2367" s="134"/>
      <c r="BK2367" s="51"/>
      <c r="BL2367" s="92"/>
      <c r="BM2367" s="135"/>
      <c r="BN2367" s="136"/>
      <c r="BO2367" s="51"/>
      <c r="BP2367" s="51"/>
      <c r="BQ2367" s="111"/>
      <c r="BR2367" s="137"/>
    </row>
    <row r="2368" s="138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2"/>
      <c r="BG2368" s="51"/>
      <c r="BH2368" s="133"/>
      <c r="BI2368" s="92"/>
      <c r="BJ2368" s="134"/>
      <c r="BK2368" s="51"/>
      <c r="BL2368" s="92"/>
      <c r="BM2368" s="135"/>
      <c r="BN2368" s="136"/>
      <c r="BO2368" s="51"/>
      <c r="BP2368" s="51"/>
      <c r="BQ2368" s="111"/>
      <c r="BR2368" s="137"/>
    </row>
    <row r="2369" s="138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2"/>
      <c r="BG2369" s="51"/>
      <c r="BH2369" s="133"/>
      <c r="BI2369" s="92"/>
      <c r="BJ2369" s="134"/>
      <c r="BK2369" s="51"/>
      <c r="BL2369" s="92"/>
      <c r="BM2369" s="135"/>
      <c r="BN2369" s="136"/>
      <c r="BO2369" s="51"/>
      <c r="BP2369" s="51"/>
      <c r="BQ2369" s="111"/>
      <c r="BR2369" s="137"/>
    </row>
    <row r="2370" s="138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2"/>
      <c r="BG2370" s="51"/>
      <c r="BH2370" s="133"/>
      <c r="BI2370" s="92"/>
      <c r="BJ2370" s="134"/>
      <c r="BK2370" s="51"/>
      <c r="BL2370" s="92"/>
      <c r="BM2370" s="135"/>
      <c r="BN2370" s="136"/>
      <c r="BO2370" s="51"/>
      <c r="BP2370" s="51"/>
      <c r="BQ2370" s="111"/>
      <c r="BR2370" s="137"/>
    </row>
    <row r="2371" s="138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2"/>
      <c r="BG2371" s="51"/>
      <c r="BH2371" s="133"/>
      <c r="BI2371" s="92"/>
      <c r="BJ2371" s="134"/>
      <c r="BK2371" s="51"/>
      <c r="BL2371" s="92"/>
      <c r="BM2371" s="135"/>
      <c r="BN2371" s="136"/>
      <c r="BO2371" s="51"/>
      <c r="BP2371" s="51"/>
      <c r="BQ2371" s="111"/>
      <c r="BR2371" s="137"/>
    </row>
    <row r="2372" s="138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2"/>
      <c r="BG2372" s="51"/>
      <c r="BH2372" s="133"/>
      <c r="BI2372" s="92"/>
      <c r="BJ2372" s="134"/>
      <c r="BK2372" s="51"/>
      <c r="BL2372" s="92"/>
      <c r="BM2372" s="135"/>
      <c r="BN2372" s="136"/>
      <c r="BO2372" s="51"/>
      <c r="BP2372" s="51"/>
      <c r="BQ2372" s="111"/>
      <c r="BR2372" s="137"/>
    </row>
    <row r="2373" s="138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2"/>
      <c r="BG2373" s="51"/>
      <c r="BH2373" s="133"/>
      <c r="BI2373" s="92"/>
      <c r="BJ2373" s="134"/>
      <c r="BK2373" s="51"/>
      <c r="BL2373" s="92"/>
      <c r="BM2373" s="135"/>
      <c r="BN2373" s="136"/>
      <c r="BO2373" s="51"/>
      <c r="BP2373" s="51"/>
      <c r="BQ2373" s="111"/>
      <c r="BR2373" s="137"/>
    </row>
    <row r="2374" s="138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2"/>
      <c r="BG2374" s="51"/>
      <c r="BH2374" s="133"/>
      <c r="BI2374" s="92"/>
      <c r="BJ2374" s="134"/>
      <c r="BK2374" s="51"/>
      <c r="BL2374" s="92"/>
      <c r="BM2374" s="135"/>
      <c r="BN2374" s="136"/>
      <c r="BO2374" s="51"/>
      <c r="BP2374" s="51"/>
      <c r="BQ2374" s="111"/>
      <c r="BR2374" s="137"/>
    </row>
    <row r="2375" s="138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2"/>
      <c r="BG2375" s="51"/>
      <c r="BH2375" s="133"/>
      <c r="BI2375" s="92"/>
      <c r="BJ2375" s="134"/>
      <c r="BK2375" s="51"/>
      <c r="BL2375" s="92"/>
      <c r="BM2375" s="135"/>
      <c r="BN2375" s="136"/>
      <c r="BO2375" s="51"/>
      <c r="BP2375" s="51"/>
      <c r="BQ2375" s="111"/>
      <c r="BR2375" s="137"/>
    </row>
    <row r="2376" s="138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2"/>
      <c r="BG2376" s="51"/>
      <c r="BH2376" s="133"/>
      <c r="BI2376" s="92"/>
      <c r="BJ2376" s="134"/>
      <c r="BK2376" s="51"/>
      <c r="BL2376" s="92"/>
      <c r="BM2376" s="135"/>
      <c r="BN2376" s="136"/>
      <c r="BO2376" s="51"/>
      <c r="BP2376" s="51"/>
      <c r="BQ2376" s="111"/>
      <c r="BR2376" s="137"/>
    </row>
    <row r="2377" s="138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2"/>
      <c r="BG2377" s="51"/>
      <c r="BH2377" s="133"/>
      <c r="BI2377" s="92"/>
      <c r="BJ2377" s="134"/>
      <c r="BK2377" s="51"/>
      <c r="BL2377" s="92"/>
      <c r="BM2377" s="135"/>
      <c r="BN2377" s="136"/>
      <c r="BO2377" s="51"/>
      <c r="BP2377" s="51"/>
      <c r="BQ2377" s="111"/>
      <c r="BR2377" s="137"/>
    </row>
    <row r="2378" s="138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2"/>
      <c r="BG2378" s="51"/>
      <c r="BH2378" s="133"/>
      <c r="BI2378" s="92"/>
      <c r="BJ2378" s="134"/>
      <c r="BK2378" s="51"/>
      <c r="BL2378" s="92"/>
      <c r="BM2378" s="135"/>
      <c r="BN2378" s="136"/>
      <c r="BO2378" s="51"/>
      <c r="BP2378" s="51"/>
      <c r="BQ2378" s="111"/>
      <c r="BR2378" s="137"/>
    </row>
    <row r="2379" s="138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2"/>
      <c r="BG2379" s="51"/>
      <c r="BH2379" s="133"/>
      <c r="BI2379" s="92"/>
      <c r="BJ2379" s="134"/>
      <c r="BK2379" s="51"/>
      <c r="BL2379" s="92"/>
      <c r="BM2379" s="135"/>
      <c r="BN2379" s="136"/>
      <c r="BO2379" s="51"/>
      <c r="BP2379" s="51"/>
      <c r="BQ2379" s="111"/>
      <c r="BR2379" s="137"/>
    </row>
    <row r="2380" s="138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2"/>
      <c r="BG2380" s="51"/>
      <c r="BH2380" s="133"/>
      <c r="BI2380" s="92"/>
      <c r="BJ2380" s="134"/>
      <c r="BK2380" s="51"/>
      <c r="BL2380" s="92"/>
      <c r="BM2380" s="135"/>
      <c r="BN2380" s="136"/>
      <c r="BO2380" s="51"/>
      <c r="BP2380" s="51"/>
      <c r="BQ2380" s="111"/>
      <c r="BR2380" s="137"/>
    </row>
    <row r="2381" s="138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2"/>
      <c r="BG2381" s="51"/>
      <c r="BH2381" s="133"/>
      <c r="BI2381" s="92"/>
      <c r="BJ2381" s="134"/>
      <c r="BK2381" s="51"/>
      <c r="BL2381" s="92"/>
      <c r="BM2381" s="135"/>
      <c r="BN2381" s="136"/>
      <c r="BO2381" s="51"/>
      <c r="BP2381" s="51"/>
      <c r="BQ2381" s="111"/>
      <c r="BR2381" s="137"/>
    </row>
    <row r="2382" s="138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2"/>
      <c r="BG2382" s="51"/>
      <c r="BH2382" s="133"/>
      <c r="BI2382" s="92"/>
      <c r="BJ2382" s="134"/>
      <c r="BK2382" s="51"/>
      <c r="BL2382" s="92"/>
      <c r="BM2382" s="135"/>
      <c r="BN2382" s="136"/>
      <c r="BO2382" s="51"/>
      <c r="BP2382" s="51"/>
      <c r="BQ2382" s="111"/>
      <c r="BR2382" s="137"/>
    </row>
    <row r="2383" s="138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2"/>
      <c r="BG2383" s="51"/>
      <c r="BH2383" s="133"/>
      <c r="BI2383" s="92"/>
      <c r="BJ2383" s="134"/>
      <c r="BK2383" s="51"/>
      <c r="BL2383" s="92"/>
      <c r="BM2383" s="135"/>
      <c r="BN2383" s="136"/>
      <c r="BO2383" s="51"/>
      <c r="BP2383" s="51"/>
      <c r="BQ2383" s="111"/>
      <c r="BR2383" s="137"/>
    </row>
    <row r="2384" s="138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2"/>
      <c r="BG2384" s="51"/>
      <c r="BH2384" s="133"/>
      <c r="BI2384" s="92"/>
      <c r="BJ2384" s="134"/>
      <c r="BK2384" s="51"/>
      <c r="BL2384" s="92"/>
      <c r="BM2384" s="135"/>
      <c r="BN2384" s="136"/>
      <c r="BO2384" s="51"/>
      <c r="BP2384" s="51"/>
      <c r="BQ2384" s="111"/>
      <c r="BR2384" s="137"/>
    </row>
    <row r="2385" s="138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2"/>
      <c r="BG2385" s="51"/>
      <c r="BH2385" s="133"/>
      <c r="BI2385" s="92"/>
      <c r="BJ2385" s="134"/>
      <c r="BK2385" s="51"/>
      <c r="BL2385" s="92"/>
      <c r="BM2385" s="135"/>
      <c r="BN2385" s="136"/>
      <c r="BO2385" s="51"/>
      <c r="BP2385" s="51"/>
      <c r="BQ2385" s="111"/>
      <c r="BR2385" s="137"/>
    </row>
    <row r="2386" s="138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2"/>
      <c r="BG2386" s="51"/>
      <c r="BH2386" s="133"/>
      <c r="BI2386" s="92"/>
      <c r="BJ2386" s="134"/>
      <c r="BK2386" s="51"/>
      <c r="BL2386" s="92"/>
      <c r="BM2386" s="135"/>
      <c r="BN2386" s="136"/>
      <c r="BO2386" s="51"/>
      <c r="BP2386" s="51"/>
      <c r="BQ2386" s="111"/>
      <c r="BR2386" s="137"/>
    </row>
    <row r="2387" s="138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2"/>
      <c r="BG2387" s="51"/>
      <c r="BH2387" s="133"/>
      <c r="BI2387" s="92"/>
      <c r="BJ2387" s="134"/>
      <c r="BK2387" s="51"/>
      <c r="BL2387" s="92"/>
      <c r="BM2387" s="135"/>
      <c r="BN2387" s="136"/>
      <c r="BO2387" s="51"/>
      <c r="BP2387" s="51"/>
      <c r="BQ2387" s="111"/>
      <c r="BR2387" s="137"/>
    </row>
    <row r="2388" s="138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2"/>
      <c r="BG2388" s="51"/>
      <c r="BH2388" s="133"/>
      <c r="BI2388" s="92"/>
      <c r="BJ2388" s="134"/>
      <c r="BK2388" s="51"/>
      <c r="BL2388" s="92"/>
      <c r="BM2388" s="135"/>
      <c r="BN2388" s="136"/>
      <c r="BO2388" s="51"/>
      <c r="BP2388" s="51"/>
      <c r="BQ2388" s="111"/>
      <c r="BR2388" s="137"/>
    </row>
    <row r="2389" s="138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2"/>
      <c r="BG2389" s="51"/>
      <c r="BH2389" s="133"/>
      <c r="BI2389" s="92"/>
      <c r="BJ2389" s="134"/>
      <c r="BK2389" s="51"/>
      <c r="BL2389" s="92"/>
      <c r="BM2389" s="135"/>
      <c r="BN2389" s="136"/>
      <c r="BO2389" s="51"/>
      <c r="BP2389" s="51"/>
      <c r="BQ2389" s="111"/>
      <c r="BR2389" s="137"/>
    </row>
    <row r="2390" s="138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2"/>
      <c r="BG2390" s="51"/>
      <c r="BH2390" s="133"/>
      <c r="BI2390" s="92"/>
      <c r="BJ2390" s="134"/>
      <c r="BK2390" s="51"/>
      <c r="BL2390" s="92"/>
      <c r="BM2390" s="135"/>
      <c r="BN2390" s="136"/>
      <c r="BO2390" s="51"/>
      <c r="BP2390" s="51"/>
      <c r="BQ2390" s="111"/>
      <c r="BR2390" s="137"/>
    </row>
    <row r="2391" s="138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2"/>
      <c r="BG2391" s="51"/>
      <c r="BH2391" s="133"/>
      <c r="BI2391" s="92"/>
      <c r="BJ2391" s="134"/>
      <c r="BK2391" s="51"/>
      <c r="BL2391" s="92"/>
      <c r="BM2391" s="135"/>
      <c r="BN2391" s="136"/>
      <c r="BO2391" s="51"/>
      <c r="BP2391" s="51"/>
      <c r="BQ2391" s="111"/>
      <c r="BR2391" s="137"/>
    </row>
    <row r="2392" s="138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2"/>
      <c r="BG2392" s="51"/>
      <c r="BH2392" s="133"/>
      <c r="BI2392" s="92"/>
      <c r="BJ2392" s="134"/>
      <c r="BK2392" s="51"/>
      <c r="BL2392" s="92"/>
      <c r="BM2392" s="135"/>
      <c r="BN2392" s="136"/>
      <c r="BO2392" s="51"/>
      <c r="BP2392" s="51"/>
      <c r="BQ2392" s="111"/>
      <c r="BR2392" s="137"/>
    </row>
    <row r="2393" s="138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2"/>
      <c r="BG2393" s="51"/>
      <c r="BH2393" s="133"/>
      <c r="BI2393" s="92"/>
      <c r="BJ2393" s="134"/>
      <c r="BK2393" s="51"/>
      <c r="BL2393" s="92"/>
      <c r="BM2393" s="135"/>
      <c r="BN2393" s="136"/>
      <c r="BO2393" s="51"/>
      <c r="BP2393" s="51"/>
      <c r="BQ2393" s="111"/>
      <c r="BR2393" s="137"/>
    </row>
    <row r="2394" s="138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2"/>
      <c r="BG2394" s="51"/>
      <c r="BH2394" s="133"/>
      <c r="BI2394" s="92"/>
      <c r="BJ2394" s="134"/>
      <c r="BK2394" s="51"/>
      <c r="BL2394" s="92"/>
      <c r="BM2394" s="135"/>
      <c r="BN2394" s="136"/>
      <c r="BO2394" s="51"/>
      <c r="BP2394" s="51"/>
      <c r="BQ2394" s="111"/>
      <c r="BR2394" s="137"/>
    </row>
    <row r="2395" s="138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2"/>
      <c r="BG2395" s="51"/>
      <c r="BH2395" s="133"/>
      <c r="BI2395" s="92"/>
      <c r="BJ2395" s="134"/>
      <c r="BK2395" s="51"/>
      <c r="BL2395" s="92"/>
      <c r="BM2395" s="135"/>
      <c r="BN2395" s="136"/>
      <c r="BO2395" s="51"/>
      <c r="BP2395" s="51"/>
      <c r="BQ2395" s="111"/>
      <c r="BR2395" s="137"/>
    </row>
    <row r="2396" s="138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2"/>
      <c r="BG2396" s="51"/>
      <c r="BH2396" s="133"/>
      <c r="BI2396" s="92"/>
      <c r="BJ2396" s="134"/>
      <c r="BK2396" s="51"/>
      <c r="BL2396" s="92"/>
      <c r="BM2396" s="135"/>
      <c r="BN2396" s="136"/>
      <c r="BO2396" s="51"/>
      <c r="BP2396" s="51"/>
      <c r="BQ2396" s="111"/>
      <c r="BR2396" s="137"/>
    </row>
    <row r="2397" s="138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2"/>
      <c r="BG2397" s="51"/>
      <c r="BH2397" s="133"/>
      <c r="BI2397" s="92"/>
      <c r="BJ2397" s="134"/>
      <c r="BK2397" s="51"/>
      <c r="BL2397" s="92"/>
      <c r="BM2397" s="135"/>
      <c r="BN2397" s="136"/>
      <c r="BO2397" s="51"/>
      <c r="BP2397" s="51"/>
      <c r="BQ2397" s="111"/>
      <c r="BR2397" s="137"/>
    </row>
    <row r="2398" s="138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2"/>
      <c r="BG2398" s="51"/>
      <c r="BH2398" s="133"/>
      <c r="BI2398" s="92"/>
      <c r="BJ2398" s="134"/>
      <c r="BK2398" s="51"/>
      <c r="BL2398" s="92"/>
      <c r="BM2398" s="135"/>
      <c r="BN2398" s="136"/>
      <c r="BO2398" s="51"/>
      <c r="BP2398" s="51"/>
      <c r="BQ2398" s="111"/>
      <c r="BR2398" s="137"/>
    </row>
    <row r="2399" s="138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2"/>
      <c r="BG2399" s="51"/>
      <c r="BH2399" s="133"/>
      <c r="BI2399" s="92"/>
      <c r="BJ2399" s="134"/>
      <c r="BK2399" s="51"/>
      <c r="BL2399" s="92"/>
      <c r="BM2399" s="135"/>
      <c r="BN2399" s="136"/>
      <c r="BO2399" s="51"/>
      <c r="BP2399" s="51"/>
      <c r="BQ2399" s="111"/>
      <c r="BR2399" s="137"/>
    </row>
    <row r="2400" s="138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2"/>
      <c r="BG2400" s="51"/>
      <c r="BH2400" s="133"/>
      <c r="BI2400" s="92"/>
      <c r="BJ2400" s="134"/>
      <c r="BK2400" s="51"/>
      <c r="BL2400" s="92"/>
      <c r="BM2400" s="135"/>
      <c r="BN2400" s="136"/>
      <c r="BO2400" s="51"/>
      <c r="BP2400" s="51"/>
      <c r="BQ2400" s="111"/>
      <c r="BR2400" s="137"/>
    </row>
    <row r="2401" s="138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2"/>
      <c r="BG2401" s="51"/>
      <c r="BH2401" s="133"/>
      <c r="BI2401" s="92"/>
      <c r="BJ2401" s="134"/>
      <c r="BK2401" s="51"/>
      <c r="BL2401" s="92"/>
      <c r="BM2401" s="135"/>
      <c r="BN2401" s="136"/>
      <c r="BO2401" s="51"/>
      <c r="BP2401" s="51"/>
      <c r="BQ2401" s="111"/>
      <c r="BR2401" s="137"/>
    </row>
    <row r="2402" s="138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2"/>
      <c r="BG2402" s="51"/>
      <c r="BH2402" s="133"/>
      <c r="BI2402" s="92"/>
      <c r="BJ2402" s="134"/>
      <c r="BK2402" s="51"/>
      <c r="BL2402" s="92"/>
      <c r="BM2402" s="135"/>
      <c r="BN2402" s="136"/>
      <c r="BO2402" s="51"/>
      <c r="BP2402" s="51"/>
      <c r="BQ2402" s="111"/>
      <c r="BR2402" s="137"/>
    </row>
    <row r="2403" s="138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2"/>
      <c r="BG2403" s="51"/>
      <c r="BH2403" s="133"/>
      <c r="BI2403" s="92"/>
      <c r="BJ2403" s="134"/>
      <c r="BK2403" s="51"/>
      <c r="BL2403" s="92"/>
      <c r="BM2403" s="135"/>
      <c r="BN2403" s="136"/>
      <c r="BO2403" s="51"/>
      <c r="BP2403" s="51"/>
      <c r="BQ2403" s="111"/>
      <c r="BR2403" s="137"/>
    </row>
    <row r="2404" s="138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2"/>
      <c r="BG2404" s="51"/>
      <c r="BH2404" s="133"/>
      <c r="BI2404" s="92"/>
      <c r="BJ2404" s="134"/>
      <c r="BK2404" s="51"/>
      <c r="BL2404" s="92"/>
      <c r="BM2404" s="135"/>
      <c r="BN2404" s="136"/>
      <c r="BO2404" s="51"/>
      <c r="BP2404" s="51"/>
      <c r="BQ2404" s="111"/>
      <c r="BR2404" s="137"/>
    </row>
    <row r="2405" s="138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2"/>
      <c r="BG2405" s="51"/>
      <c r="BH2405" s="133"/>
      <c r="BI2405" s="92"/>
      <c r="BJ2405" s="134"/>
      <c r="BK2405" s="51"/>
      <c r="BL2405" s="92"/>
      <c r="BM2405" s="135"/>
      <c r="BN2405" s="136"/>
      <c r="BO2405" s="51"/>
      <c r="BP2405" s="51"/>
      <c r="BQ2405" s="111"/>
      <c r="BR2405" s="137"/>
    </row>
    <row r="2406" s="138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2"/>
      <c r="BG2406" s="51"/>
      <c r="BH2406" s="133"/>
      <c r="BI2406" s="92"/>
      <c r="BJ2406" s="134"/>
      <c r="BK2406" s="51"/>
      <c r="BL2406" s="92"/>
      <c r="BM2406" s="135"/>
      <c r="BN2406" s="136"/>
      <c r="BO2406" s="51"/>
      <c r="BP2406" s="51"/>
      <c r="BQ2406" s="111"/>
      <c r="BR2406" s="137"/>
    </row>
    <row r="2407" s="138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2"/>
      <c r="BG2407" s="51"/>
      <c r="BH2407" s="133"/>
      <c r="BI2407" s="92"/>
      <c r="BJ2407" s="134"/>
      <c r="BK2407" s="51"/>
      <c r="BL2407" s="92"/>
      <c r="BM2407" s="135"/>
      <c r="BN2407" s="136"/>
      <c r="BO2407" s="51"/>
      <c r="BP2407" s="51"/>
      <c r="BQ2407" s="111"/>
      <c r="BR2407" s="137"/>
    </row>
    <row r="2408" s="138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2"/>
      <c r="BG2408" s="51"/>
      <c r="BH2408" s="133"/>
      <c r="BI2408" s="92"/>
      <c r="BJ2408" s="134"/>
      <c r="BK2408" s="51"/>
      <c r="BL2408" s="92"/>
      <c r="BM2408" s="135"/>
      <c r="BN2408" s="136"/>
      <c r="BO2408" s="51"/>
      <c r="BP2408" s="51"/>
      <c r="BQ2408" s="111"/>
      <c r="BR2408" s="137"/>
    </row>
    <row r="2409" s="138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2"/>
      <c r="BG2409" s="51"/>
      <c r="BH2409" s="133"/>
      <c r="BI2409" s="92"/>
      <c r="BJ2409" s="134"/>
      <c r="BK2409" s="51"/>
      <c r="BL2409" s="92"/>
      <c r="BM2409" s="135"/>
      <c r="BN2409" s="136"/>
      <c r="BO2409" s="51"/>
      <c r="BP2409" s="51"/>
      <c r="BQ2409" s="111"/>
      <c r="BR2409" s="137"/>
    </row>
    <row r="2410" s="138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2"/>
      <c r="BG2410" s="51"/>
      <c r="BH2410" s="133"/>
      <c r="BI2410" s="92"/>
      <c r="BJ2410" s="134"/>
      <c r="BK2410" s="51"/>
      <c r="BL2410" s="92"/>
      <c r="BM2410" s="135"/>
      <c r="BN2410" s="136"/>
      <c r="BO2410" s="51"/>
      <c r="BP2410" s="51"/>
      <c r="BQ2410" s="111"/>
      <c r="BR2410" s="137"/>
    </row>
    <row r="2411" s="138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2"/>
      <c r="BG2411" s="51"/>
      <c r="BH2411" s="133"/>
      <c r="BI2411" s="92"/>
      <c r="BJ2411" s="134"/>
      <c r="BK2411" s="51"/>
      <c r="BL2411" s="92"/>
      <c r="BM2411" s="135"/>
      <c r="BN2411" s="136"/>
      <c r="BO2411" s="51"/>
      <c r="BP2411" s="51"/>
      <c r="BQ2411" s="111"/>
      <c r="BR2411" s="137"/>
    </row>
    <row r="2412" s="138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2"/>
      <c r="BG2412" s="51"/>
      <c r="BH2412" s="133"/>
      <c r="BI2412" s="92"/>
      <c r="BJ2412" s="134"/>
      <c r="BK2412" s="51"/>
      <c r="BL2412" s="92"/>
      <c r="BM2412" s="135"/>
      <c r="BN2412" s="136"/>
      <c r="BO2412" s="51"/>
      <c r="BP2412" s="51"/>
      <c r="BQ2412" s="111"/>
      <c r="BR2412" s="137"/>
    </row>
    <row r="2413" s="138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2"/>
      <c r="BG2413" s="51"/>
      <c r="BH2413" s="133"/>
      <c r="BI2413" s="92"/>
      <c r="BJ2413" s="134"/>
      <c r="BK2413" s="51"/>
      <c r="BL2413" s="92"/>
      <c r="BM2413" s="135"/>
      <c r="BN2413" s="136"/>
      <c r="BO2413" s="51"/>
      <c r="BP2413" s="51"/>
      <c r="BQ2413" s="111"/>
      <c r="BR2413" s="137"/>
    </row>
    <row r="2414" s="138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2"/>
      <c r="BG2414" s="51"/>
      <c r="BH2414" s="133"/>
      <c r="BI2414" s="92"/>
      <c r="BJ2414" s="134"/>
      <c r="BK2414" s="51"/>
      <c r="BL2414" s="92"/>
      <c r="BM2414" s="135"/>
      <c r="BN2414" s="136"/>
      <c r="BO2414" s="51"/>
      <c r="BP2414" s="51"/>
      <c r="BQ2414" s="111"/>
      <c r="BR2414" s="137"/>
    </row>
    <row r="2415" s="138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2"/>
      <c r="BG2415" s="51"/>
      <c r="BH2415" s="133"/>
      <c r="BI2415" s="92"/>
      <c r="BJ2415" s="134"/>
      <c r="BK2415" s="51"/>
      <c r="BL2415" s="92"/>
      <c r="BM2415" s="135"/>
      <c r="BN2415" s="136"/>
      <c r="BO2415" s="51"/>
      <c r="BP2415" s="51"/>
      <c r="BQ2415" s="111"/>
      <c r="BR2415" s="137"/>
    </row>
    <row r="2416" s="138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2"/>
      <c r="BG2416" s="51"/>
      <c r="BH2416" s="133"/>
      <c r="BI2416" s="92"/>
      <c r="BJ2416" s="134"/>
      <c r="BK2416" s="51"/>
      <c r="BL2416" s="92"/>
      <c r="BM2416" s="135"/>
      <c r="BN2416" s="136"/>
      <c r="BO2416" s="51"/>
      <c r="BP2416" s="51"/>
      <c r="BQ2416" s="111"/>
      <c r="BR2416" s="137"/>
    </row>
    <row r="2417" s="138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2"/>
      <c r="BG2417" s="51"/>
      <c r="BH2417" s="133"/>
      <c r="BI2417" s="92"/>
      <c r="BJ2417" s="134"/>
      <c r="BK2417" s="51"/>
      <c r="BL2417" s="92"/>
      <c r="BM2417" s="135"/>
      <c r="BN2417" s="136"/>
      <c r="BO2417" s="51"/>
      <c r="BP2417" s="51"/>
      <c r="BQ2417" s="111"/>
      <c r="BR2417" s="137"/>
    </row>
    <row r="2418" s="138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2"/>
      <c r="BG2418" s="51"/>
      <c r="BH2418" s="133"/>
      <c r="BI2418" s="92"/>
      <c r="BJ2418" s="134"/>
      <c r="BK2418" s="51"/>
      <c r="BL2418" s="92"/>
      <c r="BM2418" s="135"/>
      <c r="BN2418" s="136"/>
      <c r="BO2418" s="51"/>
      <c r="BP2418" s="51"/>
      <c r="BQ2418" s="111"/>
      <c r="BR2418" s="137"/>
    </row>
    <row r="2419" s="138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2"/>
      <c r="BG2419" s="51"/>
      <c r="BH2419" s="133"/>
      <c r="BI2419" s="92"/>
      <c r="BJ2419" s="134"/>
      <c r="BK2419" s="51"/>
      <c r="BL2419" s="92"/>
      <c r="BM2419" s="135"/>
      <c r="BN2419" s="136"/>
      <c r="BO2419" s="51"/>
      <c r="BP2419" s="51"/>
      <c r="BQ2419" s="111"/>
      <c r="BR2419" s="137"/>
    </row>
    <row r="2420" s="138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2"/>
      <c r="BG2420" s="51"/>
      <c r="BH2420" s="133"/>
      <c r="BI2420" s="92"/>
      <c r="BJ2420" s="134"/>
      <c r="BK2420" s="51"/>
      <c r="BL2420" s="92"/>
      <c r="BM2420" s="135"/>
      <c r="BN2420" s="136"/>
      <c r="BO2420" s="51"/>
      <c r="BP2420" s="51"/>
      <c r="BQ2420" s="111"/>
      <c r="BR2420" s="137"/>
    </row>
    <row r="2421" s="138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2"/>
      <c r="BG2421" s="51"/>
      <c r="BH2421" s="133"/>
      <c r="BI2421" s="92"/>
      <c r="BJ2421" s="134"/>
      <c r="BK2421" s="51"/>
      <c r="BL2421" s="92"/>
      <c r="BM2421" s="135"/>
      <c r="BN2421" s="136"/>
      <c r="BO2421" s="51"/>
      <c r="BP2421" s="51"/>
      <c r="BQ2421" s="111"/>
      <c r="BR2421" s="137"/>
    </row>
    <row r="2422" s="138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2"/>
      <c r="BG2422" s="51"/>
      <c r="BH2422" s="133"/>
      <c r="BI2422" s="92"/>
      <c r="BJ2422" s="134"/>
      <c r="BK2422" s="51"/>
      <c r="BL2422" s="92"/>
      <c r="BM2422" s="135"/>
      <c r="BN2422" s="136"/>
      <c r="BO2422" s="51"/>
      <c r="BP2422" s="51"/>
      <c r="BQ2422" s="111"/>
      <c r="BR2422" s="137"/>
    </row>
    <row r="2423" s="138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2"/>
      <c r="BG2423" s="51"/>
      <c r="BH2423" s="133"/>
      <c r="BI2423" s="92"/>
      <c r="BJ2423" s="134"/>
      <c r="BK2423" s="51"/>
      <c r="BL2423" s="92"/>
      <c r="BM2423" s="135"/>
      <c r="BN2423" s="136"/>
      <c r="BO2423" s="51"/>
      <c r="BP2423" s="51"/>
      <c r="BQ2423" s="111"/>
      <c r="BR2423" s="137"/>
    </row>
    <row r="2424" s="138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2"/>
      <c r="BG2424" s="51"/>
      <c r="BH2424" s="133"/>
      <c r="BI2424" s="92"/>
      <c r="BJ2424" s="134"/>
      <c r="BK2424" s="51"/>
      <c r="BL2424" s="92"/>
      <c r="BM2424" s="135"/>
      <c r="BN2424" s="136"/>
      <c r="BO2424" s="51"/>
      <c r="BP2424" s="51"/>
      <c r="BQ2424" s="111"/>
      <c r="BR2424" s="137"/>
    </row>
    <row r="2425" s="138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2"/>
      <c r="BG2425" s="51"/>
      <c r="BH2425" s="133"/>
      <c r="BI2425" s="92"/>
      <c r="BJ2425" s="134"/>
      <c r="BK2425" s="51"/>
      <c r="BL2425" s="92"/>
      <c r="BM2425" s="135"/>
      <c r="BN2425" s="136"/>
      <c r="BO2425" s="51"/>
      <c r="BP2425" s="51"/>
      <c r="BQ2425" s="111"/>
      <c r="BR2425" s="137"/>
    </row>
    <row r="2426" s="138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2"/>
      <c r="BG2426" s="51"/>
      <c r="BH2426" s="133"/>
      <c r="BI2426" s="92"/>
      <c r="BJ2426" s="134"/>
      <c r="BK2426" s="51"/>
      <c r="BL2426" s="92"/>
      <c r="BM2426" s="135"/>
      <c r="BN2426" s="136"/>
      <c r="BO2426" s="51"/>
      <c r="BP2426" s="51"/>
      <c r="BQ2426" s="111"/>
      <c r="BR2426" s="137"/>
    </row>
    <row r="2427" s="138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2"/>
      <c r="BG2427" s="51"/>
      <c r="BH2427" s="133"/>
      <c r="BI2427" s="92"/>
      <c r="BJ2427" s="134"/>
      <c r="BK2427" s="51"/>
      <c r="BL2427" s="92"/>
      <c r="BM2427" s="135"/>
      <c r="BN2427" s="136"/>
      <c r="BO2427" s="51"/>
      <c r="BP2427" s="51"/>
      <c r="BQ2427" s="111"/>
      <c r="BR2427" s="137"/>
    </row>
    <row r="2428" s="138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2"/>
      <c r="BG2428" s="51"/>
      <c r="BH2428" s="133"/>
      <c r="BI2428" s="92"/>
      <c r="BJ2428" s="134"/>
      <c r="BK2428" s="51"/>
      <c r="BL2428" s="92"/>
      <c r="BM2428" s="135"/>
      <c r="BN2428" s="136"/>
      <c r="BO2428" s="51"/>
      <c r="BP2428" s="51"/>
      <c r="BQ2428" s="111"/>
      <c r="BR2428" s="137"/>
    </row>
    <row r="2429" s="138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2"/>
      <c r="BG2429" s="51"/>
      <c r="BH2429" s="133"/>
      <c r="BI2429" s="92"/>
      <c r="BJ2429" s="134"/>
      <c r="BK2429" s="51"/>
      <c r="BL2429" s="92"/>
      <c r="BM2429" s="135"/>
      <c r="BN2429" s="136"/>
      <c r="BO2429" s="51"/>
      <c r="BP2429" s="51"/>
      <c r="BQ2429" s="111"/>
      <c r="BR2429" s="137"/>
    </row>
    <row r="2430" s="138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2"/>
      <c r="BG2430" s="51"/>
      <c r="BH2430" s="133"/>
      <c r="BI2430" s="92"/>
      <c r="BJ2430" s="134"/>
      <c r="BK2430" s="51"/>
      <c r="BL2430" s="92"/>
      <c r="BM2430" s="135"/>
      <c r="BN2430" s="136"/>
      <c r="BO2430" s="51"/>
      <c r="BP2430" s="51"/>
      <c r="BQ2430" s="111"/>
      <c r="BR2430" s="137"/>
    </row>
    <row r="2431" s="138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2"/>
      <c r="BG2431" s="51"/>
      <c r="BH2431" s="133"/>
      <c r="BI2431" s="92"/>
      <c r="BJ2431" s="134"/>
      <c r="BK2431" s="51"/>
      <c r="BL2431" s="92"/>
      <c r="BM2431" s="135"/>
      <c r="BN2431" s="136"/>
      <c r="BO2431" s="51"/>
      <c r="BP2431" s="51"/>
      <c r="BQ2431" s="111"/>
      <c r="BR2431" s="137"/>
    </row>
    <row r="2432" s="138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2"/>
      <c r="BG2432" s="51"/>
      <c r="BH2432" s="133"/>
      <c r="BI2432" s="92"/>
      <c r="BJ2432" s="134"/>
      <c r="BK2432" s="51"/>
      <c r="BL2432" s="92"/>
      <c r="BM2432" s="135"/>
      <c r="BN2432" s="136"/>
      <c r="BO2432" s="51"/>
      <c r="BP2432" s="51"/>
      <c r="BQ2432" s="111"/>
      <c r="BR2432" s="137"/>
    </row>
    <row r="2433" s="138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2"/>
      <c r="BG2433" s="51"/>
      <c r="BH2433" s="133"/>
      <c r="BI2433" s="92"/>
      <c r="BJ2433" s="134"/>
      <c r="BK2433" s="51"/>
      <c r="BL2433" s="92"/>
      <c r="BM2433" s="135"/>
      <c r="BN2433" s="136"/>
      <c r="BO2433" s="51"/>
      <c r="BP2433" s="51"/>
      <c r="BQ2433" s="111"/>
      <c r="BR2433" s="137"/>
    </row>
    <row r="2434" s="138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2"/>
      <c r="BG2434" s="51"/>
      <c r="BH2434" s="133"/>
      <c r="BI2434" s="92"/>
      <c r="BJ2434" s="134"/>
      <c r="BK2434" s="51"/>
      <c r="BL2434" s="92"/>
      <c r="BM2434" s="135"/>
      <c r="BN2434" s="136"/>
      <c r="BO2434" s="51"/>
      <c r="BP2434" s="51"/>
      <c r="BQ2434" s="111"/>
      <c r="BR2434" s="137"/>
    </row>
    <row r="2435" s="138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2"/>
      <c r="BG2435" s="51"/>
      <c r="BH2435" s="133"/>
      <c r="BI2435" s="92"/>
      <c r="BJ2435" s="134"/>
      <c r="BK2435" s="51"/>
      <c r="BL2435" s="92"/>
      <c r="BM2435" s="135"/>
      <c r="BN2435" s="136"/>
      <c r="BO2435" s="51"/>
      <c r="BP2435" s="51"/>
      <c r="BQ2435" s="111"/>
      <c r="BR2435" s="137"/>
    </row>
    <row r="2436" s="138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2"/>
      <c r="BG2436" s="51"/>
      <c r="BH2436" s="133"/>
      <c r="BI2436" s="92"/>
      <c r="BJ2436" s="134"/>
      <c r="BK2436" s="51"/>
      <c r="BL2436" s="92"/>
      <c r="BM2436" s="135"/>
      <c r="BN2436" s="136"/>
      <c r="BO2436" s="51"/>
      <c r="BP2436" s="51"/>
      <c r="BQ2436" s="111"/>
      <c r="BR2436" s="137"/>
    </row>
    <row r="2437" s="138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2"/>
      <c r="BG2437" s="51"/>
      <c r="BH2437" s="133"/>
      <c r="BI2437" s="92"/>
      <c r="BJ2437" s="134"/>
      <c r="BK2437" s="51"/>
      <c r="BL2437" s="92"/>
      <c r="BM2437" s="135"/>
      <c r="BN2437" s="136"/>
      <c r="BO2437" s="51"/>
      <c r="BP2437" s="51"/>
      <c r="BQ2437" s="111"/>
      <c r="BR2437" s="137"/>
    </row>
    <row r="2438" s="138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2"/>
      <c r="BG2438" s="51"/>
      <c r="BH2438" s="133"/>
      <c r="BI2438" s="92"/>
      <c r="BJ2438" s="134"/>
      <c r="BK2438" s="51"/>
      <c r="BL2438" s="92"/>
      <c r="BM2438" s="135"/>
      <c r="BN2438" s="136"/>
      <c r="BO2438" s="51"/>
      <c r="BP2438" s="51"/>
      <c r="BQ2438" s="111"/>
      <c r="BR2438" s="137"/>
    </row>
    <row r="2439" s="138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2"/>
      <c r="BG2439" s="51"/>
      <c r="BH2439" s="133"/>
      <c r="BI2439" s="92"/>
      <c r="BJ2439" s="134"/>
      <c r="BK2439" s="51"/>
      <c r="BL2439" s="92"/>
      <c r="BM2439" s="135"/>
      <c r="BN2439" s="136"/>
      <c r="BO2439" s="51"/>
      <c r="BP2439" s="51"/>
      <c r="BQ2439" s="111"/>
      <c r="BR2439" s="137"/>
    </row>
    <row r="2440" s="138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2"/>
      <c r="BG2440" s="51"/>
      <c r="BH2440" s="133"/>
      <c r="BI2440" s="92"/>
      <c r="BJ2440" s="134"/>
      <c r="BK2440" s="51"/>
      <c r="BL2440" s="92"/>
      <c r="BM2440" s="135"/>
      <c r="BN2440" s="136"/>
      <c r="BO2440" s="51"/>
      <c r="BP2440" s="51"/>
      <c r="BQ2440" s="111"/>
      <c r="BR2440" s="137"/>
    </row>
    <row r="2441" s="138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2"/>
      <c r="BG2441" s="51"/>
      <c r="BH2441" s="133"/>
      <c r="BI2441" s="92"/>
      <c r="BJ2441" s="134"/>
      <c r="BK2441" s="51"/>
      <c r="BL2441" s="92"/>
      <c r="BM2441" s="135"/>
      <c r="BN2441" s="136"/>
      <c r="BO2441" s="51"/>
      <c r="BP2441" s="51"/>
      <c r="BQ2441" s="111"/>
      <c r="BR2441" s="137"/>
    </row>
    <row r="2442" s="138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2"/>
      <c r="BG2442" s="51"/>
      <c r="BH2442" s="133"/>
      <c r="BI2442" s="92"/>
      <c r="BJ2442" s="134"/>
      <c r="BK2442" s="51"/>
      <c r="BL2442" s="92"/>
      <c r="BM2442" s="135"/>
      <c r="BN2442" s="136"/>
      <c r="BO2442" s="51"/>
      <c r="BP2442" s="51"/>
      <c r="BQ2442" s="111"/>
      <c r="BR2442" s="137"/>
    </row>
    <row r="2443" s="138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2"/>
      <c r="BG2443" s="51"/>
      <c r="BH2443" s="133"/>
      <c r="BI2443" s="92"/>
      <c r="BJ2443" s="134"/>
      <c r="BK2443" s="51"/>
      <c r="BL2443" s="92"/>
      <c r="BM2443" s="135"/>
      <c r="BN2443" s="136"/>
      <c r="BO2443" s="51"/>
      <c r="BP2443" s="51"/>
      <c r="BQ2443" s="111"/>
      <c r="BR2443" s="137"/>
    </row>
    <row r="2444" s="138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2"/>
      <c r="BG2444" s="51"/>
      <c r="BH2444" s="133"/>
      <c r="BI2444" s="92"/>
      <c r="BJ2444" s="134"/>
      <c r="BK2444" s="51"/>
      <c r="BL2444" s="92"/>
      <c r="BM2444" s="135"/>
      <c r="BN2444" s="136"/>
      <c r="BO2444" s="51"/>
      <c r="BP2444" s="51"/>
      <c r="BQ2444" s="111"/>
      <c r="BR2444" s="137"/>
    </row>
    <row r="2445" s="138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2"/>
      <c r="BG2445" s="51"/>
      <c r="BH2445" s="133"/>
      <c r="BI2445" s="92"/>
      <c r="BJ2445" s="134"/>
      <c r="BK2445" s="51"/>
      <c r="BL2445" s="92"/>
      <c r="BM2445" s="135"/>
      <c r="BN2445" s="136"/>
      <c r="BO2445" s="51"/>
      <c r="BP2445" s="51"/>
      <c r="BQ2445" s="111"/>
      <c r="BR2445" s="137"/>
    </row>
    <row r="2446" s="138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2"/>
      <c r="BG2446" s="51"/>
      <c r="BH2446" s="133"/>
      <c r="BI2446" s="92"/>
      <c r="BJ2446" s="134"/>
      <c r="BK2446" s="51"/>
      <c r="BL2446" s="92"/>
      <c r="BM2446" s="135"/>
      <c r="BN2446" s="136"/>
      <c r="BO2446" s="51"/>
      <c r="BP2446" s="51"/>
      <c r="BQ2446" s="111"/>
      <c r="BR2446" s="137"/>
    </row>
    <row r="2447" s="138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2"/>
      <c r="BG2447" s="51"/>
      <c r="BH2447" s="133"/>
      <c r="BI2447" s="92"/>
      <c r="BJ2447" s="134"/>
      <c r="BK2447" s="51"/>
      <c r="BL2447" s="92"/>
      <c r="BM2447" s="135"/>
      <c r="BN2447" s="136"/>
      <c r="BO2447" s="51"/>
      <c r="BP2447" s="51"/>
      <c r="BQ2447" s="111"/>
      <c r="BR2447" s="137"/>
    </row>
    <row r="2448" s="138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2"/>
      <c r="BG2448" s="51"/>
      <c r="BH2448" s="133"/>
      <c r="BI2448" s="92"/>
      <c r="BJ2448" s="134"/>
      <c r="BK2448" s="51"/>
      <c r="BL2448" s="92"/>
      <c r="BM2448" s="135"/>
      <c r="BN2448" s="136"/>
      <c r="BO2448" s="51"/>
      <c r="BP2448" s="51"/>
      <c r="BQ2448" s="111"/>
      <c r="BR2448" s="137"/>
    </row>
    <row r="2449" s="138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2"/>
      <c r="BG2449" s="51"/>
      <c r="BH2449" s="133"/>
      <c r="BI2449" s="92"/>
      <c r="BJ2449" s="134"/>
      <c r="BK2449" s="51"/>
      <c r="BL2449" s="92"/>
      <c r="BM2449" s="135"/>
      <c r="BN2449" s="136"/>
      <c r="BO2449" s="51"/>
      <c r="BP2449" s="51"/>
      <c r="BQ2449" s="111"/>
      <c r="BR2449" s="137"/>
    </row>
    <row r="2450" s="138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2"/>
      <c r="BG2450" s="51"/>
      <c r="BH2450" s="133"/>
      <c r="BI2450" s="92"/>
      <c r="BJ2450" s="134"/>
      <c r="BK2450" s="51"/>
      <c r="BL2450" s="92"/>
      <c r="BM2450" s="135"/>
      <c r="BN2450" s="136"/>
      <c r="BO2450" s="51"/>
      <c r="BP2450" s="51"/>
      <c r="BQ2450" s="111"/>
      <c r="BR2450" s="137"/>
    </row>
    <row r="2451" s="138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2"/>
      <c r="BG2451" s="51"/>
      <c r="BH2451" s="133"/>
      <c r="BI2451" s="92"/>
      <c r="BJ2451" s="134"/>
      <c r="BK2451" s="51"/>
      <c r="BL2451" s="92"/>
      <c r="BM2451" s="135"/>
      <c r="BN2451" s="136"/>
      <c r="BO2451" s="51"/>
      <c r="BP2451" s="51"/>
      <c r="BQ2451" s="111"/>
      <c r="BR2451" s="137"/>
    </row>
    <row r="2452" s="138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2"/>
      <c r="BG2452" s="51"/>
      <c r="BH2452" s="133"/>
      <c r="BI2452" s="92"/>
      <c r="BJ2452" s="134"/>
      <c r="BK2452" s="51"/>
      <c r="BL2452" s="92"/>
      <c r="BM2452" s="135"/>
      <c r="BN2452" s="136"/>
      <c r="BO2452" s="51"/>
      <c r="BP2452" s="51"/>
      <c r="BQ2452" s="111"/>
      <c r="BR2452" s="137"/>
    </row>
    <row r="2453" s="138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2"/>
      <c r="BG2453" s="51"/>
      <c r="BH2453" s="133"/>
      <c r="BI2453" s="92"/>
      <c r="BJ2453" s="134"/>
      <c r="BK2453" s="51"/>
      <c r="BL2453" s="92"/>
      <c r="BM2453" s="135"/>
      <c r="BN2453" s="136"/>
      <c r="BO2453" s="51"/>
      <c r="BP2453" s="51"/>
      <c r="BQ2453" s="111"/>
      <c r="BR2453" s="137"/>
    </row>
    <row r="2454" s="138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2"/>
      <c r="BG2454" s="51"/>
      <c r="BH2454" s="133"/>
      <c r="BI2454" s="92"/>
      <c r="BJ2454" s="134"/>
      <c r="BK2454" s="51"/>
      <c r="BL2454" s="92"/>
      <c r="BM2454" s="135"/>
      <c r="BN2454" s="136"/>
      <c r="BO2454" s="51"/>
      <c r="BP2454" s="51"/>
      <c r="BQ2454" s="111"/>
      <c r="BR2454" s="137"/>
    </row>
    <row r="2455" s="138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2"/>
      <c r="BG2455" s="51"/>
      <c r="BH2455" s="133"/>
      <c r="BI2455" s="92"/>
      <c r="BJ2455" s="134"/>
      <c r="BK2455" s="51"/>
      <c r="BL2455" s="92"/>
      <c r="BM2455" s="135"/>
      <c r="BN2455" s="136"/>
      <c r="BO2455" s="51"/>
      <c r="BP2455" s="51"/>
      <c r="BQ2455" s="111"/>
      <c r="BR2455" s="137"/>
    </row>
    <row r="2456" s="138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2"/>
      <c r="BG2456" s="51"/>
      <c r="BH2456" s="133"/>
      <c r="BI2456" s="92"/>
      <c r="BJ2456" s="134"/>
      <c r="BK2456" s="51"/>
      <c r="BL2456" s="92"/>
      <c r="BM2456" s="135"/>
      <c r="BN2456" s="136"/>
      <c r="BO2456" s="51"/>
      <c r="BP2456" s="51"/>
      <c r="BQ2456" s="111"/>
      <c r="BR2456" s="137"/>
    </row>
    <row r="2457" s="138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2"/>
      <c r="BG2457" s="51"/>
      <c r="BH2457" s="133"/>
      <c r="BI2457" s="92"/>
      <c r="BJ2457" s="134"/>
      <c r="BK2457" s="51"/>
      <c r="BL2457" s="92"/>
      <c r="BM2457" s="135"/>
      <c r="BN2457" s="136"/>
      <c r="BO2457" s="51"/>
      <c r="BP2457" s="51"/>
      <c r="BQ2457" s="111"/>
      <c r="BR2457" s="137"/>
    </row>
    <row r="2458" s="138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2"/>
      <c r="BG2458" s="51"/>
      <c r="BH2458" s="133"/>
      <c r="BI2458" s="92"/>
      <c r="BJ2458" s="134"/>
      <c r="BK2458" s="51"/>
      <c r="BL2458" s="92"/>
      <c r="BM2458" s="135"/>
      <c r="BN2458" s="136"/>
      <c r="BO2458" s="51"/>
      <c r="BP2458" s="51"/>
      <c r="BQ2458" s="111"/>
      <c r="BR2458" s="137"/>
    </row>
    <row r="2459" s="138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2"/>
      <c r="BG2459" s="51"/>
      <c r="BH2459" s="133"/>
      <c r="BI2459" s="92"/>
      <c r="BJ2459" s="134"/>
      <c r="BK2459" s="51"/>
      <c r="BL2459" s="92"/>
      <c r="BM2459" s="135"/>
      <c r="BN2459" s="136"/>
      <c r="BO2459" s="51"/>
      <c r="BP2459" s="51"/>
      <c r="BQ2459" s="111"/>
      <c r="BR2459" s="137"/>
    </row>
    <row r="2460" s="138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2"/>
      <c r="BG2460" s="51"/>
      <c r="BH2460" s="133"/>
      <c r="BI2460" s="92"/>
      <c r="BJ2460" s="134"/>
      <c r="BK2460" s="51"/>
      <c r="BL2460" s="92"/>
      <c r="BM2460" s="135"/>
      <c r="BN2460" s="136"/>
      <c r="BO2460" s="51"/>
      <c r="BP2460" s="51"/>
      <c r="BQ2460" s="111"/>
      <c r="BR2460" s="137"/>
    </row>
    <row r="2461" s="138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2"/>
      <c r="BG2461" s="51"/>
      <c r="BH2461" s="133"/>
      <c r="BI2461" s="92"/>
      <c r="BJ2461" s="134"/>
      <c r="BK2461" s="51"/>
      <c r="BL2461" s="92"/>
      <c r="BM2461" s="135"/>
      <c r="BN2461" s="136"/>
      <c r="BO2461" s="51"/>
      <c r="BP2461" s="51"/>
      <c r="BQ2461" s="111"/>
      <c r="BR2461" s="137"/>
    </row>
    <row r="2462" s="138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2"/>
      <c r="BG2462" s="51"/>
      <c r="BH2462" s="133"/>
      <c r="BI2462" s="92"/>
      <c r="BJ2462" s="134"/>
      <c r="BK2462" s="51"/>
      <c r="BL2462" s="92"/>
      <c r="BM2462" s="135"/>
      <c r="BN2462" s="136"/>
      <c r="BO2462" s="51"/>
      <c r="BP2462" s="51"/>
      <c r="BQ2462" s="111"/>
      <c r="BR2462" s="137"/>
    </row>
    <row r="2463" s="138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2"/>
      <c r="BG2463" s="51"/>
      <c r="BH2463" s="133"/>
      <c r="BI2463" s="92"/>
      <c r="BJ2463" s="134"/>
      <c r="BK2463" s="51"/>
      <c r="BL2463" s="92"/>
      <c r="BM2463" s="135"/>
      <c r="BN2463" s="136"/>
      <c r="BO2463" s="51"/>
      <c r="BP2463" s="51"/>
      <c r="BQ2463" s="111"/>
      <c r="BR2463" s="137"/>
    </row>
    <row r="2464" s="138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2"/>
      <c r="BG2464" s="51"/>
      <c r="BH2464" s="133"/>
      <c r="BI2464" s="92"/>
      <c r="BJ2464" s="134"/>
      <c r="BK2464" s="51"/>
      <c r="BL2464" s="92"/>
      <c r="BM2464" s="135"/>
      <c r="BN2464" s="136"/>
      <c r="BO2464" s="51"/>
      <c r="BP2464" s="51"/>
      <c r="BQ2464" s="111"/>
      <c r="BR2464" s="137"/>
    </row>
    <row r="2465" s="138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2"/>
      <c r="BG2465" s="51"/>
      <c r="BH2465" s="133"/>
      <c r="BI2465" s="92"/>
      <c r="BJ2465" s="134"/>
      <c r="BK2465" s="51"/>
      <c r="BL2465" s="92"/>
      <c r="BM2465" s="135"/>
      <c r="BN2465" s="136"/>
      <c r="BO2465" s="51"/>
      <c r="BP2465" s="51"/>
      <c r="BQ2465" s="111"/>
      <c r="BR2465" s="137"/>
    </row>
    <row r="2466" s="138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2"/>
      <c r="BG2466" s="51"/>
      <c r="BH2466" s="133"/>
      <c r="BI2466" s="92"/>
      <c r="BJ2466" s="134"/>
      <c r="BK2466" s="51"/>
      <c r="BL2466" s="92"/>
      <c r="BM2466" s="135"/>
      <c r="BN2466" s="136"/>
      <c r="BO2466" s="51"/>
      <c r="BP2466" s="51"/>
      <c r="BQ2466" s="111"/>
      <c r="BR2466" s="137"/>
    </row>
    <row r="2467" s="138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2"/>
      <c r="BG2467" s="51"/>
      <c r="BH2467" s="133"/>
      <c r="BI2467" s="92"/>
      <c r="BJ2467" s="134"/>
      <c r="BK2467" s="51"/>
      <c r="BL2467" s="92"/>
      <c r="BM2467" s="135"/>
      <c r="BN2467" s="136"/>
      <c r="BO2467" s="51"/>
      <c r="BP2467" s="51"/>
      <c r="BQ2467" s="111"/>
      <c r="BR2467" s="137"/>
    </row>
    <row r="2468" s="138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2"/>
      <c r="BG2468" s="51"/>
      <c r="BH2468" s="133"/>
      <c r="BI2468" s="92"/>
      <c r="BJ2468" s="134"/>
      <c r="BK2468" s="51"/>
      <c r="BL2468" s="92"/>
      <c r="BM2468" s="135"/>
      <c r="BN2468" s="136"/>
      <c r="BO2468" s="51"/>
      <c r="BP2468" s="51"/>
      <c r="BQ2468" s="111"/>
      <c r="BR2468" s="137"/>
    </row>
    <row r="2469" s="138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2"/>
      <c r="BG2469" s="51"/>
      <c r="BH2469" s="133"/>
      <c r="BI2469" s="92"/>
      <c r="BJ2469" s="134"/>
      <c r="BK2469" s="51"/>
      <c r="BL2469" s="92"/>
      <c r="BM2469" s="135"/>
      <c r="BN2469" s="136"/>
      <c r="BO2469" s="51"/>
      <c r="BP2469" s="51"/>
      <c r="BQ2469" s="111"/>
      <c r="BR2469" s="137"/>
    </row>
    <row r="2470" s="138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2"/>
      <c r="BG2470" s="51"/>
      <c r="BH2470" s="133"/>
      <c r="BI2470" s="92"/>
      <c r="BJ2470" s="134"/>
      <c r="BK2470" s="51"/>
      <c r="BL2470" s="92"/>
      <c r="BM2470" s="135"/>
      <c r="BN2470" s="136"/>
      <c r="BO2470" s="51"/>
      <c r="BP2470" s="51"/>
      <c r="BQ2470" s="111"/>
      <c r="BR2470" s="137"/>
    </row>
    <row r="2471" s="138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2"/>
      <c r="BG2471" s="51"/>
      <c r="BH2471" s="133"/>
      <c r="BI2471" s="92"/>
      <c r="BJ2471" s="134"/>
      <c r="BK2471" s="51"/>
      <c r="BL2471" s="92"/>
      <c r="BM2471" s="135"/>
      <c r="BN2471" s="136"/>
      <c r="BO2471" s="51"/>
      <c r="BP2471" s="51"/>
      <c r="BQ2471" s="111"/>
      <c r="BR2471" s="137"/>
    </row>
    <row r="2472" s="138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2"/>
      <c r="BG2472" s="51"/>
      <c r="BH2472" s="133"/>
      <c r="BI2472" s="92"/>
      <c r="BJ2472" s="134"/>
      <c r="BK2472" s="51"/>
      <c r="BL2472" s="92"/>
      <c r="BM2472" s="135"/>
      <c r="BN2472" s="136"/>
      <c r="BO2472" s="51"/>
      <c r="BP2472" s="51"/>
      <c r="BQ2472" s="111"/>
      <c r="BR2472" s="137"/>
    </row>
    <row r="2473" s="138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2"/>
      <c r="BG2473" s="51"/>
      <c r="BH2473" s="133"/>
      <c r="BI2473" s="92"/>
      <c r="BJ2473" s="134"/>
      <c r="BK2473" s="51"/>
      <c r="BL2473" s="92"/>
      <c r="BM2473" s="135"/>
      <c r="BN2473" s="136"/>
      <c r="BO2473" s="51"/>
      <c r="BP2473" s="51"/>
      <c r="BQ2473" s="111"/>
      <c r="BR2473" s="137"/>
    </row>
    <row r="2474" s="138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2"/>
      <c r="BG2474" s="51"/>
      <c r="BH2474" s="133"/>
      <c r="BI2474" s="92"/>
      <c r="BJ2474" s="134"/>
      <c r="BK2474" s="51"/>
      <c r="BL2474" s="92"/>
      <c r="BM2474" s="135"/>
      <c r="BN2474" s="136"/>
      <c r="BO2474" s="51"/>
      <c r="BP2474" s="51"/>
      <c r="BQ2474" s="111"/>
      <c r="BR2474" s="137"/>
    </row>
    <row r="2475" s="138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2"/>
      <c r="BG2475" s="51"/>
      <c r="BH2475" s="133"/>
      <c r="BI2475" s="92"/>
      <c r="BJ2475" s="134"/>
      <c r="BK2475" s="51"/>
      <c r="BL2475" s="92"/>
      <c r="BM2475" s="135"/>
      <c r="BN2475" s="136"/>
      <c r="BO2475" s="51"/>
      <c r="BP2475" s="51"/>
      <c r="BQ2475" s="111"/>
      <c r="BR2475" s="137"/>
    </row>
    <row r="2476" s="138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2"/>
      <c r="BG2476" s="51"/>
      <c r="BH2476" s="133"/>
      <c r="BI2476" s="92"/>
      <c r="BJ2476" s="134"/>
      <c r="BK2476" s="51"/>
      <c r="BL2476" s="92"/>
      <c r="BM2476" s="135"/>
      <c r="BN2476" s="136"/>
      <c r="BO2476" s="51"/>
      <c r="BP2476" s="51"/>
      <c r="BQ2476" s="111"/>
      <c r="BR2476" s="137"/>
    </row>
    <row r="2477" s="138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2"/>
      <c r="BG2477" s="51"/>
      <c r="BH2477" s="133"/>
      <c r="BI2477" s="92"/>
      <c r="BJ2477" s="134"/>
      <c r="BK2477" s="51"/>
      <c r="BL2477" s="92"/>
      <c r="BM2477" s="135"/>
      <c r="BN2477" s="136"/>
      <c r="BO2477" s="51"/>
      <c r="BP2477" s="51"/>
      <c r="BQ2477" s="111"/>
      <c r="BR2477" s="137"/>
    </row>
    <row r="2478" s="138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2"/>
      <c r="BG2478" s="51"/>
      <c r="BH2478" s="133"/>
      <c r="BI2478" s="92"/>
      <c r="BJ2478" s="134"/>
      <c r="BK2478" s="51"/>
      <c r="BL2478" s="92"/>
      <c r="BM2478" s="135"/>
      <c r="BN2478" s="136"/>
      <c r="BO2478" s="51"/>
      <c r="BP2478" s="51"/>
      <c r="BQ2478" s="111"/>
      <c r="BR2478" s="137"/>
    </row>
    <row r="2479" s="138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2"/>
      <c r="BG2479" s="51"/>
      <c r="BH2479" s="133"/>
      <c r="BI2479" s="92"/>
      <c r="BJ2479" s="134"/>
      <c r="BK2479" s="51"/>
      <c r="BL2479" s="92"/>
      <c r="BM2479" s="135"/>
      <c r="BN2479" s="136"/>
      <c r="BO2479" s="51"/>
      <c r="BP2479" s="51"/>
      <c r="BQ2479" s="111"/>
      <c r="BR2479" s="137"/>
    </row>
    <row r="2480" s="138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2"/>
      <c r="BG2480" s="51"/>
      <c r="BH2480" s="133"/>
      <c r="BI2480" s="92"/>
      <c r="BJ2480" s="134"/>
      <c r="BK2480" s="51"/>
      <c r="BL2480" s="92"/>
      <c r="BM2480" s="135"/>
      <c r="BN2480" s="136"/>
      <c r="BO2480" s="51"/>
      <c r="BP2480" s="51"/>
      <c r="BQ2480" s="111"/>
      <c r="BR2480" s="137"/>
    </row>
    <row r="2481" s="138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2"/>
      <c r="BG2481" s="51"/>
      <c r="BH2481" s="133"/>
      <c r="BI2481" s="92"/>
      <c r="BJ2481" s="134"/>
      <c r="BK2481" s="51"/>
      <c r="BL2481" s="92"/>
      <c r="BM2481" s="135"/>
      <c r="BN2481" s="136"/>
      <c r="BO2481" s="51"/>
      <c r="BP2481" s="51"/>
      <c r="BQ2481" s="111"/>
      <c r="BR2481" s="137"/>
    </row>
    <row r="2482" s="138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2"/>
      <c r="BG2482" s="51"/>
      <c r="BH2482" s="133"/>
      <c r="BI2482" s="92"/>
      <c r="BJ2482" s="134"/>
      <c r="BK2482" s="51"/>
      <c r="BL2482" s="92"/>
      <c r="BM2482" s="135"/>
      <c r="BN2482" s="136"/>
      <c r="BO2482" s="51"/>
      <c r="BP2482" s="51"/>
      <c r="BQ2482" s="111"/>
      <c r="BR2482" s="137"/>
    </row>
    <row r="2483" s="138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2"/>
      <c r="BG2483" s="51"/>
      <c r="BH2483" s="133"/>
      <c r="BI2483" s="92"/>
      <c r="BJ2483" s="134"/>
      <c r="BK2483" s="51"/>
      <c r="BL2483" s="92"/>
      <c r="BM2483" s="135"/>
      <c r="BN2483" s="136"/>
      <c r="BO2483" s="51"/>
      <c r="BP2483" s="51"/>
      <c r="BQ2483" s="111"/>
      <c r="BR2483" s="137"/>
    </row>
    <row r="2484" s="138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2"/>
      <c r="BG2484" s="51"/>
      <c r="BH2484" s="133"/>
      <c r="BI2484" s="92"/>
      <c r="BJ2484" s="134"/>
      <c r="BK2484" s="51"/>
      <c r="BL2484" s="92"/>
      <c r="BM2484" s="135"/>
      <c r="BN2484" s="136"/>
      <c r="BO2484" s="51"/>
      <c r="BP2484" s="51"/>
      <c r="BQ2484" s="111"/>
      <c r="BR2484" s="137"/>
    </row>
    <row r="2485" s="138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2"/>
      <c r="BG2485" s="51"/>
      <c r="BH2485" s="133"/>
      <c r="BI2485" s="92"/>
      <c r="BJ2485" s="134"/>
      <c r="BK2485" s="51"/>
      <c r="BL2485" s="92"/>
      <c r="BM2485" s="135"/>
      <c r="BN2485" s="136"/>
      <c r="BO2485" s="51"/>
      <c r="BP2485" s="51"/>
      <c r="BQ2485" s="111"/>
      <c r="BR2485" s="137"/>
    </row>
    <row r="2486" s="138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2"/>
      <c r="BG2486" s="51"/>
      <c r="BH2486" s="133"/>
      <c r="BI2486" s="92"/>
      <c r="BJ2486" s="134"/>
      <c r="BK2486" s="51"/>
      <c r="BL2486" s="92"/>
      <c r="BM2486" s="135"/>
      <c r="BN2486" s="136"/>
      <c r="BO2486" s="51"/>
      <c r="BP2486" s="51"/>
      <c r="BQ2486" s="111"/>
      <c r="BR2486" s="137"/>
    </row>
    <row r="2487" s="138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2"/>
      <c r="BG2487" s="51"/>
      <c r="BH2487" s="133"/>
      <c r="BI2487" s="92"/>
      <c r="BJ2487" s="134"/>
      <c r="BK2487" s="51"/>
      <c r="BL2487" s="92"/>
      <c r="BM2487" s="135"/>
      <c r="BN2487" s="136"/>
      <c r="BO2487" s="51"/>
      <c r="BP2487" s="51"/>
      <c r="BQ2487" s="111"/>
      <c r="BR2487" s="137"/>
    </row>
    <row r="2488" s="138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2"/>
      <c r="BG2488" s="51"/>
      <c r="BH2488" s="133"/>
      <c r="BI2488" s="92"/>
      <c r="BJ2488" s="134"/>
      <c r="BK2488" s="51"/>
      <c r="BL2488" s="92"/>
      <c r="BM2488" s="135"/>
      <c r="BN2488" s="136"/>
      <c r="BO2488" s="51"/>
      <c r="BP2488" s="51"/>
      <c r="BQ2488" s="111"/>
      <c r="BR2488" s="137"/>
    </row>
    <row r="2489" s="138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2"/>
      <c r="BG2489" s="51"/>
      <c r="BH2489" s="133"/>
      <c r="BI2489" s="92"/>
      <c r="BJ2489" s="134"/>
      <c r="BK2489" s="51"/>
      <c r="BL2489" s="92"/>
      <c r="BM2489" s="135"/>
      <c r="BN2489" s="136"/>
      <c r="BO2489" s="51"/>
      <c r="BP2489" s="51"/>
      <c r="BQ2489" s="111"/>
      <c r="BR2489" s="137"/>
    </row>
    <row r="2490" s="138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2"/>
      <c r="BG2490" s="51"/>
      <c r="BH2490" s="133"/>
      <c r="BI2490" s="92"/>
      <c r="BJ2490" s="134"/>
      <c r="BK2490" s="51"/>
      <c r="BL2490" s="92"/>
      <c r="BM2490" s="135"/>
      <c r="BN2490" s="136"/>
      <c r="BO2490" s="51"/>
      <c r="BP2490" s="51"/>
      <c r="BQ2490" s="111"/>
      <c r="BR2490" s="137"/>
    </row>
    <row r="2491" s="138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2"/>
      <c r="BG2491" s="51"/>
      <c r="BH2491" s="133"/>
      <c r="BI2491" s="92"/>
      <c r="BJ2491" s="134"/>
      <c r="BK2491" s="51"/>
      <c r="BL2491" s="92"/>
      <c r="BM2491" s="135"/>
      <c r="BN2491" s="136"/>
      <c r="BO2491" s="51"/>
      <c r="BP2491" s="51"/>
      <c r="BQ2491" s="111"/>
      <c r="BR2491" s="137"/>
    </row>
    <row r="2492" s="138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2"/>
      <c r="BG2492" s="51"/>
      <c r="BH2492" s="133"/>
      <c r="BI2492" s="92"/>
      <c r="BJ2492" s="134"/>
      <c r="BK2492" s="51"/>
      <c r="BL2492" s="92"/>
      <c r="BM2492" s="135"/>
      <c r="BN2492" s="136"/>
      <c r="BO2492" s="51"/>
      <c r="BP2492" s="51"/>
      <c r="BQ2492" s="111"/>
      <c r="BR2492" s="137"/>
    </row>
    <row r="2493" s="138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2"/>
      <c r="BG2493" s="51"/>
      <c r="BH2493" s="133"/>
      <c r="BI2493" s="92"/>
      <c r="BJ2493" s="134"/>
      <c r="BK2493" s="51"/>
      <c r="BL2493" s="92"/>
      <c r="BM2493" s="135"/>
      <c r="BN2493" s="136"/>
      <c r="BO2493" s="51"/>
      <c r="BP2493" s="51"/>
      <c r="BQ2493" s="111"/>
      <c r="BR2493" s="137"/>
    </row>
    <row r="2494" s="138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2"/>
      <c r="BG2494" s="51"/>
      <c r="BH2494" s="133"/>
      <c r="BI2494" s="92"/>
      <c r="BJ2494" s="134"/>
      <c r="BK2494" s="51"/>
      <c r="BL2494" s="92"/>
      <c r="BM2494" s="135"/>
      <c r="BN2494" s="136"/>
      <c r="BO2494" s="51"/>
      <c r="BP2494" s="51"/>
      <c r="BQ2494" s="111"/>
      <c r="BR2494" s="137"/>
    </row>
    <row r="2495" s="138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2"/>
      <c r="BG2495" s="51"/>
      <c r="BH2495" s="133"/>
      <c r="BI2495" s="92"/>
      <c r="BJ2495" s="134"/>
      <c r="BK2495" s="51"/>
      <c r="BL2495" s="92"/>
      <c r="BM2495" s="135"/>
      <c r="BN2495" s="136"/>
      <c r="BO2495" s="51"/>
      <c r="BP2495" s="51"/>
      <c r="BQ2495" s="111"/>
      <c r="BR2495" s="137"/>
    </row>
    <row r="2496" s="138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2"/>
      <c r="BG2496" s="51"/>
      <c r="BH2496" s="133"/>
      <c r="BI2496" s="92"/>
      <c r="BJ2496" s="134"/>
      <c r="BK2496" s="51"/>
      <c r="BL2496" s="92"/>
      <c r="BM2496" s="135"/>
      <c r="BN2496" s="136"/>
      <c r="BO2496" s="51"/>
      <c r="BP2496" s="51"/>
      <c r="BQ2496" s="111"/>
      <c r="BR2496" s="137"/>
    </row>
    <row r="2497" s="138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2"/>
      <c r="BG2497" s="51"/>
      <c r="BH2497" s="133"/>
      <c r="BI2497" s="92"/>
      <c r="BJ2497" s="134"/>
      <c r="BK2497" s="51"/>
      <c r="BL2497" s="92"/>
      <c r="BM2497" s="135"/>
      <c r="BN2497" s="136"/>
      <c r="BO2497" s="51"/>
      <c r="BP2497" s="51"/>
      <c r="BQ2497" s="111"/>
      <c r="BR2497" s="137"/>
    </row>
    <row r="2498" s="138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2"/>
      <c r="BG2498" s="51"/>
      <c r="BH2498" s="133"/>
      <c r="BI2498" s="92"/>
      <c r="BJ2498" s="134"/>
      <c r="BK2498" s="51"/>
      <c r="BL2498" s="92"/>
      <c r="BM2498" s="135"/>
      <c r="BN2498" s="136"/>
      <c r="BO2498" s="51"/>
      <c r="BP2498" s="51"/>
      <c r="BQ2498" s="111"/>
      <c r="BR2498" s="137"/>
    </row>
    <row r="2499" s="138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2"/>
      <c r="BG2499" s="51"/>
      <c r="BH2499" s="133"/>
      <c r="BI2499" s="92"/>
      <c r="BJ2499" s="134"/>
      <c r="BK2499" s="51"/>
      <c r="BL2499" s="92"/>
      <c r="BM2499" s="135"/>
      <c r="BN2499" s="136"/>
      <c r="BO2499" s="51"/>
      <c r="BP2499" s="51"/>
      <c r="BQ2499" s="111"/>
      <c r="BR2499" s="137"/>
    </row>
    <row r="2500" s="138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2"/>
      <c r="BG2500" s="51"/>
      <c r="BH2500" s="133"/>
      <c r="BI2500" s="92"/>
      <c r="BJ2500" s="134"/>
      <c r="BK2500" s="51"/>
      <c r="BL2500" s="92"/>
      <c r="BM2500" s="135"/>
      <c r="BN2500" s="136"/>
      <c r="BO2500" s="51"/>
      <c r="BP2500" s="51"/>
      <c r="BQ2500" s="111"/>
      <c r="BR2500" s="137"/>
    </row>
    <row r="2501" s="138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2"/>
      <c r="BG2501" s="51"/>
      <c r="BH2501" s="133"/>
      <c r="BI2501" s="92"/>
      <c r="BJ2501" s="134"/>
      <c r="BK2501" s="51"/>
      <c r="BL2501" s="92"/>
      <c r="BM2501" s="135"/>
      <c r="BN2501" s="136"/>
      <c r="BO2501" s="51"/>
      <c r="BP2501" s="51"/>
      <c r="BQ2501" s="111"/>
      <c r="BR2501" s="137"/>
    </row>
    <row r="2502" s="138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2"/>
      <c r="BG2502" s="51"/>
      <c r="BH2502" s="133"/>
      <c r="BI2502" s="92"/>
      <c r="BJ2502" s="134"/>
      <c r="BK2502" s="51"/>
      <c r="BL2502" s="92"/>
      <c r="BM2502" s="135"/>
      <c r="BN2502" s="136"/>
      <c r="BO2502" s="51"/>
      <c r="BP2502" s="51"/>
      <c r="BQ2502" s="111"/>
      <c r="BR2502" s="137"/>
    </row>
    <row r="2503" s="138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2"/>
      <c r="BG2503" s="51"/>
      <c r="BH2503" s="133"/>
      <c r="BI2503" s="92"/>
      <c r="BJ2503" s="134"/>
      <c r="BK2503" s="51"/>
      <c r="BL2503" s="92"/>
      <c r="BM2503" s="135"/>
      <c r="BN2503" s="136"/>
      <c r="BO2503" s="51"/>
      <c r="BP2503" s="51"/>
      <c r="BQ2503" s="111"/>
      <c r="BR2503" s="137"/>
    </row>
    <row r="2504" s="138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2"/>
      <c r="BG2504" s="51"/>
      <c r="BH2504" s="133"/>
      <c r="BI2504" s="92"/>
      <c r="BJ2504" s="134"/>
      <c r="BK2504" s="51"/>
      <c r="BL2504" s="92"/>
      <c r="BM2504" s="135"/>
      <c r="BN2504" s="136"/>
      <c r="BO2504" s="51"/>
      <c r="BP2504" s="51"/>
      <c r="BQ2504" s="111"/>
      <c r="BR2504" s="137"/>
    </row>
    <row r="2505" s="138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2"/>
      <c r="BG2505" s="51"/>
      <c r="BH2505" s="133"/>
      <c r="BI2505" s="92"/>
      <c r="BJ2505" s="134"/>
      <c r="BK2505" s="51"/>
      <c r="BL2505" s="92"/>
      <c r="BM2505" s="135"/>
      <c r="BN2505" s="136"/>
      <c r="BO2505" s="51"/>
      <c r="BP2505" s="51"/>
      <c r="BQ2505" s="111"/>
      <c r="BR2505" s="137"/>
    </row>
    <row r="2506" s="138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2"/>
      <c r="BG2506" s="51"/>
      <c r="BH2506" s="133"/>
      <c r="BI2506" s="92"/>
      <c r="BJ2506" s="134"/>
      <c r="BK2506" s="51"/>
      <c r="BL2506" s="92"/>
      <c r="BM2506" s="135"/>
      <c r="BN2506" s="136"/>
      <c r="BO2506" s="51"/>
      <c r="BP2506" s="51"/>
      <c r="BQ2506" s="111"/>
      <c r="BR2506" s="137"/>
    </row>
    <row r="2507" s="138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2"/>
      <c r="BG2507" s="51"/>
      <c r="BH2507" s="133"/>
      <c r="BI2507" s="92"/>
      <c r="BJ2507" s="134"/>
      <c r="BK2507" s="51"/>
      <c r="BL2507" s="92"/>
      <c r="BM2507" s="135"/>
      <c r="BN2507" s="136"/>
      <c r="BO2507" s="51"/>
      <c r="BP2507" s="51"/>
      <c r="BQ2507" s="111"/>
      <c r="BR2507" s="137"/>
    </row>
    <row r="2508" s="138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2"/>
      <c r="BG2508" s="51"/>
      <c r="BH2508" s="133"/>
      <c r="BI2508" s="92"/>
      <c r="BJ2508" s="134"/>
      <c r="BK2508" s="51"/>
      <c r="BL2508" s="92"/>
      <c r="BM2508" s="135"/>
      <c r="BN2508" s="136"/>
      <c r="BO2508" s="51"/>
      <c r="BP2508" s="51"/>
      <c r="BQ2508" s="111"/>
      <c r="BR2508" s="137"/>
    </row>
    <row r="2509" s="138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2"/>
      <c r="BG2509" s="51"/>
      <c r="BH2509" s="133"/>
      <c r="BI2509" s="92"/>
      <c r="BJ2509" s="134"/>
      <c r="BK2509" s="51"/>
      <c r="BL2509" s="92"/>
      <c r="BM2509" s="135"/>
      <c r="BN2509" s="136"/>
      <c r="BO2509" s="51"/>
      <c r="BP2509" s="51"/>
      <c r="BQ2509" s="111"/>
      <c r="BR2509" s="137"/>
    </row>
    <row r="2510" s="138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2"/>
      <c r="BG2510" s="51"/>
      <c r="BH2510" s="133"/>
      <c r="BI2510" s="92"/>
      <c r="BJ2510" s="134"/>
      <c r="BK2510" s="51"/>
      <c r="BL2510" s="92"/>
      <c r="BM2510" s="135"/>
      <c r="BN2510" s="136"/>
      <c r="BO2510" s="51"/>
      <c r="BP2510" s="51"/>
      <c r="BQ2510" s="111"/>
      <c r="BR2510" s="137"/>
    </row>
    <row r="2511" s="138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2"/>
      <c r="BG2511" s="51"/>
      <c r="BH2511" s="133"/>
      <c r="BI2511" s="92"/>
      <c r="BJ2511" s="134"/>
      <c r="BK2511" s="51"/>
      <c r="BL2511" s="92"/>
      <c r="BM2511" s="135"/>
      <c r="BN2511" s="136"/>
      <c r="BO2511" s="51"/>
      <c r="BP2511" s="51"/>
      <c r="BQ2511" s="111"/>
      <c r="BR2511" s="137"/>
    </row>
    <row r="2512" s="138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2"/>
      <c r="BG2512" s="51"/>
      <c r="BH2512" s="133"/>
      <c r="BI2512" s="92"/>
      <c r="BJ2512" s="134"/>
      <c r="BK2512" s="51"/>
      <c r="BL2512" s="92"/>
      <c r="BM2512" s="135"/>
      <c r="BN2512" s="136"/>
      <c r="BO2512" s="51"/>
      <c r="BP2512" s="51"/>
      <c r="BQ2512" s="111"/>
      <c r="BR2512" s="137"/>
    </row>
    <row r="2513" s="138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2"/>
      <c r="BG2513" s="51"/>
      <c r="BH2513" s="133"/>
      <c r="BI2513" s="92"/>
      <c r="BJ2513" s="134"/>
      <c r="BK2513" s="51"/>
      <c r="BL2513" s="92"/>
      <c r="BM2513" s="135"/>
      <c r="BN2513" s="136"/>
      <c r="BO2513" s="51"/>
      <c r="BP2513" s="51"/>
      <c r="BQ2513" s="111"/>
      <c r="BR2513" s="137"/>
    </row>
    <row r="2514" s="138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2"/>
      <c r="BG2514" s="51"/>
      <c r="BH2514" s="133"/>
      <c r="BI2514" s="92"/>
      <c r="BJ2514" s="134"/>
      <c r="BK2514" s="51"/>
      <c r="BL2514" s="92"/>
      <c r="BM2514" s="135"/>
      <c r="BN2514" s="136"/>
      <c r="BO2514" s="51"/>
      <c r="BP2514" s="51"/>
      <c r="BQ2514" s="111"/>
      <c r="BR2514" s="137"/>
    </row>
    <row r="2515" s="138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2"/>
      <c r="BG2515" s="51"/>
      <c r="BH2515" s="133"/>
      <c r="BI2515" s="92"/>
      <c r="BJ2515" s="134"/>
      <c r="BK2515" s="51"/>
      <c r="BL2515" s="92"/>
      <c r="BM2515" s="135"/>
      <c r="BN2515" s="136"/>
      <c r="BO2515" s="51"/>
      <c r="BP2515" s="51"/>
      <c r="BQ2515" s="111"/>
      <c r="BR2515" s="137"/>
    </row>
    <row r="2516" s="138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2"/>
      <c r="BG2516" s="51"/>
      <c r="BH2516" s="133"/>
      <c r="BI2516" s="92"/>
      <c r="BJ2516" s="134"/>
      <c r="BK2516" s="51"/>
      <c r="BL2516" s="92"/>
      <c r="BM2516" s="135"/>
      <c r="BN2516" s="136"/>
      <c r="BO2516" s="51"/>
      <c r="BP2516" s="51"/>
      <c r="BQ2516" s="111"/>
      <c r="BR2516" s="137"/>
    </row>
    <row r="2517" s="138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2"/>
      <c r="BG2517" s="51"/>
      <c r="BH2517" s="133"/>
      <c r="BI2517" s="92"/>
      <c r="BJ2517" s="134"/>
      <c r="BK2517" s="51"/>
      <c r="BL2517" s="92"/>
      <c r="BM2517" s="135"/>
      <c r="BN2517" s="136"/>
      <c r="BO2517" s="51"/>
      <c r="BP2517" s="51"/>
      <c r="BQ2517" s="111"/>
      <c r="BR2517" s="137"/>
    </row>
    <row r="2518" s="138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2"/>
      <c r="BG2518" s="51"/>
      <c r="BH2518" s="133"/>
      <c r="BI2518" s="92"/>
      <c r="BJ2518" s="134"/>
      <c r="BK2518" s="51"/>
      <c r="BL2518" s="92"/>
      <c r="BM2518" s="135"/>
      <c r="BN2518" s="136"/>
      <c r="BO2518" s="51"/>
      <c r="BP2518" s="51"/>
      <c r="BQ2518" s="111"/>
      <c r="BR2518" s="137"/>
    </row>
    <row r="2519" s="138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2"/>
      <c r="BG2519" s="51"/>
      <c r="BH2519" s="133"/>
      <c r="BI2519" s="92"/>
      <c r="BJ2519" s="134"/>
      <c r="BK2519" s="51"/>
      <c r="BL2519" s="92"/>
      <c r="BM2519" s="135"/>
      <c r="BN2519" s="136"/>
      <c r="BO2519" s="51"/>
      <c r="BP2519" s="51"/>
      <c r="BQ2519" s="111"/>
      <c r="BR2519" s="137"/>
    </row>
    <row r="2520" s="138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2"/>
      <c r="BG2520" s="51"/>
      <c r="BH2520" s="133"/>
      <c r="BI2520" s="92"/>
      <c r="BJ2520" s="134"/>
      <c r="BK2520" s="51"/>
      <c r="BL2520" s="92"/>
      <c r="BM2520" s="135"/>
      <c r="BN2520" s="136"/>
      <c r="BO2520" s="51"/>
      <c r="BP2520" s="51"/>
      <c r="BQ2520" s="111"/>
      <c r="BR2520" s="137"/>
    </row>
    <row r="2521" s="138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2"/>
      <c r="BG2521" s="51"/>
      <c r="BH2521" s="133"/>
      <c r="BI2521" s="92"/>
      <c r="BJ2521" s="134"/>
      <c r="BK2521" s="51"/>
      <c r="BL2521" s="92"/>
      <c r="BM2521" s="135"/>
      <c r="BN2521" s="136"/>
      <c r="BO2521" s="51"/>
      <c r="BP2521" s="51"/>
      <c r="BQ2521" s="111"/>
      <c r="BR2521" s="137"/>
    </row>
    <row r="2522" s="138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2"/>
      <c r="BG2522" s="51"/>
      <c r="BH2522" s="133"/>
      <c r="BI2522" s="92"/>
      <c r="BJ2522" s="134"/>
      <c r="BK2522" s="51"/>
      <c r="BL2522" s="92"/>
      <c r="BM2522" s="135"/>
      <c r="BN2522" s="136"/>
      <c r="BO2522" s="51"/>
      <c r="BP2522" s="51"/>
      <c r="BQ2522" s="111"/>
      <c r="BR2522" s="137"/>
    </row>
    <row r="2523" s="138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2"/>
      <c r="BG2523" s="51"/>
      <c r="BH2523" s="133"/>
      <c r="BI2523" s="92"/>
      <c r="BJ2523" s="134"/>
      <c r="BK2523" s="51"/>
      <c r="BL2523" s="92"/>
      <c r="BM2523" s="135"/>
      <c r="BN2523" s="136"/>
      <c r="BO2523" s="51"/>
      <c r="BP2523" s="51"/>
      <c r="BQ2523" s="111"/>
      <c r="BR2523" s="137"/>
    </row>
    <row r="2524" s="138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2"/>
      <c r="BG2524" s="51"/>
      <c r="BH2524" s="133"/>
      <c r="BI2524" s="92"/>
      <c r="BJ2524" s="134"/>
      <c r="BK2524" s="51"/>
      <c r="BL2524" s="92"/>
      <c r="BM2524" s="135"/>
      <c r="BN2524" s="136"/>
      <c r="BO2524" s="51"/>
      <c r="BP2524" s="51"/>
      <c r="BQ2524" s="111"/>
      <c r="BR2524" s="137"/>
    </row>
    <row r="2525" s="138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2"/>
      <c r="BG2525" s="51"/>
      <c r="BH2525" s="133"/>
      <c r="BI2525" s="92"/>
      <c r="BJ2525" s="134"/>
      <c r="BK2525" s="51"/>
      <c r="BL2525" s="92"/>
      <c r="BM2525" s="135"/>
      <c r="BN2525" s="136"/>
      <c r="BO2525" s="51"/>
      <c r="BP2525" s="51"/>
      <c r="BQ2525" s="111"/>
      <c r="BR2525" s="137"/>
    </row>
    <row r="2526" s="138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2"/>
      <c r="BG2526" s="51"/>
      <c r="BH2526" s="133"/>
      <c r="BI2526" s="92"/>
      <c r="BJ2526" s="134"/>
      <c r="BK2526" s="51"/>
      <c r="BL2526" s="92"/>
      <c r="BM2526" s="135"/>
      <c r="BN2526" s="136"/>
      <c r="BO2526" s="51"/>
      <c r="BP2526" s="51"/>
      <c r="BQ2526" s="111"/>
      <c r="BR2526" s="137"/>
    </row>
    <row r="2527" s="138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2"/>
      <c r="BG2527" s="51"/>
      <c r="BH2527" s="133"/>
      <c r="BI2527" s="92"/>
      <c r="BJ2527" s="134"/>
      <c r="BK2527" s="51"/>
      <c r="BL2527" s="92"/>
      <c r="BM2527" s="135"/>
      <c r="BN2527" s="136"/>
      <c r="BO2527" s="51"/>
      <c r="BP2527" s="51"/>
      <c r="BQ2527" s="111"/>
      <c r="BR2527" s="137"/>
    </row>
    <row r="2528" s="138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2"/>
      <c r="BG2528" s="51"/>
      <c r="BH2528" s="133"/>
      <c r="BI2528" s="92"/>
      <c r="BJ2528" s="134"/>
      <c r="BK2528" s="51"/>
      <c r="BL2528" s="92"/>
      <c r="BM2528" s="135"/>
      <c r="BN2528" s="136"/>
      <c r="BO2528" s="51"/>
      <c r="BP2528" s="51"/>
      <c r="BQ2528" s="111"/>
      <c r="BR2528" s="137"/>
    </row>
    <row r="2529" s="138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2"/>
      <c r="BG2529" s="51"/>
      <c r="BH2529" s="133"/>
      <c r="BI2529" s="92"/>
      <c r="BJ2529" s="134"/>
      <c r="BK2529" s="51"/>
      <c r="BL2529" s="92"/>
      <c r="BM2529" s="135"/>
      <c r="BN2529" s="136"/>
      <c r="BO2529" s="51"/>
      <c r="BP2529" s="51"/>
      <c r="BQ2529" s="111"/>
      <c r="BR2529" s="137"/>
    </row>
    <row r="2530" s="138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2"/>
      <c r="BG2530" s="51"/>
      <c r="BH2530" s="133"/>
      <c r="BI2530" s="92"/>
      <c r="BJ2530" s="134"/>
      <c r="BK2530" s="51"/>
      <c r="BL2530" s="92"/>
      <c r="BM2530" s="135"/>
      <c r="BN2530" s="136"/>
      <c r="BO2530" s="51"/>
      <c r="BP2530" s="51"/>
      <c r="BQ2530" s="111"/>
      <c r="BR2530" s="137"/>
    </row>
    <row r="2531" s="138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2"/>
      <c r="BG2531" s="51"/>
      <c r="BH2531" s="133"/>
      <c r="BI2531" s="92"/>
      <c r="BJ2531" s="134"/>
      <c r="BK2531" s="51"/>
      <c r="BL2531" s="92"/>
      <c r="BM2531" s="135"/>
      <c r="BN2531" s="136"/>
      <c r="BO2531" s="51"/>
      <c r="BP2531" s="51"/>
      <c r="BQ2531" s="111"/>
      <c r="BR2531" s="137"/>
    </row>
    <row r="2532" s="138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2"/>
      <c r="BG2532" s="51"/>
      <c r="BH2532" s="133"/>
      <c r="BI2532" s="92"/>
      <c r="BJ2532" s="134"/>
      <c r="BK2532" s="51"/>
      <c r="BL2532" s="92"/>
      <c r="BM2532" s="135"/>
      <c r="BN2532" s="136"/>
      <c r="BO2532" s="51"/>
      <c r="BP2532" s="51"/>
      <c r="BQ2532" s="111"/>
      <c r="BR2532" s="137"/>
    </row>
    <row r="2533" s="138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2"/>
      <c r="BG2533" s="51"/>
      <c r="BH2533" s="133"/>
      <c r="BI2533" s="92"/>
      <c r="BJ2533" s="134"/>
      <c r="BK2533" s="51"/>
      <c r="BL2533" s="92"/>
      <c r="BM2533" s="135"/>
      <c r="BN2533" s="136"/>
      <c r="BO2533" s="51"/>
      <c r="BP2533" s="51"/>
      <c r="BQ2533" s="111"/>
      <c r="BR2533" s="137"/>
    </row>
    <row r="2534" s="138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2"/>
      <c r="BG2534" s="51"/>
      <c r="BH2534" s="133"/>
      <c r="BI2534" s="92"/>
      <c r="BJ2534" s="134"/>
      <c r="BK2534" s="51"/>
      <c r="BL2534" s="92"/>
      <c r="BM2534" s="135"/>
      <c r="BN2534" s="136"/>
      <c r="BO2534" s="51"/>
      <c r="BP2534" s="51"/>
      <c r="BQ2534" s="111"/>
      <c r="BR2534" s="137"/>
    </row>
    <row r="2535" s="138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2"/>
      <c r="BG2535" s="51"/>
      <c r="BH2535" s="133"/>
      <c r="BI2535" s="92"/>
      <c r="BJ2535" s="134"/>
      <c r="BK2535" s="51"/>
      <c r="BL2535" s="92"/>
      <c r="BM2535" s="135"/>
      <c r="BN2535" s="136"/>
      <c r="BO2535" s="51"/>
      <c r="BP2535" s="51"/>
      <c r="BQ2535" s="111"/>
      <c r="BR2535" s="137"/>
    </row>
    <row r="2536" s="138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2"/>
      <c r="BG2536" s="51"/>
      <c r="BH2536" s="133"/>
      <c r="BI2536" s="92"/>
      <c r="BJ2536" s="134"/>
      <c r="BK2536" s="51"/>
      <c r="BL2536" s="92"/>
      <c r="BM2536" s="135"/>
      <c r="BN2536" s="136"/>
      <c r="BO2536" s="51"/>
      <c r="BP2536" s="51"/>
      <c r="BQ2536" s="111"/>
      <c r="BR2536" s="137"/>
    </row>
    <row r="2537" s="138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2"/>
      <c r="BG2537" s="51"/>
      <c r="BH2537" s="133"/>
      <c r="BI2537" s="92"/>
      <c r="BJ2537" s="134"/>
      <c r="BK2537" s="51"/>
      <c r="BL2537" s="92"/>
      <c r="BM2537" s="135"/>
      <c r="BN2537" s="136"/>
      <c r="BO2537" s="51"/>
      <c r="BP2537" s="51"/>
      <c r="BQ2537" s="111"/>
      <c r="BR2537" s="137"/>
    </row>
    <row r="2538" s="138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2"/>
      <c r="BG2538" s="51"/>
      <c r="BH2538" s="133"/>
      <c r="BI2538" s="92"/>
      <c r="BJ2538" s="134"/>
      <c r="BK2538" s="51"/>
      <c r="BL2538" s="92"/>
      <c r="BM2538" s="135"/>
      <c r="BN2538" s="136"/>
      <c r="BO2538" s="51"/>
      <c r="BP2538" s="51"/>
      <c r="BQ2538" s="111"/>
      <c r="BR2538" s="137"/>
    </row>
    <row r="2539" s="138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2"/>
      <c r="BG2539" s="51"/>
      <c r="BH2539" s="133"/>
      <c r="BI2539" s="92"/>
      <c r="BJ2539" s="134"/>
      <c r="BK2539" s="51"/>
      <c r="BL2539" s="92"/>
      <c r="BM2539" s="135"/>
      <c r="BN2539" s="136"/>
      <c r="BO2539" s="51"/>
      <c r="BP2539" s="51"/>
      <c r="BQ2539" s="111"/>
      <c r="BR2539" s="137"/>
    </row>
    <row r="2540" s="138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2"/>
      <c r="BG2540" s="51"/>
      <c r="BH2540" s="133"/>
      <c r="BI2540" s="92"/>
      <c r="BJ2540" s="134"/>
      <c r="BK2540" s="51"/>
      <c r="BL2540" s="92"/>
      <c r="BM2540" s="135"/>
      <c r="BN2540" s="136"/>
      <c r="BO2540" s="51"/>
      <c r="BP2540" s="51"/>
      <c r="BQ2540" s="111"/>
      <c r="BR2540" s="137"/>
    </row>
    <row r="2541" s="138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2"/>
      <c r="BG2541" s="51"/>
      <c r="BH2541" s="133"/>
      <c r="BI2541" s="92"/>
      <c r="BJ2541" s="134"/>
      <c r="BK2541" s="51"/>
      <c r="BL2541" s="92"/>
      <c r="BM2541" s="135"/>
      <c r="BN2541" s="136"/>
      <c r="BO2541" s="51"/>
      <c r="BP2541" s="51"/>
      <c r="BQ2541" s="111"/>
      <c r="BR2541" s="137"/>
    </row>
    <row r="2542" s="138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2"/>
      <c r="BG2542" s="51"/>
      <c r="BH2542" s="133"/>
      <c r="BI2542" s="92"/>
      <c r="BJ2542" s="134"/>
      <c r="BK2542" s="51"/>
      <c r="BL2542" s="92"/>
      <c r="BM2542" s="135"/>
      <c r="BN2542" s="136"/>
      <c r="BO2542" s="51"/>
      <c r="BP2542" s="51"/>
      <c r="BQ2542" s="111"/>
      <c r="BR2542" s="137"/>
    </row>
    <row r="2543" s="138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2"/>
      <c r="BG2543" s="51"/>
      <c r="BH2543" s="133"/>
      <c r="BI2543" s="92"/>
      <c r="BJ2543" s="134"/>
      <c r="BK2543" s="51"/>
      <c r="BL2543" s="92"/>
      <c r="BM2543" s="135"/>
      <c r="BN2543" s="136"/>
      <c r="BO2543" s="51"/>
      <c r="BP2543" s="51"/>
      <c r="BQ2543" s="111"/>
      <c r="BR2543" s="137"/>
    </row>
    <row r="2544" s="138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2"/>
      <c r="BG2544" s="51"/>
      <c r="BH2544" s="133"/>
      <c r="BI2544" s="92"/>
      <c r="BJ2544" s="134"/>
      <c r="BK2544" s="51"/>
      <c r="BL2544" s="92"/>
      <c r="BM2544" s="135"/>
      <c r="BN2544" s="136"/>
      <c r="BO2544" s="51"/>
      <c r="BP2544" s="51"/>
      <c r="BQ2544" s="111"/>
      <c r="BR2544" s="137"/>
    </row>
    <row r="2545" s="138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2"/>
      <c r="BG2545" s="51"/>
      <c r="BH2545" s="133"/>
      <c r="BI2545" s="92"/>
      <c r="BJ2545" s="134"/>
      <c r="BK2545" s="51"/>
      <c r="BL2545" s="92"/>
      <c r="BM2545" s="135"/>
      <c r="BN2545" s="136"/>
      <c r="BO2545" s="51"/>
      <c r="BP2545" s="51"/>
      <c r="BQ2545" s="111"/>
      <c r="BR2545" s="137"/>
    </row>
    <row r="2546" s="138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2"/>
      <c r="BG2546" s="51"/>
      <c r="BH2546" s="133"/>
      <c r="BI2546" s="92"/>
      <c r="BJ2546" s="134"/>
      <c r="BK2546" s="51"/>
      <c r="BL2546" s="92"/>
      <c r="BM2546" s="135"/>
      <c r="BN2546" s="136"/>
      <c r="BO2546" s="51"/>
      <c r="BP2546" s="51"/>
      <c r="BQ2546" s="111"/>
      <c r="BR2546" s="137"/>
    </row>
    <row r="2547" s="138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2"/>
      <c r="BG2547" s="51"/>
      <c r="BH2547" s="133"/>
      <c r="BI2547" s="92"/>
      <c r="BJ2547" s="134"/>
      <c r="BK2547" s="51"/>
      <c r="BL2547" s="92"/>
      <c r="BM2547" s="135"/>
      <c r="BN2547" s="136"/>
      <c r="BO2547" s="51"/>
      <c r="BP2547" s="51"/>
      <c r="BQ2547" s="111"/>
      <c r="BR2547" s="137"/>
    </row>
    <row r="2548" s="138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2"/>
      <c r="BG2548" s="51"/>
      <c r="BH2548" s="133"/>
      <c r="BI2548" s="92"/>
      <c r="BJ2548" s="134"/>
      <c r="BK2548" s="51"/>
      <c r="BL2548" s="92"/>
      <c r="BM2548" s="135"/>
      <c r="BN2548" s="136"/>
      <c r="BO2548" s="51"/>
      <c r="BP2548" s="51"/>
      <c r="BQ2548" s="111"/>
      <c r="BR2548" s="137"/>
    </row>
    <row r="2549" s="138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2"/>
      <c r="BG2549" s="51"/>
      <c r="BH2549" s="133"/>
      <c r="BI2549" s="92"/>
      <c r="BJ2549" s="134"/>
      <c r="BK2549" s="51"/>
      <c r="BL2549" s="92"/>
      <c r="BM2549" s="135"/>
      <c r="BN2549" s="136"/>
      <c r="BO2549" s="51"/>
      <c r="BP2549" s="51"/>
      <c r="BQ2549" s="111"/>
      <c r="BR2549" s="137"/>
    </row>
    <row r="2550" s="138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2"/>
      <c r="BG2550" s="51"/>
      <c r="BH2550" s="133"/>
      <c r="BI2550" s="92"/>
      <c r="BJ2550" s="134"/>
      <c r="BK2550" s="51"/>
      <c r="BL2550" s="92"/>
      <c r="BM2550" s="135"/>
      <c r="BN2550" s="136"/>
      <c r="BO2550" s="51"/>
      <c r="BP2550" s="51"/>
      <c r="BQ2550" s="111"/>
      <c r="BR2550" s="137"/>
    </row>
    <row r="2551" s="138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2"/>
      <c r="BG2551" s="51"/>
      <c r="BH2551" s="133"/>
      <c r="BI2551" s="92"/>
      <c r="BJ2551" s="134"/>
      <c r="BK2551" s="51"/>
      <c r="BL2551" s="92"/>
      <c r="BM2551" s="135"/>
      <c r="BN2551" s="136"/>
      <c r="BO2551" s="51"/>
      <c r="BP2551" s="51"/>
      <c r="BQ2551" s="111"/>
      <c r="BR2551" s="137"/>
    </row>
    <row r="2552" s="138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2"/>
      <c r="BG2552" s="51"/>
      <c r="BH2552" s="133"/>
      <c r="BI2552" s="92"/>
      <c r="BJ2552" s="134"/>
      <c r="BK2552" s="51"/>
      <c r="BL2552" s="92"/>
      <c r="BM2552" s="135"/>
      <c r="BN2552" s="136"/>
      <c r="BO2552" s="51"/>
      <c r="BP2552" s="51"/>
      <c r="BQ2552" s="111"/>
      <c r="BR2552" s="137"/>
    </row>
    <row r="2553" s="138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2"/>
      <c r="BG2553" s="51"/>
      <c r="BH2553" s="133"/>
      <c r="BI2553" s="92"/>
      <c r="BJ2553" s="134"/>
      <c r="BK2553" s="51"/>
      <c r="BL2553" s="92"/>
      <c r="BM2553" s="135"/>
      <c r="BN2553" s="136"/>
      <c r="BO2553" s="51"/>
      <c r="BP2553" s="51"/>
      <c r="BQ2553" s="111"/>
      <c r="BR2553" s="137"/>
    </row>
    <row r="2554" s="138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2"/>
      <c r="BG2554" s="51"/>
      <c r="BH2554" s="133"/>
      <c r="BI2554" s="92"/>
      <c r="BJ2554" s="134"/>
      <c r="BK2554" s="51"/>
      <c r="BL2554" s="92"/>
      <c r="BM2554" s="135"/>
      <c r="BN2554" s="136"/>
      <c r="BO2554" s="51"/>
      <c r="BP2554" s="51"/>
      <c r="BQ2554" s="111"/>
      <c r="BR2554" s="137"/>
    </row>
    <row r="2555" s="138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2"/>
      <c r="BG2555" s="51"/>
      <c r="BH2555" s="133"/>
      <c r="BI2555" s="92"/>
      <c r="BJ2555" s="134"/>
      <c r="BK2555" s="51"/>
      <c r="BL2555" s="92"/>
      <c r="BM2555" s="135"/>
      <c r="BN2555" s="136"/>
      <c r="BO2555" s="51"/>
      <c r="BP2555" s="51"/>
      <c r="BQ2555" s="111"/>
      <c r="BR2555" s="137"/>
    </row>
    <row r="2556" s="138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2"/>
      <c r="BG2556" s="51"/>
      <c r="BH2556" s="133"/>
      <c r="BI2556" s="92"/>
      <c r="BJ2556" s="134"/>
      <c r="BK2556" s="51"/>
      <c r="BL2556" s="92"/>
      <c r="BM2556" s="135"/>
      <c r="BN2556" s="136"/>
      <c r="BO2556" s="51"/>
      <c r="BP2556" s="51"/>
      <c r="BQ2556" s="111"/>
      <c r="BR2556" s="137"/>
    </row>
    <row r="2557" s="138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2"/>
      <c r="BG2557" s="51"/>
      <c r="BH2557" s="133"/>
      <c r="BI2557" s="92"/>
      <c r="BJ2557" s="134"/>
      <c r="BK2557" s="51"/>
      <c r="BL2557" s="92"/>
      <c r="BM2557" s="135"/>
      <c r="BN2557" s="136"/>
      <c r="BO2557" s="51"/>
      <c r="BP2557" s="51"/>
      <c r="BQ2557" s="111"/>
      <c r="BR2557" s="137"/>
    </row>
    <row r="2558" s="138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2"/>
      <c r="BG2558" s="51"/>
      <c r="BH2558" s="133"/>
      <c r="BI2558" s="92"/>
      <c r="BJ2558" s="134"/>
      <c r="BK2558" s="51"/>
      <c r="BL2558" s="92"/>
      <c r="BM2558" s="135"/>
      <c r="BN2558" s="136"/>
      <c r="BO2558" s="51"/>
      <c r="BP2558" s="51"/>
      <c r="BQ2558" s="111"/>
      <c r="BR2558" s="137"/>
    </row>
    <row r="2559" s="138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2"/>
      <c r="BG2559" s="51"/>
      <c r="BH2559" s="133"/>
      <c r="BI2559" s="92"/>
      <c r="BJ2559" s="134"/>
      <c r="BK2559" s="51"/>
      <c r="BL2559" s="92"/>
      <c r="BM2559" s="135"/>
      <c r="BN2559" s="136"/>
      <c r="BO2559" s="51"/>
      <c r="BP2559" s="51"/>
      <c r="BQ2559" s="111"/>
      <c r="BR2559" s="137"/>
    </row>
    <row r="2560" s="138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2"/>
      <c r="BG2560" s="51"/>
      <c r="BH2560" s="133"/>
      <c r="BI2560" s="92"/>
      <c r="BJ2560" s="134"/>
      <c r="BK2560" s="51"/>
      <c r="BL2560" s="92"/>
      <c r="BM2560" s="135"/>
      <c r="BN2560" s="136"/>
      <c r="BO2560" s="51"/>
      <c r="BP2560" s="51"/>
      <c r="BQ2560" s="111"/>
      <c r="BR2560" s="137"/>
    </row>
    <row r="2561" s="138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2"/>
      <c r="BG2561" s="51"/>
      <c r="BH2561" s="133"/>
      <c r="BI2561" s="92"/>
      <c r="BJ2561" s="134"/>
      <c r="BK2561" s="51"/>
      <c r="BL2561" s="92"/>
      <c r="BM2561" s="135"/>
      <c r="BN2561" s="136"/>
      <c r="BO2561" s="51"/>
      <c r="BP2561" s="51"/>
      <c r="BQ2561" s="111"/>
      <c r="BR2561" s="137"/>
    </row>
    <row r="2562" s="138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2"/>
      <c r="BG2562" s="51"/>
      <c r="BH2562" s="133"/>
      <c r="BI2562" s="92"/>
      <c r="BJ2562" s="134"/>
      <c r="BK2562" s="51"/>
      <c r="BL2562" s="92"/>
      <c r="BM2562" s="135"/>
      <c r="BN2562" s="136"/>
      <c r="BO2562" s="51"/>
      <c r="BP2562" s="51"/>
      <c r="BQ2562" s="111"/>
      <c r="BR2562" s="137"/>
    </row>
    <row r="2563" s="138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2"/>
      <c r="BG2563" s="51"/>
      <c r="BH2563" s="133"/>
      <c r="BI2563" s="92"/>
      <c r="BJ2563" s="134"/>
      <c r="BK2563" s="51"/>
      <c r="BL2563" s="92"/>
      <c r="BM2563" s="135"/>
      <c r="BN2563" s="136"/>
      <c r="BO2563" s="51"/>
      <c r="BP2563" s="51"/>
      <c r="BQ2563" s="111"/>
      <c r="BR2563" s="137"/>
    </row>
    <row r="2564" s="138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2"/>
      <c r="BG2564" s="51"/>
      <c r="BH2564" s="133"/>
      <c r="BI2564" s="92"/>
      <c r="BJ2564" s="134"/>
      <c r="BK2564" s="51"/>
      <c r="BL2564" s="92"/>
      <c r="BM2564" s="135"/>
      <c r="BN2564" s="136"/>
      <c r="BO2564" s="51"/>
      <c r="BP2564" s="51"/>
      <c r="BQ2564" s="111"/>
      <c r="BR2564" s="137"/>
    </row>
    <row r="2565" s="138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2"/>
      <c r="BG2565" s="51"/>
      <c r="BH2565" s="133"/>
      <c r="BI2565" s="92"/>
      <c r="BJ2565" s="134"/>
      <c r="BK2565" s="51"/>
      <c r="BL2565" s="92"/>
      <c r="BM2565" s="135"/>
      <c r="BN2565" s="136"/>
      <c r="BO2565" s="51"/>
      <c r="BP2565" s="51"/>
      <c r="BQ2565" s="111"/>
      <c r="BR2565" s="137"/>
    </row>
    <row r="2566" s="138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2"/>
      <c r="BG2566" s="51"/>
      <c r="BH2566" s="133"/>
      <c r="BI2566" s="92"/>
      <c r="BJ2566" s="134"/>
      <c r="BK2566" s="51"/>
      <c r="BL2566" s="92"/>
      <c r="BM2566" s="135"/>
      <c r="BN2566" s="136"/>
      <c r="BO2566" s="51"/>
      <c r="BP2566" s="51"/>
      <c r="BQ2566" s="111"/>
      <c r="BR2566" s="137"/>
    </row>
    <row r="2567" s="138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2"/>
      <c r="BG2567" s="51"/>
      <c r="BH2567" s="133"/>
      <c r="BI2567" s="92"/>
      <c r="BJ2567" s="134"/>
      <c r="BK2567" s="51"/>
      <c r="BL2567" s="92"/>
      <c r="BM2567" s="135"/>
      <c r="BN2567" s="136"/>
      <c r="BO2567" s="51"/>
      <c r="BP2567" s="51"/>
      <c r="BQ2567" s="111"/>
      <c r="BR2567" s="137"/>
    </row>
    <row r="2568" s="138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2"/>
      <c r="BG2568" s="51"/>
      <c r="BH2568" s="133"/>
      <c r="BI2568" s="92"/>
      <c r="BJ2568" s="134"/>
      <c r="BK2568" s="51"/>
      <c r="BL2568" s="92"/>
      <c r="BM2568" s="135"/>
      <c r="BN2568" s="136"/>
      <c r="BO2568" s="51"/>
      <c r="BP2568" s="51"/>
      <c r="BQ2568" s="111"/>
      <c r="BR2568" s="137"/>
    </row>
    <row r="2569" s="138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2"/>
      <c r="BG2569" s="51"/>
      <c r="BH2569" s="133"/>
      <c r="BI2569" s="92"/>
      <c r="BJ2569" s="134"/>
      <c r="BK2569" s="51"/>
      <c r="BL2569" s="92"/>
      <c r="BM2569" s="135"/>
      <c r="BN2569" s="136"/>
      <c r="BO2569" s="51"/>
      <c r="BP2569" s="51"/>
      <c r="BQ2569" s="111"/>
      <c r="BR2569" s="137"/>
    </row>
    <row r="2570" s="138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2"/>
      <c r="BG2570" s="51"/>
      <c r="BH2570" s="133"/>
      <c r="BI2570" s="92"/>
      <c r="BJ2570" s="134"/>
      <c r="BK2570" s="51"/>
      <c r="BL2570" s="92"/>
      <c r="BM2570" s="135"/>
      <c r="BN2570" s="136"/>
      <c r="BO2570" s="51"/>
      <c r="BP2570" s="51"/>
      <c r="BQ2570" s="111"/>
      <c r="BR2570" s="137"/>
    </row>
    <row r="2571" s="138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2"/>
      <c r="BG2571" s="51"/>
      <c r="BH2571" s="133"/>
      <c r="BI2571" s="92"/>
      <c r="BJ2571" s="134"/>
      <c r="BK2571" s="51"/>
      <c r="BL2571" s="92"/>
      <c r="BM2571" s="135"/>
      <c r="BN2571" s="136"/>
      <c r="BO2571" s="51"/>
      <c r="BP2571" s="51"/>
      <c r="BQ2571" s="111"/>
      <c r="BR2571" s="137"/>
    </row>
    <row r="2572" s="138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2"/>
      <c r="BG2572" s="51"/>
      <c r="BH2572" s="133"/>
      <c r="BI2572" s="92"/>
      <c r="BJ2572" s="134"/>
      <c r="BK2572" s="51"/>
      <c r="BL2572" s="92"/>
      <c r="BM2572" s="135"/>
      <c r="BN2572" s="136"/>
      <c r="BO2572" s="51"/>
      <c r="BP2572" s="51"/>
      <c r="BQ2572" s="111"/>
      <c r="BR2572" s="137"/>
    </row>
    <row r="2573" s="138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2"/>
      <c r="BG2573" s="51"/>
      <c r="BH2573" s="133"/>
      <c r="BI2573" s="92"/>
      <c r="BJ2573" s="134"/>
      <c r="BK2573" s="51"/>
      <c r="BL2573" s="92"/>
      <c r="BM2573" s="135"/>
      <c r="BN2573" s="136"/>
      <c r="BO2573" s="51"/>
      <c r="BP2573" s="51"/>
      <c r="BQ2573" s="111"/>
      <c r="BR2573" s="137"/>
    </row>
    <row r="2574" s="138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2"/>
      <c r="BG2574" s="51"/>
      <c r="BH2574" s="133"/>
      <c r="BI2574" s="92"/>
      <c r="BJ2574" s="134"/>
      <c r="BK2574" s="51"/>
      <c r="BL2574" s="92"/>
      <c r="BM2574" s="135"/>
      <c r="BN2574" s="136"/>
      <c r="BO2574" s="51"/>
      <c r="BP2574" s="51"/>
      <c r="BQ2574" s="111"/>
      <c r="BR2574" s="137"/>
    </row>
    <row r="2575" s="138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2"/>
      <c r="BG2575" s="51"/>
      <c r="BH2575" s="133"/>
      <c r="BI2575" s="92"/>
      <c r="BJ2575" s="134"/>
      <c r="BK2575" s="51"/>
      <c r="BL2575" s="92"/>
      <c r="BM2575" s="135"/>
      <c r="BN2575" s="136"/>
      <c r="BO2575" s="51"/>
      <c r="BP2575" s="51"/>
      <c r="BQ2575" s="111"/>
      <c r="BR2575" s="137"/>
    </row>
    <row r="2576" s="138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2"/>
      <c r="BG2576" s="51"/>
      <c r="BH2576" s="133"/>
      <c r="BI2576" s="92"/>
      <c r="BJ2576" s="134"/>
      <c r="BK2576" s="51"/>
      <c r="BL2576" s="92"/>
      <c r="BM2576" s="135"/>
      <c r="BN2576" s="136"/>
      <c r="BO2576" s="51"/>
      <c r="BP2576" s="51"/>
      <c r="BQ2576" s="111"/>
      <c r="BR2576" s="137"/>
    </row>
    <row r="2577" s="138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2"/>
      <c r="BG2577" s="51"/>
      <c r="BH2577" s="133"/>
      <c r="BI2577" s="92"/>
      <c r="BJ2577" s="134"/>
      <c r="BK2577" s="51"/>
      <c r="BL2577" s="92"/>
      <c r="BM2577" s="135"/>
      <c r="BN2577" s="136"/>
      <c r="BO2577" s="51"/>
      <c r="BP2577" s="51"/>
      <c r="BQ2577" s="111"/>
      <c r="BR2577" s="137"/>
    </row>
    <row r="2578" s="138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2"/>
      <c r="BG2578" s="51"/>
      <c r="BH2578" s="133"/>
      <c r="BI2578" s="92"/>
      <c r="BJ2578" s="134"/>
      <c r="BK2578" s="51"/>
      <c r="BL2578" s="92"/>
      <c r="BM2578" s="135"/>
      <c r="BN2578" s="136"/>
      <c r="BO2578" s="51"/>
      <c r="BP2578" s="51"/>
      <c r="BQ2578" s="111"/>
      <c r="BR2578" s="137"/>
    </row>
    <row r="2579" s="138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2"/>
      <c r="BG2579" s="51"/>
      <c r="BH2579" s="133"/>
      <c r="BI2579" s="92"/>
      <c r="BJ2579" s="134"/>
      <c r="BK2579" s="51"/>
      <c r="BL2579" s="92"/>
      <c r="BM2579" s="135"/>
      <c r="BN2579" s="136"/>
      <c r="BO2579" s="51"/>
      <c r="BP2579" s="51"/>
      <c r="BQ2579" s="111"/>
      <c r="BR2579" s="137"/>
    </row>
    <row r="2580" s="138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2"/>
      <c r="BG2580" s="51"/>
      <c r="BH2580" s="133"/>
      <c r="BI2580" s="92"/>
      <c r="BJ2580" s="134"/>
      <c r="BK2580" s="51"/>
      <c r="BL2580" s="92"/>
      <c r="BM2580" s="135"/>
      <c r="BN2580" s="136"/>
      <c r="BO2580" s="51"/>
      <c r="BP2580" s="51"/>
      <c r="BQ2580" s="111"/>
      <c r="BR2580" s="137"/>
    </row>
    <row r="2581" s="138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2"/>
      <c r="BG2581" s="51"/>
      <c r="BH2581" s="133"/>
      <c r="BI2581" s="92"/>
      <c r="BJ2581" s="134"/>
      <c r="BK2581" s="51"/>
      <c r="BL2581" s="92"/>
      <c r="BM2581" s="135"/>
      <c r="BN2581" s="136"/>
      <c r="BO2581" s="51"/>
      <c r="BP2581" s="51"/>
      <c r="BQ2581" s="111"/>
      <c r="BR2581" s="137"/>
    </row>
    <row r="2582" s="138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2"/>
      <c r="BG2582" s="51"/>
      <c r="BH2582" s="133"/>
      <c r="BI2582" s="92"/>
      <c r="BJ2582" s="134"/>
      <c r="BK2582" s="51"/>
      <c r="BL2582" s="92"/>
      <c r="BM2582" s="135"/>
      <c r="BN2582" s="136"/>
      <c r="BO2582" s="51"/>
      <c r="BP2582" s="51"/>
      <c r="BQ2582" s="111"/>
      <c r="BR2582" s="137"/>
    </row>
    <row r="2583" s="138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2"/>
      <c r="BG2583" s="51"/>
      <c r="BH2583" s="133"/>
      <c r="BI2583" s="92"/>
      <c r="BJ2583" s="134"/>
      <c r="BK2583" s="51"/>
      <c r="BL2583" s="92"/>
      <c r="BM2583" s="135"/>
      <c r="BN2583" s="136"/>
      <c r="BO2583" s="51"/>
      <c r="BP2583" s="51"/>
      <c r="BQ2583" s="111"/>
      <c r="BR2583" s="137"/>
    </row>
    <row r="2584" s="138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2"/>
      <c r="BG2584" s="51"/>
      <c r="BH2584" s="133"/>
      <c r="BI2584" s="92"/>
      <c r="BJ2584" s="134"/>
      <c r="BK2584" s="51"/>
      <c r="BL2584" s="92"/>
      <c r="BM2584" s="135"/>
      <c r="BN2584" s="136"/>
      <c r="BO2584" s="51"/>
      <c r="BP2584" s="51"/>
      <c r="BQ2584" s="111"/>
      <c r="BR2584" s="137"/>
    </row>
    <row r="2585" s="138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2"/>
      <c r="BG2585" s="51"/>
      <c r="BH2585" s="133"/>
      <c r="BI2585" s="92"/>
      <c r="BJ2585" s="134"/>
      <c r="BK2585" s="51"/>
      <c r="BL2585" s="92"/>
      <c r="BM2585" s="135"/>
      <c r="BN2585" s="136"/>
      <c r="BO2585" s="51"/>
      <c r="BP2585" s="51"/>
      <c r="BQ2585" s="111"/>
      <c r="BR2585" s="137"/>
    </row>
    <row r="2586" s="138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2"/>
      <c r="BG2586" s="51"/>
      <c r="BH2586" s="133"/>
      <c r="BI2586" s="92"/>
      <c r="BJ2586" s="134"/>
      <c r="BK2586" s="51"/>
      <c r="BL2586" s="92"/>
      <c r="BM2586" s="135"/>
      <c r="BN2586" s="136"/>
      <c r="BO2586" s="51"/>
      <c r="BP2586" s="51"/>
      <c r="BQ2586" s="111"/>
      <c r="BR2586" s="137"/>
    </row>
    <row r="2587" s="138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2"/>
      <c r="BG2587" s="51"/>
      <c r="BH2587" s="133"/>
      <c r="BI2587" s="92"/>
      <c r="BJ2587" s="134"/>
      <c r="BK2587" s="51"/>
      <c r="BL2587" s="92"/>
      <c r="BM2587" s="135"/>
      <c r="BN2587" s="136"/>
      <c r="BO2587" s="51"/>
      <c r="BP2587" s="51"/>
      <c r="BQ2587" s="111"/>
      <c r="BR2587" s="137"/>
    </row>
    <row r="2588" s="138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2"/>
      <c r="BG2588" s="51"/>
      <c r="BH2588" s="133"/>
      <c r="BI2588" s="92"/>
      <c r="BJ2588" s="134"/>
      <c r="BK2588" s="51"/>
      <c r="BL2588" s="92"/>
      <c r="BM2588" s="135"/>
      <c r="BN2588" s="136"/>
      <c r="BO2588" s="51"/>
      <c r="BP2588" s="51"/>
      <c r="BQ2588" s="111"/>
      <c r="BR2588" s="137"/>
    </row>
    <row r="2589" s="138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2"/>
      <c r="BG2589" s="51"/>
      <c r="BH2589" s="133"/>
      <c r="BI2589" s="92"/>
      <c r="BJ2589" s="134"/>
      <c r="BK2589" s="51"/>
      <c r="BL2589" s="92"/>
      <c r="BM2589" s="135"/>
      <c r="BN2589" s="136"/>
      <c r="BO2589" s="51"/>
      <c r="BP2589" s="51"/>
      <c r="BQ2589" s="111"/>
      <c r="BR2589" s="137"/>
    </row>
    <row r="2590" s="138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2"/>
      <c r="BG2590" s="51"/>
      <c r="BH2590" s="133"/>
      <c r="BI2590" s="92"/>
      <c r="BJ2590" s="134"/>
      <c r="BK2590" s="51"/>
      <c r="BL2590" s="92"/>
      <c r="BM2590" s="135"/>
      <c r="BN2590" s="136"/>
      <c r="BO2590" s="51"/>
      <c r="BP2590" s="51"/>
      <c r="BQ2590" s="111"/>
      <c r="BR2590" s="137"/>
    </row>
    <row r="2591" s="138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2"/>
      <c r="BG2591" s="51"/>
      <c r="BH2591" s="133"/>
      <c r="BI2591" s="92"/>
      <c r="BJ2591" s="134"/>
      <c r="BK2591" s="51"/>
      <c r="BL2591" s="92"/>
      <c r="BM2591" s="135"/>
      <c r="BN2591" s="136"/>
      <c r="BO2591" s="51"/>
      <c r="BP2591" s="51"/>
      <c r="BQ2591" s="111"/>
      <c r="BR2591" s="137"/>
    </row>
    <row r="2592" s="138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2"/>
      <c r="BG2592" s="51"/>
      <c r="BH2592" s="133"/>
      <c r="BI2592" s="92"/>
      <c r="BJ2592" s="134"/>
      <c r="BK2592" s="51"/>
      <c r="BL2592" s="92"/>
      <c r="BM2592" s="135"/>
      <c r="BN2592" s="136"/>
      <c r="BO2592" s="51"/>
      <c r="BP2592" s="51"/>
      <c r="BQ2592" s="111"/>
      <c r="BR2592" s="137"/>
    </row>
    <row r="2593" s="138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2"/>
      <c r="BG2593" s="51"/>
      <c r="BH2593" s="133"/>
      <c r="BI2593" s="92"/>
      <c r="BJ2593" s="134"/>
      <c r="BK2593" s="51"/>
      <c r="BL2593" s="92"/>
      <c r="BM2593" s="135"/>
      <c r="BN2593" s="136"/>
      <c r="BO2593" s="51"/>
      <c r="BP2593" s="51"/>
      <c r="BQ2593" s="111"/>
      <c r="BR2593" s="137"/>
    </row>
    <row r="2594" s="138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2"/>
      <c r="BG2594" s="51"/>
      <c r="BH2594" s="133"/>
      <c r="BI2594" s="92"/>
      <c r="BJ2594" s="134"/>
      <c r="BK2594" s="51"/>
      <c r="BL2594" s="92"/>
      <c r="BM2594" s="135"/>
      <c r="BN2594" s="136"/>
      <c r="BO2594" s="51"/>
      <c r="BP2594" s="51"/>
      <c r="BQ2594" s="111"/>
      <c r="BR2594" s="137"/>
    </row>
    <row r="2595" s="138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2"/>
      <c r="BG2595" s="51"/>
      <c r="BH2595" s="133"/>
      <c r="BI2595" s="92"/>
      <c r="BJ2595" s="134"/>
      <c r="BK2595" s="51"/>
      <c r="BL2595" s="92"/>
      <c r="BM2595" s="135"/>
      <c r="BN2595" s="136"/>
      <c r="BO2595" s="51"/>
      <c r="BP2595" s="51"/>
      <c r="BQ2595" s="111"/>
      <c r="BR2595" s="137"/>
    </row>
    <row r="2596" s="138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2"/>
      <c r="BG2596" s="51"/>
      <c r="BH2596" s="133"/>
      <c r="BI2596" s="92"/>
      <c r="BJ2596" s="134"/>
      <c r="BK2596" s="51"/>
      <c r="BL2596" s="92"/>
      <c r="BM2596" s="135"/>
      <c r="BN2596" s="136"/>
      <c r="BO2596" s="51"/>
      <c r="BP2596" s="51"/>
      <c r="BQ2596" s="111"/>
      <c r="BR2596" s="137"/>
    </row>
    <row r="2597" s="138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2"/>
      <c r="BG2597" s="51"/>
      <c r="BH2597" s="133"/>
      <c r="BI2597" s="92"/>
      <c r="BJ2597" s="134"/>
      <c r="BK2597" s="51"/>
      <c r="BL2597" s="92"/>
      <c r="BM2597" s="135"/>
      <c r="BN2597" s="136"/>
      <c r="BO2597" s="51"/>
      <c r="BP2597" s="51"/>
      <c r="BQ2597" s="111"/>
      <c r="BR2597" s="137"/>
    </row>
    <row r="2598" s="138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2"/>
      <c r="BG2598" s="51"/>
      <c r="BH2598" s="133"/>
      <c r="BI2598" s="92"/>
      <c r="BJ2598" s="134"/>
      <c r="BK2598" s="51"/>
      <c r="BL2598" s="92"/>
      <c r="BM2598" s="135"/>
      <c r="BN2598" s="136"/>
      <c r="BO2598" s="51"/>
      <c r="BP2598" s="51"/>
      <c r="BQ2598" s="111"/>
      <c r="BR2598" s="137"/>
    </row>
    <row r="2599" s="138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2"/>
      <c r="BG2599" s="51"/>
      <c r="BH2599" s="133"/>
      <c r="BI2599" s="92"/>
      <c r="BJ2599" s="134"/>
      <c r="BK2599" s="51"/>
      <c r="BL2599" s="92"/>
      <c r="BM2599" s="135"/>
      <c r="BN2599" s="136"/>
      <c r="BO2599" s="51"/>
      <c r="BP2599" s="51"/>
      <c r="BQ2599" s="111"/>
      <c r="BR2599" s="137"/>
    </row>
    <row r="2600" s="138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2"/>
      <c r="BG2600" s="51"/>
      <c r="BH2600" s="133"/>
      <c r="BI2600" s="92"/>
      <c r="BJ2600" s="134"/>
      <c r="BK2600" s="51"/>
      <c r="BL2600" s="92"/>
      <c r="BM2600" s="135"/>
      <c r="BN2600" s="136"/>
      <c r="BO2600" s="51"/>
      <c r="BP2600" s="51"/>
      <c r="BQ2600" s="111"/>
      <c r="BR2600" s="137"/>
    </row>
    <row r="2601" s="138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2"/>
      <c r="BG2601" s="51"/>
      <c r="BH2601" s="133"/>
      <c r="BI2601" s="92"/>
      <c r="BJ2601" s="134"/>
      <c r="BK2601" s="51"/>
      <c r="BL2601" s="92"/>
      <c r="BM2601" s="135"/>
      <c r="BN2601" s="136"/>
      <c r="BO2601" s="51"/>
      <c r="BP2601" s="51"/>
      <c r="BQ2601" s="111"/>
      <c r="BR2601" s="137"/>
    </row>
    <row r="2602" s="138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2"/>
      <c r="BG2602" s="51"/>
      <c r="BH2602" s="133"/>
      <c r="BI2602" s="92"/>
      <c r="BJ2602" s="134"/>
      <c r="BK2602" s="51"/>
      <c r="BL2602" s="92"/>
      <c r="BM2602" s="135"/>
      <c r="BN2602" s="136"/>
      <c r="BO2602" s="51"/>
      <c r="BP2602" s="51"/>
      <c r="BQ2602" s="111"/>
      <c r="BR2602" s="137"/>
    </row>
    <row r="2603" s="138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2"/>
      <c r="BG2603" s="51"/>
      <c r="BH2603" s="133"/>
      <c r="BI2603" s="92"/>
      <c r="BJ2603" s="134"/>
      <c r="BK2603" s="51"/>
      <c r="BL2603" s="92"/>
      <c r="BM2603" s="135"/>
      <c r="BN2603" s="136"/>
      <c r="BO2603" s="51"/>
      <c r="BP2603" s="51"/>
      <c r="BQ2603" s="111"/>
      <c r="BR2603" s="137"/>
    </row>
    <row r="2604" s="138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2"/>
      <c r="BG2604" s="51"/>
      <c r="BH2604" s="133"/>
      <c r="BI2604" s="92"/>
      <c r="BJ2604" s="134"/>
      <c r="BK2604" s="51"/>
      <c r="BL2604" s="92"/>
      <c r="BM2604" s="135"/>
      <c r="BN2604" s="136"/>
      <c r="BO2604" s="51"/>
      <c r="BP2604" s="51"/>
      <c r="BQ2604" s="111"/>
      <c r="BR2604" s="137"/>
    </row>
    <row r="2605" s="138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2"/>
      <c r="BG2605" s="51"/>
      <c r="BH2605" s="133"/>
      <c r="BI2605" s="92"/>
      <c r="BJ2605" s="134"/>
      <c r="BK2605" s="51"/>
      <c r="BL2605" s="92"/>
      <c r="BM2605" s="135"/>
      <c r="BN2605" s="136"/>
      <c r="BO2605" s="51"/>
      <c r="BP2605" s="51"/>
      <c r="BQ2605" s="111"/>
      <c r="BR2605" s="137"/>
    </row>
    <row r="2606" s="138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2"/>
      <c r="BG2606" s="51"/>
      <c r="BH2606" s="133"/>
      <c r="BI2606" s="92"/>
      <c r="BJ2606" s="134"/>
      <c r="BK2606" s="51"/>
      <c r="BL2606" s="92"/>
      <c r="BM2606" s="135"/>
      <c r="BN2606" s="136"/>
      <c r="BO2606" s="51"/>
      <c r="BP2606" s="51"/>
      <c r="BQ2606" s="111"/>
      <c r="BR2606" s="137"/>
    </row>
    <row r="2607" s="138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2"/>
      <c r="BG2607" s="51"/>
      <c r="BH2607" s="133"/>
      <c r="BI2607" s="92"/>
      <c r="BJ2607" s="134"/>
      <c r="BK2607" s="51"/>
      <c r="BL2607" s="92"/>
      <c r="BM2607" s="135"/>
      <c r="BN2607" s="136"/>
      <c r="BO2607" s="51"/>
      <c r="BP2607" s="51"/>
      <c r="BQ2607" s="111"/>
      <c r="BR2607" s="137"/>
    </row>
    <row r="2608" s="138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2"/>
      <c r="BG2608" s="51"/>
      <c r="BH2608" s="133"/>
      <c r="BI2608" s="92"/>
      <c r="BJ2608" s="134"/>
      <c r="BK2608" s="51"/>
      <c r="BL2608" s="92"/>
      <c r="BM2608" s="135"/>
      <c r="BN2608" s="136"/>
      <c r="BO2608" s="51"/>
      <c r="BP2608" s="51"/>
      <c r="BQ2608" s="111"/>
      <c r="BR2608" s="137"/>
    </row>
    <row r="2609" s="138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2"/>
      <c r="BG2609" s="51"/>
      <c r="BH2609" s="133"/>
      <c r="BI2609" s="92"/>
      <c r="BJ2609" s="134"/>
      <c r="BK2609" s="51"/>
      <c r="BL2609" s="92"/>
      <c r="BM2609" s="135"/>
      <c r="BN2609" s="136"/>
      <c r="BO2609" s="51"/>
      <c r="BP2609" s="51"/>
      <c r="BQ2609" s="111"/>
      <c r="BR2609" s="137"/>
    </row>
    <row r="2610" s="138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2"/>
      <c r="BG2610" s="51"/>
      <c r="BH2610" s="133"/>
      <c r="BI2610" s="92"/>
      <c r="BJ2610" s="134"/>
      <c r="BK2610" s="51"/>
      <c r="BL2610" s="92"/>
      <c r="BM2610" s="135"/>
      <c r="BN2610" s="136"/>
      <c r="BO2610" s="51"/>
      <c r="BP2610" s="51"/>
      <c r="BQ2610" s="111"/>
      <c r="BR2610" s="137"/>
    </row>
    <row r="2611" s="138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2"/>
      <c r="BG2611" s="51"/>
      <c r="BH2611" s="133"/>
      <c r="BI2611" s="92"/>
      <c r="BJ2611" s="134"/>
      <c r="BK2611" s="51"/>
      <c r="BL2611" s="92"/>
      <c r="BM2611" s="135"/>
      <c r="BN2611" s="136"/>
      <c r="BO2611" s="51"/>
      <c r="BP2611" s="51"/>
      <c r="BQ2611" s="111"/>
      <c r="BR2611" s="137"/>
    </row>
    <row r="2612" s="138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2"/>
      <c r="BG2612" s="51"/>
      <c r="BH2612" s="133"/>
      <c r="BI2612" s="92"/>
      <c r="BJ2612" s="134"/>
      <c r="BK2612" s="51"/>
      <c r="BL2612" s="92"/>
      <c r="BM2612" s="135"/>
      <c r="BN2612" s="136"/>
      <c r="BO2612" s="51"/>
      <c r="BP2612" s="51"/>
      <c r="BQ2612" s="111"/>
      <c r="BR2612" s="137"/>
    </row>
    <row r="2613" s="138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2"/>
      <c r="BG2613" s="51"/>
      <c r="BH2613" s="133"/>
      <c r="BI2613" s="92"/>
      <c r="BJ2613" s="134"/>
      <c r="BK2613" s="51"/>
      <c r="BL2613" s="92"/>
      <c r="BM2613" s="135"/>
      <c r="BN2613" s="136"/>
      <c r="BO2613" s="51"/>
      <c r="BP2613" s="51"/>
      <c r="BQ2613" s="111"/>
      <c r="BR2613" s="137"/>
    </row>
    <row r="2614" s="138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2"/>
      <c r="BG2614" s="51"/>
      <c r="BH2614" s="133"/>
      <c r="BI2614" s="92"/>
      <c r="BJ2614" s="134"/>
      <c r="BK2614" s="51"/>
      <c r="BL2614" s="92"/>
      <c r="BM2614" s="135"/>
      <c r="BN2614" s="136"/>
      <c r="BO2614" s="51"/>
      <c r="BP2614" s="51"/>
      <c r="BQ2614" s="111"/>
      <c r="BR2614" s="137"/>
    </row>
    <row r="2615" s="138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2"/>
      <c r="BG2615" s="51"/>
      <c r="BH2615" s="133"/>
      <c r="BI2615" s="92"/>
      <c r="BJ2615" s="134"/>
      <c r="BK2615" s="51"/>
      <c r="BL2615" s="92"/>
      <c r="BM2615" s="135"/>
      <c r="BN2615" s="136"/>
      <c r="BO2615" s="51"/>
      <c r="BP2615" s="51"/>
      <c r="BQ2615" s="111"/>
      <c r="BR2615" s="137"/>
    </row>
    <row r="2616" s="138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2"/>
      <c r="BG2616" s="51"/>
      <c r="BH2616" s="133"/>
      <c r="BI2616" s="92"/>
      <c r="BJ2616" s="134"/>
      <c r="BK2616" s="51"/>
      <c r="BL2616" s="92"/>
      <c r="BM2616" s="135"/>
      <c r="BN2616" s="136"/>
      <c r="BO2616" s="51"/>
      <c r="BP2616" s="51"/>
      <c r="BQ2616" s="111"/>
      <c r="BR2616" s="137"/>
    </row>
    <row r="2617" s="138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2"/>
      <c r="BG2617" s="51"/>
      <c r="BH2617" s="133"/>
      <c r="BI2617" s="92"/>
      <c r="BJ2617" s="134"/>
      <c r="BK2617" s="51"/>
      <c r="BL2617" s="92"/>
      <c r="BM2617" s="135"/>
      <c r="BN2617" s="136"/>
      <c r="BO2617" s="51"/>
      <c r="BP2617" s="51"/>
      <c r="BQ2617" s="111"/>
      <c r="BR2617" s="137"/>
    </row>
    <row r="2618" s="138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2"/>
      <c r="BG2618" s="51"/>
      <c r="BH2618" s="133"/>
      <c r="BI2618" s="92"/>
      <c r="BJ2618" s="134"/>
      <c r="BK2618" s="51"/>
      <c r="BL2618" s="92"/>
      <c r="BM2618" s="135"/>
      <c r="BN2618" s="136"/>
      <c r="BO2618" s="51"/>
      <c r="BP2618" s="51"/>
      <c r="BQ2618" s="111"/>
      <c r="BR2618" s="137"/>
    </row>
    <row r="2619" s="138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2"/>
      <c r="BG2619" s="51"/>
      <c r="BH2619" s="133"/>
      <c r="BI2619" s="92"/>
      <c r="BJ2619" s="134"/>
      <c r="BK2619" s="51"/>
      <c r="BL2619" s="92"/>
      <c r="BM2619" s="135"/>
      <c r="BN2619" s="136"/>
      <c r="BO2619" s="51"/>
      <c r="BP2619" s="51"/>
      <c r="BQ2619" s="111"/>
      <c r="BR2619" s="137"/>
    </row>
    <row r="2620" s="138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2"/>
      <c r="BG2620" s="51"/>
      <c r="BH2620" s="133"/>
      <c r="BI2620" s="92"/>
      <c r="BJ2620" s="134"/>
      <c r="BK2620" s="51"/>
      <c r="BL2620" s="92"/>
      <c r="BM2620" s="135"/>
      <c r="BN2620" s="136"/>
      <c r="BO2620" s="51"/>
      <c r="BP2620" s="51"/>
      <c r="BQ2620" s="111"/>
      <c r="BR2620" s="137"/>
    </row>
    <row r="2621" s="138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2"/>
      <c r="BG2621" s="51"/>
      <c r="BH2621" s="133"/>
      <c r="BI2621" s="92"/>
      <c r="BJ2621" s="134"/>
      <c r="BK2621" s="51"/>
      <c r="BL2621" s="92"/>
      <c r="BM2621" s="135"/>
      <c r="BN2621" s="136"/>
      <c r="BO2621" s="51"/>
      <c r="BP2621" s="51"/>
      <c r="BQ2621" s="111"/>
      <c r="BR2621" s="137"/>
    </row>
    <row r="2622" s="138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2"/>
      <c r="BG2622" s="51"/>
      <c r="BH2622" s="133"/>
      <c r="BI2622" s="92"/>
      <c r="BJ2622" s="134"/>
      <c r="BK2622" s="51"/>
      <c r="BL2622" s="92"/>
      <c r="BM2622" s="135"/>
      <c r="BN2622" s="136"/>
      <c r="BO2622" s="51"/>
      <c r="BP2622" s="51"/>
      <c r="BQ2622" s="111"/>
      <c r="BR2622" s="137"/>
    </row>
    <row r="2623" s="138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2"/>
      <c r="BG2623" s="51"/>
      <c r="BH2623" s="133"/>
      <c r="BI2623" s="92"/>
      <c r="BJ2623" s="134"/>
      <c r="BK2623" s="51"/>
      <c r="BL2623" s="92"/>
      <c r="BM2623" s="135"/>
      <c r="BN2623" s="136"/>
      <c r="BO2623" s="51"/>
      <c r="BP2623" s="51"/>
      <c r="BQ2623" s="111"/>
      <c r="BR2623" s="137"/>
    </row>
    <row r="2624" s="138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2"/>
      <c r="BG2624" s="51"/>
      <c r="BH2624" s="133"/>
      <c r="BI2624" s="92"/>
      <c r="BJ2624" s="134"/>
      <c r="BK2624" s="51"/>
      <c r="BL2624" s="92"/>
      <c r="BM2624" s="135"/>
      <c r="BN2624" s="136"/>
      <c r="BO2624" s="51"/>
      <c r="BP2624" s="51"/>
      <c r="BQ2624" s="111"/>
      <c r="BR2624" s="137"/>
    </row>
    <row r="2625" s="138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2"/>
      <c r="BG2625" s="51"/>
      <c r="BH2625" s="133"/>
      <c r="BI2625" s="92"/>
      <c r="BJ2625" s="134"/>
      <c r="BK2625" s="51"/>
      <c r="BL2625" s="92"/>
      <c r="BM2625" s="135"/>
      <c r="BN2625" s="136"/>
      <c r="BO2625" s="51"/>
      <c r="BP2625" s="51"/>
      <c r="BQ2625" s="111"/>
      <c r="BR2625" s="137"/>
    </row>
    <row r="2626" s="138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2"/>
      <c r="BG2626" s="51"/>
      <c r="BH2626" s="133"/>
      <c r="BI2626" s="92"/>
      <c r="BJ2626" s="134"/>
      <c r="BK2626" s="51"/>
      <c r="BL2626" s="92"/>
      <c r="BM2626" s="135"/>
      <c r="BN2626" s="136"/>
      <c r="BO2626" s="51"/>
      <c r="BP2626" s="51"/>
      <c r="BQ2626" s="111"/>
      <c r="BR2626" s="137"/>
    </row>
    <row r="2627" s="138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2"/>
      <c r="BG2627" s="51"/>
      <c r="BH2627" s="133"/>
      <c r="BI2627" s="92"/>
      <c r="BJ2627" s="134"/>
      <c r="BK2627" s="51"/>
      <c r="BL2627" s="92"/>
      <c r="BM2627" s="135"/>
      <c r="BN2627" s="136"/>
      <c r="BO2627" s="51"/>
      <c r="BP2627" s="51"/>
      <c r="BQ2627" s="111"/>
      <c r="BR2627" s="137"/>
    </row>
    <row r="2628" s="138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2"/>
      <c r="BG2628" s="51"/>
      <c r="BH2628" s="133"/>
      <c r="BI2628" s="92"/>
      <c r="BJ2628" s="134"/>
      <c r="BK2628" s="51"/>
      <c r="BL2628" s="92"/>
      <c r="BM2628" s="135"/>
      <c r="BN2628" s="136"/>
      <c r="BO2628" s="51"/>
      <c r="BP2628" s="51"/>
      <c r="BQ2628" s="111"/>
      <c r="BR2628" s="137"/>
    </row>
    <row r="2629" s="138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2"/>
      <c r="BG2629" s="51"/>
      <c r="BH2629" s="133"/>
      <c r="BI2629" s="92"/>
      <c r="BJ2629" s="134"/>
      <c r="BK2629" s="51"/>
      <c r="BL2629" s="92"/>
      <c r="BM2629" s="135"/>
      <c r="BN2629" s="136"/>
      <c r="BO2629" s="51"/>
      <c r="BP2629" s="51"/>
      <c r="BQ2629" s="111"/>
      <c r="BR2629" s="137"/>
    </row>
    <row r="2630" s="138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2"/>
      <c r="BG2630" s="51"/>
      <c r="BH2630" s="133"/>
      <c r="BI2630" s="92"/>
      <c r="BJ2630" s="134"/>
      <c r="BK2630" s="51"/>
      <c r="BL2630" s="92"/>
      <c r="BM2630" s="135"/>
      <c r="BN2630" s="136"/>
      <c r="BO2630" s="51"/>
      <c r="BP2630" s="51"/>
      <c r="BQ2630" s="111"/>
      <c r="BR2630" s="137"/>
    </row>
    <row r="2631" s="138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2"/>
      <c r="BG2631" s="51"/>
      <c r="BH2631" s="133"/>
      <c r="BI2631" s="92"/>
      <c r="BJ2631" s="134"/>
      <c r="BK2631" s="51"/>
      <c r="BL2631" s="92"/>
      <c r="BM2631" s="135"/>
      <c r="BN2631" s="136"/>
      <c r="BO2631" s="51"/>
      <c r="BP2631" s="51"/>
      <c r="BQ2631" s="111"/>
      <c r="BR2631" s="137"/>
    </row>
    <row r="2632" s="138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2"/>
      <c r="BG2632" s="51"/>
      <c r="BH2632" s="133"/>
      <c r="BI2632" s="92"/>
      <c r="BJ2632" s="134"/>
      <c r="BK2632" s="51"/>
      <c r="BL2632" s="92"/>
      <c r="BM2632" s="135"/>
      <c r="BN2632" s="136"/>
      <c r="BO2632" s="51"/>
      <c r="BP2632" s="51"/>
      <c r="BQ2632" s="111"/>
      <c r="BR2632" s="137"/>
    </row>
    <row r="2633" s="138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2"/>
      <c r="BG2633" s="51"/>
      <c r="BH2633" s="133"/>
      <c r="BI2633" s="92"/>
      <c r="BJ2633" s="134"/>
      <c r="BK2633" s="51"/>
      <c r="BL2633" s="92"/>
      <c r="BM2633" s="135"/>
      <c r="BN2633" s="136"/>
      <c r="BO2633" s="51"/>
      <c r="BP2633" s="51"/>
      <c r="BQ2633" s="111"/>
      <c r="BR2633" s="137"/>
    </row>
    <row r="2634" s="138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2"/>
      <c r="BG2634" s="51"/>
      <c r="BH2634" s="133"/>
      <c r="BI2634" s="92"/>
      <c r="BJ2634" s="134"/>
      <c r="BK2634" s="51"/>
      <c r="BL2634" s="92"/>
      <c r="BM2634" s="135"/>
      <c r="BN2634" s="136"/>
      <c r="BO2634" s="51"/>
      <c r="BP2634" s="51"/>
      <c r="BQ2634" s="111"/>
      <c r="BR2634" s="137"/>
    </row>
    <row r="2635" s="138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2"/>
      <c r="BG2635" s="51"/>
      <c r="BH2635" s="133"/>
      <c r="BI2635" s="92"/>
      <c r="BJ2635" s="134"/>
      <c r="BK2635" s="51"/>
      <c r="BL2635" s="92"/>
      <c r="BM2635" s="135"/>
      <c r="BN2635" s="136"/>
      <c r="BO2635" s="51"/>
      <c r="BP2635" s="51"/>
      <c r="BQ2635" s="111"/>
      <c r="BR2635" s="137"/>
    </row>
    <row r="2636" s="138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2"/>
      <c r="BG2636" s="51"/>
      <c r="BH2636" s="133"/>
      <c r="BI2636" s="92"/>
      <c r="BJ2636" s="134"/>
      <c r="BK2636" s="51"/>
      <c r="BL2636" s="92"/>
      <c r="BM2636" s="135"/>
      <c r="BN2636" s="136"/>
      <c r="BO2636" s="51"/>
      <c r="BP2636" s="51"/>
      <c r="BQ2636" s="111"/>
      <c r="BR2636" s="137"/>
    </row>
    <row r="2637" s="138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2"/>
      <c r="BG2637" s="51"/>
      <c r="BH2637" s="133"/>
      <c r="BI2637" s="92"/>
      <c r="BJ2637" s="134"/>
      <c r="BK2637" s="51"/>
      <c r="BL2637" s="92"/>
      <c r="BM2637" s="135"/>
      <c r="BN2637" s="136"/>
      <c r="BO2637" s="51"/>
      <c r="BP2637" s="51"/>
      <c r="BQ2637" s="111"/>
      <c r="BR2637" s="137"/>
    </row>
    <row r="2638" s="138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2"/>
      <c r="BG2638" s="51"/>
      <c r="BH2638" s="133"/>
      <c r="BI2638" s="92"/>
      <c r="BJ2638" s="134"/>
      <c r="BK2638" s="51"/>
      <c r="BL2638" s="92"/>
      <c r="BM2638" s="135"/>
      <c r="BN2638" s="136"/>
      <c r="BO2638" s="51"/>
      <c r="BP2638" s="51"/>
      <c r="BQ2638" s="111"/>
      <c r="BR2638" s="137"/>
    </row>
    <row r="2639" s="138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2"/>
      <c r="BG2639" s="51"/>
      <c r="BH2639" s="133"/>
      <c r="BI2639" s="92"/>
      <c r="BJ2639" s="134"/>
      <c r="BK2639" s="51"/>
      <c r="BL2639" s="92"/>
      <c r="BM2639" s="135"/>
      <c r="BN2639" s="136"/>
      <c r="BO2639" s="51"/>
      <c r="BP2639" s="51"/>
      <c r="BQ2639" s="111"/>
      <c r="BR2639" s="137"/>
    </row>
    <row r="2640" s="138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2"/>
      <c r="BG2640" s="51"/>
      <c r="BH2640" s="133"/>
      <c r="BI2640" s="92"/>
      <c r="BJ2640" s="134"/>
      <c r="BK2640" s="51"/>
      <c r="BL2640" s="92"/>
      <c r="BM2640" s="135"/>
      <c r="BN2640" s="136"/>
      <c r="BO2640" s="51"/>
      <c r="BP2640" s="51"/>
      <c r="BQ2640" s="111"/>
      <c r="BR2640" s="137"/>
    </row>
    <row r="2641" s="138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2"/>
      <c r="BG2641" s="51"/>
      <c r="BH2641" s="133"/>
      <c r="BI2641" s="92"/>
      <c r="BJ2641" s="134"/>
      <c r="BK2641" s="51"/>
      <c r="BL2641" s="92"/>
      <c r="BM2641" s="135"/>
      <c r="BN2641" s="136"/>
      <c r="BO2641" s="51"/>
      <c r="BP2641" s="51"/>
      <c r="BQ2641" s="111"/>
      <c r="BR2641" s="137"/>
    </row>
    <row r="2642" s="138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2"/>
      <c r="BG2642" s="51"/>
      <c r="BH2642" s="133"/>
      <c r="BI2642" s="92"/>
      <c r="BJ2642" s="134"/>
      <c r="BK2642" s="51"/>
      <c r="BL2642" s="92"/>
      <c r="BM2642" s="135"/>
      <c r="BN2642" s="136"/>
      <c r="BO2642" s="51"/>
      <c r="BP2642" s="51"/>
      <c r="BQ2642" s="111"/>
      <c r="BR2642" s="137"/>
    </row>
    <row r="2643" s="138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2"/>
      <c r="BG2643" s="51"/>
      <c r="BH2643" s="133"/>
      <c r="BI2643" s="92"/>
      <c r="BJ2643" s="134"/>
      <c r="BK2643" s="51"/>
      <c r="BL2643" s="92"/>
      <c r="BM2643" s="135"/>
      <c r="BN2643" s="136"/>
      <c r="BO2643" s="51"/>
      <c r="BP2643" s="51"/>
      <c r="BQ2643" s="111"/>
      <c r="BR2643" s="137"/>
    </row>
    <row r="2644" s="138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2"/>
      <c r="BG2644" s="51"/>
      <c r="BH2644" s="133"/>
      <c r="BI2644" s="92"/>
      <c r="BJ2644" s="134"/>
      <c r="BK2644" s="51"/>
      <c r="BL2644" s="92"/>
      <c r="BM2644" s="135"/>
      <c r="BN2644" s="136"/>
      <c r="BO2644" s="51"/>
      <c r="BP2644" s="51"/>
      <c r="BQ2644" s="111"/>
      <c r="BR2644" s="137"/>
    </row>
    <row r="2645" s="138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2"/>
      <c r="BG2645" s="51"/>
      <c r="BH2645" s="133"/>
      <c r="BI2645" s="92"/>
      <c r="BJ2645" s="134"/>
      <c r="BK2645" s="51"/>
      <c r="BL2645" s="92"/>
      <c r="BM2645" s="135"/>
      <c r="BN2645" s="136"/>
      <c r="BO2645" s="51"/>
      <c r="BP2645" s="51"/>
      <c r="BQ2645" s="111"/>
      <c r="BR2645" s="137"/>
    </row>
    <row r="2646" s="138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2"/>
      <c r="BG2646" s="51"/>
      <c r="BH2646" s="133"/>
      <c r="BI2646" s="92"/>
      <c r="BJ2646" s="134"/>
      <c r="BK2646" s="51"/>
      <c r="BL2646" s="92"/>
      <c r="BM2646" s="135"/>
      <c r="BN2646" s="136"/>
      <c r="BO2646" s="51"/>
      <c r="BP2646" s="51"/>
      <c r="BQ2646" s="111"/>
      <c r="BR2646" s="137"/>
    </row>
    <row r="2647" s="138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2"/>
      <c r="BG2647" s="51"/>
      <c r="BH2647" s="133"/>
      <c r="BI2647" s="92"/>
      <c r="BJ2647" s="134"/>
      <c r="BK2647" s="51"/>
      <c r="BL2647" s="92"/>
      <c r="BM2647" s="135"/>
      <c r="BN2647" s="136"/>
      <c r="BO2647" s="51"/>
      <c r="BP2647" s="51"/>
      <c r="BQ2647" s="111"/>
      <c r="BR2647" s="137"/>
    </row>
    <row r="2648" s="138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2"/>
      <c r="BG2648" s="51"/>
      <c r="BH2648" s="133"/>
      <c r="BI2648" s="92"/>
      <c r="BJ2648" s="134"/>
      <c r="BK2648" s="51"/>
      <c r="BL2648" s="92"/>
      <c r="BM2648" s="135"/>
      <c r="BN2648" s="136"/>
      <c r="BO2648" s="51"/>
      <c r="BP2648" s="51"/>
      <c r="BQ2648" s="111"/>
      <c r="BR2648" s="137"/>
    </row>
    <row r="2649" s="138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2"/>
      <c r="BG2649" s="51"/>
      <c r="BH2649" s="133"/>
      <c r="BI2649" s="92"/>
      <c r="BJ2649" s="134"/>
      <c r="BK2649" s="51"/>
      <c r="BL2649" s="92"/>
      <c r="BM2649" s="135"/>
      <c r="BN2649" s="136"/>
      <c r="BO2649" s="51"/>
      <c r="BP2649" s="51"/>
      <c r="BQ2649" s="111"/>
      <c r="BR2649" s="137"/>
    </row>
    <row r="2650" s="138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2"/>
      <c r="BG2650" s="51"/>
      <c r="BH2650" s="133"/>
      <c r="BI2650" s="92"/>
      <c r="BJ2650" s="134"/>
      <c r="BK2650" s="51"/>
      <c r="BL2650" s="92"/>
      <c r="BM2650" s="135"/>
      <c r="BN2650" s="136"/>
      <c r="BO2650" s="51"/>
      <c r="BP2650" s="51"/>
      <c r="BQ2650" s="111"/>
      <c r="BR2650" s="137"/>
    </row>
    <row r="2651" s="138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2"/>
      <c r="BG2651" s="51"/>
      <c r="BH2651" s="133"/>
      <c r="BI2651" s="92"/>
      <c r="BJ2651" s="134"/>
      <c r="BK2651" s="51"/>
      <c r="BL2651" s="92"/>
      <c r="BM2651" s="135"/>
      <c r="BN2651" s="136"/>
      <c r="BO2651" s="51"/>
      <c r="BP2651" s="51"/>
      <c r="BQ2651" s="111"/>
      <c r="BR2651" s="137"/>
    </row>
    <row r="2652" s="138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2"/>
      <c r="BG2652" s="51"/>
      <c r="BH2652" s="133"/>
      <c r="BI2652" s="92"/>
      <c r="BJ2652" s="134"/>
      <c r="BK2652" s="51"/>
      <c r="BL2652" s="92"/>
      <c r="BM2652" s="135"/>
      <c r="BN2652" s="136"/>
      <c r="BO2652" s="51"/>
      <c r="BP2652" s="51"/>
      <c r="BQ2652" s="111"/>
      <c r="BR2652" s="137"/>
    </row>
    <row r="2653" s="138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2"/>
      <c r="BG2653" s="51"/>
      <c r="BH2653" s="133"/>
      <c r="BI2653" s="92"/>
      <c r="BJ2653" s="134"/>
      <c r="BK2653" s="51"/>
      <c r="BL2653" s="92"/>
      <c r="BM2653" s="135"/>
      <c r="BN2653" s="136"/>
      <c r="BO2653" s="51"/>
      <c r="BP2653" s="51"/>
      <c r="BQ2653" s="111"/>
      <c r="BR2653" s="137"/>
    </row>
    <row r="2654" s="138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2"/>
      <c r="BG2654" s="51"/>
      <c r="BH2654" s="133"/>
      <c r="BI2654" s="92"/>
      <c r="BJ2654" s="134"/>
      <c r="BK2654" s="51"/>
      <c r="BL2654" s="92"/>
      <c r="BM2654" s="135"/>
      <c r="BN2654" s="136"/>
      <c r="BO2654" s="51"/>
      <c r="BP2654" s="51"/>
      <c r="BQ2654" s="111"/>
      <c r="BR2654" s="137"/>
    </row>
    <row r="2655" s="138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2"/>
      <c r="BG2655" s="51"/>
      <c r="BH2655" s="133"/>
      <c r="BI2655" s="92"/>
      <c r="BJ2655" s="134"/>
      <c r="BK2655" s="51"/>
      <c r="BL2655" s="92"/>
      <c r="BM2655" s="135"/>
      <c r="BN2655" s="136"/>
      <c r="BO2655" s="51"/>
      <c r="BP2655" s="51"/>
      <c r="BQ2655" s="111"/>
      <c r="BR2655" s="137"/>
    </row>
    <row r="2656" s="138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2"/>
      <c r="BG2656" s="51"/>
      <c r="BH2656" s="133"/>
      <c r="BI2656" s="92"/>
      <c r="BJ2656" s="134"/>
      <c r="BK2656" s="51"/>
      <c r="BL2656" s="92"/>
      <c r="BM2656" s="135"/>
      <c r="BN2656" s="136"/>
      <c r="BO2656" s="51"/>
      <c r="BP2656" s="51"/>
      <c r="BQ2656" s="111"/>
      <c r="BR2656" s="137"/>
    </row>
    <row r="2657" s="138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2"/>
      <c r="BG2657" s="51"/>
      <c r="BH2657" s="133"/>
      <c r="BI2657" s="92"/>
      <c r="BJ2657" s="134"/>
      <c r="BK2657" s="51"/>
      <c r="BL2657" s="92"/>
      <c r="BM2657" s="135"/>
      <c r="BN2657" s="136"/>
      <c r="BO2657" s="51"/>
      <c r="BP2657" s="51"/>
      <c r="BQ2657" s="111"/>
      <c r="BR2657" s="137"/>
    </row>
    <row r="2658" s="138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2"/>
      <c r="BG2658" s="51"/>
      <c r="BH2658" s="133"/>
      <c r="BI2658" s="92"/>
      <c r="BJ2658" s="134"/>
      <c r="BK2658" s="51"/>
      <c r="BL2658" s="92"/>
      <c r="BM2658" s="135"/>
      <c r="BN2658" s="136"/>
      <c r="BO2658" s="51"/>
      <c r="BP2658" s="51"/>
      <c r="BQ2658" s="111"/>
      <c r="BR2658" s="137"/>
    </row>
    <row r="2659" s="138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2"/>
      <c r="BG2659" s="51"/>
      <c r="BH2659" s="133"/>
      <c r="BI2659" s="92"/>
      <c r="BJ2659" s="134"/>
      <c r="BK2659" s="51"/>
      <c r="BL2659" s="92"/>
      <c r="BM2659" s="135"/>
      <c r="BN2659" s="136"/>
      <c r="BO2659" s="51"/>
      <c r="BP2659" s="51"/>
      <c r="BQ2659" s="111"/>
      <c r="BR2659" s="137"/>
    </row>
    <row r="2660" s="138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2"/>
      <c r="BG2660" s="51"/>
      <c r="BH2660" s="133"/>
      <c r="BI2660" s="92"/>
      <c r="BJ2660" s="134"/>
      <c r="BK2660" s="51"/>
      <c r="BL2660" s="92"/>
      <c r="BM2660" s="135"/>
      <c r="BN2660" s="136"/>
      <c r="BO2660" s="51"/>
      <c r="BP2660" s="51"/>
      <c r="BQ2660" s="111"/>
      <c r="BR2660" s="137"/>
    </row>
    <row r="2661" s="138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2"/>
      <c r="BG2661" s="51"/>
      <c r="BH2661" s="133"/>
      <c r="BI2661" s="92"/>
      <c r="BJ2661" s="134"/>
      <c r="BK2661" s="51"/>
      <c r="BL2661" s="92"/>
      <c r="BM2661" s="135"/>
      <c r="BN2661" s="136"/>
      <c r="BO2661" s="51"/>
      <c r="BP2661" s="51"/>
      <c r="BQ2661" s="111"/>
      <c r="BR2661" s="137"/>
    </row>
    <row r="2662" s="138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2"/>
      <c r="BG2662" s="51"/>
      <c r="BH2662" s="133"/>
      <c r="BI2662" s="92"/>
      <c r="BJ2662" s="134"/>
      <c r="BK2662" s="51"/>
      <c r="BL2662" s="92"/>
      <c r="BM2662" s="135"/>
      <c r="BN2662" s="136"/>
      <c r="BO2662" s="51"/>
      <c r="BP2662" s="51"/>
      <c r="BQ2662" s="111"/>
      <c r="BR2662" s="137"/>
    </row>
    <row r="2663" s="138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2"/>
      <c r="BG2663" s="51"/>
      <c r="BH2663" s="133"/>
      <c r="BI2663" s="92"/>
      <c r="BJ2663" s="134"/>
      <c r="BK2663" s="51"/>
      <c r="BL2663" s="92"/>
      <c r="BM2663" s="135"/>
      <c r="BN2663" s="136"/>
      <c r="BO2663" s="51"/>
      <c r="BP2663" s="51"/>
      <c r="BQ2663" s="111"/>
      <c r="BR2663" s="137"/>
    </row>
    <row r="2664" s="138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2"/>
      <c r="BG2664" s="51"/>
      <c r="BH2664" s="133"/>
      <c r="BI2664" s="92"/>
      <c r="BJ2664" s="134"/>
      <c r="BK2664" s="51"/>
      <c r="BL2664" s="92"/>
      <c r="BM2664" s="135"/>
      <c r="BN2664" s="136"/>
      <c r="BO2664" s="51"/>
      <c r="BP2664" s="51"/>
      <c r="BQ2664" s="111"/>
      <c r="BR2664" s="137"/>
    </row>
    <row r="2665" s="138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2"/>
      <c r="BG2665" s="51"/>
      <c r="BH2665" s="133"/>
      <c r="BI2665" s="92"/>
      <c r="BJ2665" s="134"/>
      <c r="BK2665" s="51"/>
      <c r="BL2665" s="92"/>
      <c r="BM2665" s="135"/>
      <c r="BN2665" s="136"/>
      <c r="BO2665" s="51"/>
      <c r="BP2665" s="51"/>
      <c r="BQ2665" s="111"/>
      <c r="BR2665" s="137"/>
    </row>
    <row r="2666" s="138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2"/>
      <c r="BG2666" s="51"/>
      <c r="BH2666" s="133"/>
      <c r="BI2666" s="92"/>
      <c r="BJ2666" s="134"/>
      <c r="BK2666" s="51"/>
      <c r="BL2666" s="92"/>
      <c r="BM2666" s="135"/>
      <c r="BN2666" s="136"/>
      <c r="BO2666" s="51"/>
      <c r="BP2666" s="51"/>
      <c r="BQ2666" s="111"/>
      <c r="BR2666" s="137"/>
    </row>
    <row r="2667" s="138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2"/>
      <c r="BG2667" s="51"/>
      <c r="BH2667" s="133"/>
      <c r="BI2667" s="92"/>
      <c r="BJ2667" s="134"/>
      <c r="BK2667" s="51"/>
      <c r="BL2667" s="92"/>
      <c r="BM2667" s="135"/>
      <c r="BN2667" s="136"/>
      <c r="BO2667" s="51"/>
      <c r="BP2667" s="51"/>
      <c r="BQ2667" s="111"/>
      <c r="BR2667" s="137"/>
    </row>
    <row r="2668" s="138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2"/>
      <c r="BG2668" s="51"/>
      <c r="BH2668" s="133"/>
      <c r="BI2668" s="92"/>
      <c r="BJ2668" s="134"/>
      <c r="BK2668" s="51"/>
      <c r="BL2668" s="92"/>
      <c r="BM2668" s="135"/>
      <c r="BN2668" s="136"/>
      <c r="BO2668" s="51"/>
      <c r="BP2668" s="51"/>
      <c r="BQ2668" s="111"/>
      <c r="BR2668" s="137"/>
    </row>
    <row r="2669" s="138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2"/>
      <c r="BG2669" s="51"/>
      <c r="BH2669" s="133"/>
      <c r="BI2669" s="92"/>
      <c r="BJ2669" s="134"/>
      <c r="BK2669" s="51"/>
      <c r="BL2669" s="92"/>
      <c r="BM2669" s="135"/>
      <c r="BN2669" s="136"/>
      <c r="BO2669" s="51"/>
      <c r="BP2669" s="51"/>
      <c r="BQ2669" s="111"/>
      <c r="BR2669" s="137"/>
    </row>
    <row r="2670" s="138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2"/>
      <c r="BG2670" s="51"/>
      <c r="BH2670" s="133"/>
      <c r="BI2670" s="92"/>
      <c r="BJ2670" s="134"/>
      <c r="BK2670" s="51"/>
      <c r="BL2670" s="92"/>
      <c r="BM2670" s="135"/>
      <c r="BN2670" s="136"/>
      <c r="BO2670" s="51"/>
      <c r="BP2670" s="51"/>
      <c r="BQ2670" s="111"/>
      <c r="BR2670" s="137"/>
    </row>
    <row r="2671" s="138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2"/>
      <c r="BG2671" s="51"/>
      <c r="BH2671" s="133"/>
      <c r="BI2671" s="92"/>
      <c r="BJ2671" s="134"/>
      <c r="BK2671" s="51"/>
      <c r="BL2671" s="92"/>
      <c r="BM2671" s="135"/>
      <c r="BN2671" s="136"/>
      <c r="BO2671" s="51"/>
      <c r="BP2671" s="51"/>
      <c r="BQ2671" s="111"/>
      <c r="BR2671" s="137"/>
    </row>
    <row r="2672" s="138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2"/>
      <c r="BG2672" s="51"/>
      <c r="BH2672" s="133"/>
      <c r="BI2672" s="92"/>
      <c r="BJ2672" s="134"/>
      <c r="BK2672" s="51"/>
      <c r="BL2672" s="92"/>
      <c r="BM2672" s="135"/>
      <c r="BN2672" s="136"/>
      <c r="BO2672" s="51"/>
      <c r="BP2672" s="51"/>
      <c r="BQ2672" s="111"/>
      <c r="BR2672" s="137"/>
    </row>
    <row r="2673" s="138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2"/>
      <c r="BG2673" s="51"/>
      <c r="BH2673" s="133"/>
      <c r="BI2673" s="92"/>
      <c r="BJ2673" s="134"/>
      <c r="BK2673" s="51"/>
      <c r="BL2673" s="92"/>
      <c r="BM2673" s="135"/>
      <c r="BN2673" s="136"/>
      <c r="BO2673" s="51"/>
      <c r="BP2673" s="51"/>
      <c r="BQ2673" s="111"/>
      <c r="BR2673" s="137"/>
    </row>
    <row r="2674" s="138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2"/>
      <c r="BG2674" s="51"/>
      <c r="BH2674" s="133"/>
      <c r="BI2674" s="92"/>
      <c r="BJ2674" s="134"/>
      <c r="BK2674" s="51"/>
      <c r="BL2674" s="92"/>
      <c r="BM2674" s="135"/>
      <c r="BN2674" s="136"/>
      <c r="BO2674" s="51"/>
      <c r="BP2674" s="51"/>
      <c r="BQ2674" s="111"/>
      <c r="BR2674" s="137"/>
    </row>
    <row r="2675" s="138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2"/>
      <c r="BG2675" s="51"/>
      <c r="BH2675" s="133"/>
      <c r="BI2675" s="92"/>
      <c r="BJ2675" s="134"/>
      <c r="BK2675" s="51"/>
      <c r="BL2675" s="92"/>
      <c r="BM2675" s="135"/>
      <c r="BN2675" s="136"/>
      <c r="BO2675" s="51"/>
      <c r="BP2675" s="51"/>
      <c r="BQ2675" s="111"/>
      <c r="BR2675" s="137"/>
    </row>
    <row r="2676" s="138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2"/>
      <c r="BG2676" s="51"/>
      <c r="BH2676" s="133"/>
      <c r="BI2676" s="92"/>
      <c r="BJ2676" s="134"/>
      <c r="BK2676" s="51"/>
      <c r="BL2676" s="92"/>
      <c r="BM2676" s="135"/>
      <c r="BN2676" s="136"/>
      <c r="BO2676" s="51"/>
      <c r="BP2676" s="51"/>
      <c r="BQ2676" s="111"/>
      <c r="BR2676" s="137"/>
    </row>
    <row r="2677" s="138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2"/>
      <c r="BG2677" s="51"/>
      <c r="BH2677" s="133"/>
      <c r="BI2677" s="92"/>
      <c r="BJ2677" s="134"/>
      <c r="BK2677" s="51"/>
      <c r="BL2677" s="92"/>
      <c r="BM2677" s="135"/>
      <c r="BN2677" s="136"/>
      <c r="BO2677" s="51"/>
      <c r="BP2677" s="51"/>
      <c r="BQ2677" s="111"/>
      <c r="BR2677" s="137"/>
    </row>
    <row r="2678" s="138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2"/>
      <c r="BG2678" s="51"/>
      <c r="BH2678" s="133"/>
      <c r="BI2678" s="92"/>
      <c r="BJ2678" s="134"/>
      <c r="BK2678" s="51"/>
      <c r="BL2678" s="92"/>
      <c r="BM2678" s="135"/>
      <c r="BN2678" s="136"/>
      <c r="BO2678" s="51"/>
      <c r="BP2678" s="51"/>
      <c r="BQ2678" s="111"/>
      <c r="BR2678" s="137"/>
    </row>
    <row r="2679" s="138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2"/>
      <c r="BG2679" s="51"/>
      <c r="BH2679" s="133"/>
      <c r="BI2679" s="92"/>
      <c r="BJ2679" s="134"/>
      <c r="BK2679" s="51"/>
      <c r="BL2679" s="92"/>
      <c r="BM2679" s="135"/>
      <c r="BN2679" s="136"/>
      <c r="BO2679" s="51"/>
      <c r="BP2679" s="51"/>
      <c r="BQ2679" s="111"/>
      <c r="BR2679" s="137"/>
    </row>
    <row r="2680" s="138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2"/>
      <c r="BG2680" s="51"/>
      <c r="BH2680" s="133"/>
      <c r="BI2680" s="92"/>
      <c r="BJ2680" s="134"/>
      <c r="BK2680" s="51"/>
      <c r="BL2680" s="92"/>
      <c r="BM2680" s="135"/>
      <c r="BN2680" s="136"/>
      <c r="BO2680" s="51"/>
      <c r="BP2680" s="51"/>
      <c r="BQ2680" s="111"/>
      <c r="BR2680" s="137"/>
    </row>
    <row r="2681" s="138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2"/>
      <c r="BG2681" s="51"/>
      <c r="BH2681" s="133"/>
      <c r="BI2681" s="92"/>
      <c r="BJ2681" s="134"/>
      <c r="BK2681" s="51"/>
      <c r="BL2681" s="92"/>
      <c r="BM2681" s="135"/>
      <c r="BN2681" s="136"/>
      <c r="BO2681" s="51"/>
      <c r="BP2681" s="51"/>
      <c r="BQ2681" s="111"/>
      <c r="BR2681" s="137"/>
    </row>
    <row r="2682" s="138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2"/>
      <c r="BG2682" s="51"/>
      <c r="BH2682" s="133"/>
      <c r="BI2682" s="92"/>
      <c r="BJ2682" s="134"/>
      <c r="BK2682" s="51"/>
      <c r="BL2682" s="92"/>
      <c r="BM2682" s="135"/>
      <c r="BN2682" s="136"/>
      <c r="BO2682" s="51"/>
      <c r="BP2682" s="51"/>
      <c r="BQ2682" s="111"/>
      <c r="BR2682" s="137"/>
    </row>
    <row r="2683" s="138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2"/>
      <c r="BG2683" s="51"/>
      <c r="BH2683" s="133"/>
      <c r="BI2683" s="92"/>
      <c r="BJ2683" s="134"/>
      <c r="BK2683" s="51"/>
      <c r="BL2683" s="92"/>
      <c r="BM2683" s="135"/>
      <c r="BN2683" s="136"/>
      <c r="BO2683" s="51"/>
      <c r="BP2683" s="51"/>
      <c r="BQ2683" s="111"/>
      <c r="BR2683" s="137"/>
    </row>
    <row r="2684" s="138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2"/>
      <c r="BG2684" s="51"/>
      <c r="BH2684" s="133"/>
      <c r="BI2684" s="92"/>
      <c r="BJ2684" s="134"/>
      <c r="BK2684" s="51"/>
      <c r="BL2684" s="92"/>
      <c r="BM2684" s="135"/>
      <c r="BN2684" s="136"/>
      <c r="BO2684" s="51"/>
      <c r="BP2684" s="51"/>
      <c r="BQ2684" s="111"/>
      <c r="BR2684" s="137"/>
    </row>
    <row r="2685" s="138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2"/>
      <c r="BG2685" s="51"/>
      <c r="BH2685" s="133"/>
      <c r="BI2685" s="92"/>
      <c r="BJ2685" s="134"/>
      <c r="BK2685" s="51"/>
      <c r="BL2685" s="92"/>
      <c r="BM2685" s="135"/>
      <c r="BN2685" s="136"/>
      <c r="BO2685" s="51"/>
      <c r="BP2685" s="51"/>
      <c r="BQ2685" s="111"/>
      <c r="BR2685" s="137"/>
    </row>
    <row r="2686" s="138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2"/>
      <c r="BG2686" s="51"/>
      <c r="BH2686" s="133"/>
      <c r="BI2686" s="92"/>
      <c r="BJ2686" s="134"/>
      <c r="BK2686" s="51"/>
      <c r="BL2686" s="92"/>
      <c r="BM2686" s="135"/>
      <c r="BN2686" s="136"/>
      <c r="BO2686" s="51"/>
      <c r="BP2686" s="51"/>
      <c r="BQ2686" s="111"/>
      <c r="BR2686" s="137"/>
    </row>
    <row r="2687" s="138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2"/>
      <c r="BG2687" s="51"/>
      <c r="BH2687" s="133"/>
      <c r="BI2687" s="92"/>
      <c r="BJ2687" s="134"/>
      <c r="BK2687" s="51"/>
      <c r="BL2687" s="92"/>
      <c r="BM2687" s="135"/>
      <c r="BN2687" s="136"/>
      <c r="BO2687" s="51"/>
      <c r="BP2687" s="51"/>
      <c r="BQ2687" s="111"/>
      <c r="BR2687" s="137"/>
    </row>
    <row r="2688" s="138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2"/>
      <c r="BG2688" s="51"/>
      <c r="BH2688" s="133"/>
      <c r="BI2688" s="92"/>
      <c r="BJ2688" s="134"/>
      <c r="BK2688" s="51"/>
      <c r="BL2688" s="92"/>
      <c r="BM2688" s="135"/>
      <c r="BN2688" s="136"/>
      <c r="BO2688" s="51"/>
      <c r="BP2688" s="51"/>
      <c r="BQ2688" s="111"/>
      <c r="BR2688" s="137"/>
    </row>
    <row r="2689" s="138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2"/>
      <c r="BG2689" s="51"/>
      <c r="BH2689" s="133"/>
      <c r="BI2689" s="92"/>
      <c r="BJ2689" s="134"/>
      <c r="BK2689" s="51"/>
      <c r="BL2689" s="92"/>
      <c r="BM2689" s="135"/>
      <c r="BN2689" s="136"/>
      <c r="BO2689" s="51"/>
      <c r="BP2689" s="51"/>
      <c r="BQ2689" s="111"/>
      <c r="BR2689" s="137"/>
    </row>
    <row r="2690" s="138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2"/>
      <c r="BG2690" s="51"/>
      <c r="BH2690" s="133"/>
      <c r="BI2690" s="92"/>
      <c r="BJ2690" s="134"/>
      <c r="BK2690" s="51"/>
      <c r="BL2690" s="92"/>
      <c r="BM2690" s="135"/>
      <c r="BN2690" s="136"/>
      <c r="BO2690" s="51"/>
      <c r="BP2690" s="51"/>
      <c r="BQ2690" s="111"/>
      <c r="BR2690" s="137"/>
    </row>
    <row r="2691" s="138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2"/>
      <c r="BG2691" s="51"/>
      <c r="BH2691" s="133"/>
      <c r="BI2691" s="92"/>
      <c r="BJ2691" s="134"/>
      <c r="BK2691" s="51"/>
      <c r="BL2691" s="92"/>
      <c r="BM2691" s="135"/>
      <c r="BN2691" s="136"/>
      <c r="BO2691" s="51"/>
      <c r="BP2691" s="51"/>
      <c r="BQ2691" s="111"/>
      <c r="BR2691" s="137"/>
    </row>
    <row r="2692" s="138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2"/>
      <c r="BG2692" s="51"/>
      <c r="BH2692" s="133"/>
      <c r="BI2692" s="92"/>
      <c r="BJ2692" s="134"/>
      <c r="BK2692" s="51"/>
      <c r="BL2692" s="92"/>
      <c r="BM2692" s="135"/>
      <c r="BN2692" s="136"/>
      <c r="BO2692" s="51"/>
      <c r="BP2692" s="51"/>
      <c r="BQ2692" s="111"/>
      <c r="BR2692" s="137"/>
    </row>
    <row r="2693" s="138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2"/>
      <c r="BG2693" s="51"/>
      <c r="BH2693" s="133"/>
      <c r="BI2693" s="92"/>
      <c r="BJ2693" s="134"/>
      <c r="BK2693" s="51"/>
      <c r="BL2693" s="92"/>
      <c r="BM2693" s="135"/>
      <c r="BN2693" s="136"/>
      <c r="BO2693" s="51"/>
      <c r="BP2693" s="51"/>
      <c r="BQ2693" s="111"/>
      <c r="BR2693" s="137"/>
    </row>
    <row r="2694" s="138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2"/>
      <c r="BG2694" s="51"/>
      <c r="BH2694" s="133"/>
      <c r="BI2694" s="92"/>
      <c r="BJ2694" s="134"/>
      <c r="BK2694" s="51"/>
      <c r="BL2694" s="92"/>
      <c r="BM2694" s="135"/>
      <c r="BN2694" s="136"/>
      <c r="BO2694" s="51"/>
      <c r="BP2694" s="51"/>
      <c r="BQ2694" s="111"/>
      <c r="BR2694" s="137"/>
    </row>
    <row r="2695" s="138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2"/>
      <c r="BG2695" s="51"/>
      <c r="BH2695" s="133"/>
      <c r="BI2695" s="92"/>
      <c r="BJ2695" s="134"/>
      <c r="BK2695" s="51"/>
      <c r="BL2695" s="92"/>
      <c r="BM2695" s="135"/>
      <c r="BN2695" s="136"/>
      <c r="BO2695" s="51"/>
      <c r="BP2695" s="51"/>
      <c r="BQ2695" s="111"/>
      <c r="BR2695" s="137"/>
    </row>
    <row r="2696" s="138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2"/>
      <c r="BG2696" s="51"/>
      <c r="BH2696" s="133"/>
      <c r="BI2696" s="92"/>
      <c r="BJ2696" s="134"/>
      <c r="BK2696" s="51"/>
      <c r="BL2696" s="92"/>
      <c r="BM2696" s="135"/>
      <c r="BN2696" s="136"/>
      <c r="BO2696" s="51"/>
      <c r="BP2696" s="51"/>
      <c r="BQ2696" s="111"/>
      <c r="BR2696" s="137"/>
    </row>
    <row r="2697" s="138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2"/>
      <c r="BG2697" s="51"/>
      <c r="BH2697" s="133"/>
      <c r="BI2697" s="92"/>
      <c r="BJ2697" s="134"/>
      <c r="BK2697" s="51"/>
      <c r="BL2697" s="92"/>
      <c r="BM2697" s="135"/>
      <c r="BN2697" s="136"/>
      <c r="BO2697" s="51"/>
      <c r="BP2697" s="51"/>
      <c r="BQ2697" s="111"/>
      <c r="BR2697" s="137"/>
    </row>
    <row r="2698" s="138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2"/>
      <c r="BG2698" s="51"/>
      <c r="BH2698" s="133"/>
      <c r="BI2698" s="92"/>
      <c r="BJ2698" s="134"/>
      <c r="BK2698" s="51"/>
      <c r="BL2698" s="92"/>
      <c r="BM2698" s="135"/>
      <c r="BN2698" s="136"/>
      <c r="BO2698" s="51"/>
      <c r="BP2698" s="51"/>
      <c r="BQ2698" s="111"/>
      <c r="BR2698" s="137"/>
    </row>
    <row r="2699" s="138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2"/>
      <c r="BG2699" s="51"/>
      <c r="BH2699" s="133"/>
      <c r="BI2699" s="92"/>
      <c r="BJ2699" s="134"/>
      <c r="BK2699" s="51"/>
      <c r="BL2699" s="92"/>
      <c r="BM2699" s="135"/>
      <c r="BN2699" s="136"/>
      <c r="BO2699" s="51"/>
      <c r="BP2699" s="51"/>
      <c r="BQ2699" s="111"/>
      <c r="BR2699" s="137"/>
    </row>
    <row r="2700" s="138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2"/>
      <c r="BG2700" s="51"/>
      <c r="BH2700" s="133"/>
      <c r="BI2700" s="92"/>
      <c r="BJ2700" s="134"/>
      <c r="BK2700" s="51"/>
      <c r="BL2700" s="92"/>
      <c r="BM2700" s="135"/>
      <c r="BN2700" s="136"/>
      <c r="BO2700" s="51"/>
      <c r="BP2700" s="51"/>
      <c r="BQ2700" s="111"/>
      <c r="BR2700" s="137"/>
    </row>
    <row r="2701" s="138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2"/>
      <c r="BG2701" s="51"/>
      <c r="BH2701" s="133"/>
      <c r="BI2701" s="92"/>
      <c r="BJ2701" s="134"/>
      <c r="BK2701" s="51"/>
      <c r="BL2701" s="92"/>
      <c r="BM2701" s="135"/>
      <c r="BN2701" s="136"/>
      <c r="BO2701" s="51"/>
      <c r="BP2701" s="51"/>
      <c r="BQ2701" s="111"/>
      <c r="BR2701" s="137"/>
    </row>
    <row r="2702" s="138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2"/>
      <c r="BG2702" s="51"/>
      <c r="BH2702" s="133"/>
      <c r="BI2702" s="92"/>
      <c r="BJ2702" s="134"/>
      <c r="BK2702" s="51"/>
      <c r="BL2702" s="92"/>
      <c r="BM2702" s="135"/>
      <c r="BN2702" s="136"/>
      <c r="BO2702" s="51"/>
      <c r="BP2702" s="51"/>
      <c r="BQ2702" s="111"/>
      <c r="BR2702" s="137"/>
    </row>
    <row r="2703" s="138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2"/>
      <c r="BG2703" s="51"/>
      <c r="BH2703" s="133"/>
      <c r="BI2703" s="92"/>
      <c r="BJ2703" s="134"/>
      <c r="BK2703" s="51"/>
      <c r="BL2703" s="92"/>
      <c r="BM2703" s="135"/>
      <c r="BN2703" s="136"/>
      <c r="BO2703" s="51"/>
      <c r="BP2703" s="51"/>
      <c r="BQ2703" s="111"/>
      <c r="BR2703" s="137"/>
    </row>
    <row r="2704" s="138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2"/>
      <c r="BG2704" s="51"/>
      <c r="BH2704" s="133"/>
      <c r="BI2704" s="92"/>
      <c r="BJ2704" s="134"/>
      <c r="BK2704" s="51"/>
      <c r="BL2704" s="92"/>
      <c r="BM2704" s="135"/>
      <c r="BN2704" s="136"/>
      <c r="BO2704" s="51"/>
      <c r="BP2704" s="51"/>
      <c r="BQ2704" s="111"/>
      <c r="BR2704" s="137"/>
    </row>
    <row r="2705" s="138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2"/>
      <c r="BG2705" s="51"/>
      <c r="BH2705" s="133"/>
      <c r="BI2705" s="92"/>
      <c r="BJ2705" s="134"/>
      <c r="BK2705" s="51"/>
      <c r="BL2705" s="92"/>
      <c r="BM2705" s="135"/>
      <c r="BN2705" s="136"/>
      <c r="BO2705" s="51"/>
      <c r="BP2705" s="51"/>
      <c r="BQ2705" s="111"/>
      <c r="BR2705" s="137"/>
    </row>
    <row r="2706" s="138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2"/>
      <c r="BG2706" s="51"/>
      <c r="BH2706" s="133"/>
      <c r="BI2706" s="92"/>
      <c r="BJ2706" s="134"/>
      <c r="BK2706" s="51"/>
      <c r="BL2706" s="92"/>
      <c r="BM2706" s="135"/>
      <c r="BN2706" s="136"/>
      <c r="BO2706" s="51"/>
      <c r="BP2706" s="51"/>
      <c r="BQ2706" s="111"/>
      <c r="BR2706" s="137"/>
    </row>
    <row r="2707" s="138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2"/>
      <c r="BG2707" s="51"/>
      <c r="BH2707" s="133"/>
      <c r="BI2707" s="92"/>
      <c r="BJ2707" s="134"/>
      <c r="BK2707" s="51"/>
      <c r="BL2707" s="92"/>
      <c r="BM2707" s="135"/>
      <c r="BN2707" s="136"/>
      <c r="BO2707" s="51"/>
      <c r="BP2707" s="51"/>
      <c r="BQ2707" s="111"/>
      <c r="BR2707" s="137"/>
    </row>
    <row r="2708" s="138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2"/>
      <c r="BG2708" s="51"/>
      <c r="BH2708" s="133"/>
      <c r="BI2708" s="92"/>
      <c r="BJ2708" s="134"/>
      <c r="BK2708" s="51"/>
      <c r="BL2708" s="92"/>
      <c r="BM2708" s="135"/>
      <c r="BN2708" s="136"/>
      <c r="BO2708" s="51"/>
      <c r="BP2708" s="51"/>
      <c r="BQ2708" s="111"/>
      <c r="BR2708" s="137"/>
    </row>
    <row r="2709" s="138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2"/>
      <c r="BG2709" s="51"/>
      <c r="BH2709" s="133"/>
      <c r="BI2709" s="92"/>
      <c r="BJ2709" s="134"/>
      <c r="BK2709" s="51"/>
      <c r="BL2709" s="92"/>
      <c r="BM2709" s="135"/>
      <c r="BN2709" s="136"/>
      <c r="BO2709" s="51"/>
      <c r="BP2709" s="51"/>
      <c r="BQ2709" s="111"/>
      <c r="BR2709" s="137"/>
    </row>
    <row r="2710" s="138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2"/>
      <c r="BG2710" s="51"/>
      <c r="BH2710" s="133"/>
      <c r="BI2710" s="92"/>
      <c r="BJ2710" s="134"/>
      <c r="BK2710" s="51"/>
      <c r="BL2710" s="92"/>
      <c r="BM2710" s="135"/>
      <c r="BN2710" s="136"/>
      <c r="BO2710" s="51"/>
      <c r="BP2710" s="51"/>
      <c r="BQ2710" s="111"/>
      <c r="BR2710" s="137"/>
    </row>
    <row r="2711" s="138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2"/>
      <c r="BG2711" s="51"/>
      <c r="BH2711" s="133"/>
      <c r="BI2711" s="92"/>
      <c r="BJ2711" s="134"/>
      <c r="BK2711" s="51"/>
      <c r="BL2711" s="92"/>
      <c r="BM2711" s="135"/>
      <c r="BN2711" s="136"/>
      <c r="BO2711" s="51"/>
      <c r="BP2711" s="51"/>
      <c r="BQ2711" s="111"/>
      <c r="BR2711" s="137"/>
    </row>
    <row r="2712" s="138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2"/>
      <c r="BG2712" s="51"/>
      <c r="BH2712" s="133"/>
      <c r="BI2712" s="92"/>
      <c r="BJ2712" s="134"/>
      <c r="BK2712" s="51"/>
      <c r="BL2712" s="92"/>
      <c r="BM2712" s="135"/>
      <c r="BN2712" s="136"/>
      <c r="BO2712" s="51"/>
      <c r="BP2712" s="51"/>
      <c r="BQ2712" s="111"/>
      <c r="BR2712" s="137"/>
    </row>
    <row r="2713" s="138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2"/>
      <c r="BG2713" s="51"/>
      <c r="BH2713" s="133"/>
      <c r="BI2713" s="92"/>
      <c r="BJ2713" s="134"/>
      <c r="BK2713" s="51"/>
      <c r="BL2713" s="92"/>
      <c r="BM2713" s="135"/>
      <c r="BN2713" s="136"/>
      <c r="BO2713" s="51"/>
      <c r="BP2713" s="51"/>
      <c r="BQ2713" s="111"/>
      <c r="BR2713" s="137"/>
    </row>
    <row r="2714" s="138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2"/>
      <c r="BG2714" s="51"/>
      <c r="BH2714" s="133"/>
      <c r="BI2714" s="92"/>
      <c r="BJ2714" s="134"/>
      <c r="BK2714" s="51"/>
      <c r="BL2714" s="92"/>
      <c r="BM2714" s="135"/>
      <c r="BN2714" s="136"/>
      <c r="BO2714" s="51"/>
      <c r="BP2714" s="51"/>
      <c r="BQ2714" s="111"/>
      <c r="BR2714" s="137"/>
    </row>
    <row r="2715" s="138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2"/>
      <c r="BG2715" s="51"/>
      <c r="BH2715" s="133"/>
      <c r="BI2715" s="92"/>
      <c r="BJ2715" s="134"/>
      <c r="BK2715" s="51"/>
      <c r="BL2715" s="92"/>
      <c r="BM2715" s="135"/>
      <c r="BN2715" s="136"/>
      <c r="BO2715" s="51"/>
      <c r="BP2715" s="51"/>
      <c r="BQ2715" s="111"/>
      <c r="BR2715" s="137"/>
    </row>
    <row r="2716" s="138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2"/>
      <c r="BG2716" s="51"/>
      <c r="BH2716" s="133"/>
      <c r="BI2716" s="92"/>
      <c r="BJ2716" s="134"/>
      <c r="BK2716" s="51"/>
      <c r="BL2716" s="92"/>
      <c r="BM2716" s="135"/>
      <c r="BN2716" s="136"/>
      <c r="BO2716" s="51"/>
      <c r="BP2716" s="51"/>
      <c r="BQ2716" s="111"/>
      <c r="BR2716" s="137"/>
    </row>
    <row r="2717" s="138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2"/>
      <c r="BG2717" s="51"/>
      <c r="BH2717" s="133"/>
      <c r="BI2717" s="92"/>
      <c r="BJ2717" s="134"/>
      <c r="BK2717" s="51"/>
      <c r="BL2717" s="92"/>
      <c r="BM2717" s="135"/>
      <c r="BN2717" s="136"/>
      <c r="BO2717" s="51"/>
      <c r="BP2717" s="51"/>
      <c r="BQ2717" s="111"/>
      <c r="BR2717" s="137"/>
    </row>
    <row r="2718" s="138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2"/>
      <c r="BG2718" s="51"/>
      <c r="BH2718" s="133"/>
      <c r="BI2718" s="92"/>
      <c r="BJ2718" s="134"/>
      <c r="BK2718" s="51"/>
      <c r="BL2718" s="92"/>
      <c r="BM2718" s="135"/>
      <c r="BN2718" s="136"/>
      <c r="BO2718" s="51"/>
      <c r="BP2718" s="51"/>
      <c r="BQ2718" s="111"/>
      <c r="BR2718" s="137"/>
    </row>
    <row r="2719" s="138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2"/>
      <c r="BG2719" s="51"/>
      <c r="BH2719" s="133"/>
      <c r="BI2719" s="92"/>
      <c r="BJ2719" s="134"/>
      <c r="BK2719" s="51"/>
      <c r="BL2719" s="92"/>
      <c r="BM2719" s="135"/>
      <c r="BN2719" s="136"/>
      <c r="BO2719" s="51"/>
      <c r="BP2719" s="51"/>
      <c r="BQ2719" s="111"/>
      <c r="BR2719" s="137"/>
    </row>
    <row r="2720" s="138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2"/>
      <c r="BG2720" s="51"/>
      <c r="BH2720" s="133"/>
      <c r="BI2720" s="92"/>
      <c r="BJ2720" s="134"/>
      <c r="BK2720" s="51"/>
      <c r="BL2720" s="92"/>
      <c r="BM2720" s="135"/>
      <c r="BN2720" s="136"/>
      <c r="BO2720" s="51"/>
      <c r="BP2720" s="51"/>
      <c r="BQ2720" s="111"/>
      <c r="BR2720" s="137"/>
    </row>
    <row r="2721" s="138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2"/>
      <c r="BG2721" s="51"/>
      <c r="BH2721" s="133"/>
      <c r="BI2721" s="92"/>
      <c r="BJ2721" s="134"/>
      <c r="BK2721" s="51"/>
      <c r="BL2721" s="92"/>
      <c r="BM2721" s="135"/>
      <c r="BN2721" s="136"/>
      <c r="BO2721" s="51"/>
      <c r="BP2721" s="51"/>
      <c r="BQ2721" s="111"/>
      <c r="BR2721" s="137"/>
    </row>
    <row r="2722" s="138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2"/>
      <c r="BG2722" s="51"/>
      <c r="BH2722" s="133"/>
      <c r="BI2722" s="92"/>
      <c r="BJ2722" s="134"/>
      <c r="BK2722" s="51"/>
      <c r="BL2722" s="92"/>
      <c r="BM2722" s="135"/>
      <c r="BN2722" s="136"/>
      <c r="BO2722" s="51"/>
      <c r="BP2722" s="51"/>
      <c r="BQ2722" s="111"/>
      <c r="BR2722" s="137"/>
    </row>
    <row r="2723" s="138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2"/>
      <c r="BG2723" s="51"/>
      <c r="BH2723" s="133"/>
      <c r="BI2723" s="92"/>
      <c r="BJ2723" s="134"/>
      <c r="BK2723" s="51"/>
      <c r="BL2723" s="92"/>
      <c r="BM2723" s="135"/>
      <c r="BN2723" s="136"/>
      <c r="BO2723" s="51"/>
      <c r="BP2723" s="51"/>
      <c r="BQ2723" s="111"/>
      <c r="BR2723" s="137"/>
    </row>
    <row r="2724" s="138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2"/>
      <c r="BG2724" s="51"/>
      <c r="BH2724" s="133"/>
      <c r="BI2724" s="92"/>
      <c r="BJ2724" s="134"/>
      <c r="BK2724" s="51"/>
      <c r="BL2724" s="92"/>
      <c r="BM2724" s="135"/>
      <c r="BN2724" s="136"/>
      <c r="BO2724" s="51"/>
      <c r="BP2724" s="51"/>
      <c r="BQ2724" s="111"/>
      <c r="BR2724" s="137"/>
    </row>
    <row r="2725" s="138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2"/>
      <c r="BG2725" s="51"/>
      <c r="BH2725" s="133"/>
      <c r="BI2725" s="92"/>
      <c r="BJ2725" s="134"/>
      <c r="BK2725" s="51"/>
      <c r="BL2725" s="92"/>
      <c r="BM2725" s="135"/>
      <c r="BN2725" s="136"/>
      <c r="BO2725" s="51"/>
      <c r="BP2725" s="51"/>
      <c r="BQ2725" s="111"/>
      <c r="BR2725" s="137"/>
    </row>
    <row r="2726" s="138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2"/>
      <c r="BG2726" s="51"/>
      <c r="BH2726" s="133"/>
      <c r="BI2726" s="92"/>
      <c r="BJ2726" s="134"/>
      <c r="BK2726" s="51"/>
      <c r="BL2726" s="92"/>
      <c r="BM2726" s="135"/>
      <c r="BN2726" s="136"/>
      <c r="BO2726" s="51"/>
      <c r="BP2726" s="51"/>
      <c r="BQ2726" s="111"/>
      <c r="BR2726" s="137"/>
    </row>
    <row r="2727" s="138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2"/>
      <c r="BG2727" s="51"/>
      <c r="BH2727" s="133"/>
      <c r="BI2727" s="92"/>
      <c r="BJ2727" s="134"/>
      <c r="BK2727" s="51"/>
      <c r="BL2727" s="92"/>
      <c r="BM2727" s="135"/>
      <c r="BN2727" s="136"/>
      <c r="BO2727" s="51"/>
      <c r="BP2727" s="51"/>
      <c r="BQ2727" s="111"/>
      <c r="BR2727" s="137"/>
    </row>
    <row r="2728" s="138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2"/>
      <c r="BG2728" s="51"/>
      <c r="BH2728" s="133"/>
      <c r="BI2728" s="92"/>
      <c r="BJ2728" s="134"/>
      <c r="BK2728" s="51"/>
      <c r="BL2728" s="92"/>
      <c r="BM2728" s="135"/>
      <c r="BN2728" s="136"/>
      <c r="BO2728" s="51"/>
      <c r="BP2728" s="51"/>
      <c r="BQ2728" s="111"/>
      <c r="BR2728" s="137"/>
    </row>
    <row r="2729" s="138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2"/>
      <c r="BG2729" s="51"/>
      <c r="BH2729" s="133"/>
      <c r="BI2729" s="92"/>
      <c r="BJ2729" s="134"/>
      <c r="BK2729" s="51"/>
      <c r="BL2729" s="92"/>
      <c r="BM2729" s="135"/>
      <c r="BN2729" s="136"/>
      <c r="BO2729" s="51"/>
      <c r="BP2729" s="51"/>
      <c r="BQ2729" s="111"/>
      <c r="BR2729" s="137"/>
    </row>
    <row r="2730" s="138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2"/>
      <c r="BG2730" s="51"/>
      <c r="BH2730" s="133"/>
      <c r="BI2730" s="92"/>
      <c r="BJ2730" s="134"/>
      <c r="BK2730" s="51"/>
      <c r="BL2730" s="92"/>
      <c r="BM2730" s="135"/>
      <c r="BN2730" s="136"/>
      <c r="BO2730" s="51"/>
      <c r="BP2730" s="51"/>
      <c r="BQ2730" s="111"/>
      <c r="BR2730" s="137"/>
    </row>
    <row r="2731" s="138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2"/>
      <c r="BG2731" s="51"/>
      <c r="BH2731" s="133"/>
      <c r="BI2731" s="92"/>
      <c r="BJ2731" s="134"/>
      <c r="BK2731" s="51"/>
      <c r="BL2731" s="92"/>
      <c r="BM2731" s="135"/>
      <c r="BN2731" s="136"/>
      <c r="BO2731" s="51"/>
      <c r="BP2731" s="51"/>
      <c r="BQ2731" s="111"/>
      <c r="BR2731" s="137"/>
    </row>
    <row r="2732" s="138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2"/>
      <c r="BG2732" s="51"/>
      <c r="BH2732" s="133"/>
      <c r="BI2732" s="92"/>
      <c r="BJ2732" s="134"/>
      <c r="BK2732" s="51"/>
      <c r="BL2732" s="92"/>
      <c r="BM2732" s="135"/>
      <c r="BN2732" s="136"/>
      <c r="BO2732" s="51"/>
      <c r="BP2732" s="51"/>
      <c r="BQ2732" s="111"/>
      <c r="BR2732" s="137"/>
    </row>
    <row r="2733" s="138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2"/>
      <c r="BG2733" s="51"/>
      <c r="BH2733" s="133"/>
      <c r="BI2733" s="92"/>
      <c r="BJ2733" s="134"/>
      <c r="BK2733" s="51"/>
      <c r="BL2733" s="92"/>
      <c r="BM2733" s="135"/>
      <c r="BN2733" s="136"/>
      <c r="BO2733" s="51"/>
      <c r="BP2733" s="51"/>
      <c r="BQ2733" s="111"/>
      <c r="BR2733" s="137"/>
    </row>
    <row r="2734" s="138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2"/>
      <c r="BG2734" s="51"/>
      <c r="BH2734" s="133"/>
      <c r="BI2734" s="92"/>
      <c r="BJ2734" s="134"/>
      <c r="BK2734" s="51"/>
      <c r="BL2734" s="92"/>
      <c r="BM2734" s="135"/>
      <c r="BN2734" s="136"/>
      <c r="BO2734" s="51"/>
      <c r="BP2734" s="51"/>
      <c r="BQ2734" s="111"/>
      <c r="BR2734" s="137"/>
    </row>
    <row r="2735" s="138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2"/>
      <c r="BG2735" s="51"/>
      <c r="BH2735" s="133"/>
      <c r="BI2735" s="92"/>
      <c r="BJ2735" s="134"/>
      <c r="BK2735" s="51"/>
      <c r="BL2735" s="92"/>
      <c r="BM2735" s="135"/>
      <c r="BN2735" s="136"/>
      <c r="BO2735" s="51"/>
      <c r="BP2735" s="51"/>
      <c r="BQ2735" s="111"/>
      <c r="BR2735" s="137"/>
    </row>
    <row r="2736" s="138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2"/>
      <c r="BG2736" s="51"/>
      <c r="BH2736" s="133"/>
      <c r="BI2736" s="92"/>
      <c r="BJ2736" s="134"/>
      <c r="BK2736" s="51"/>
      <c r="BL2736" s="92"/>
      <c r="BM2736" s="135"/>
      <c r="BN2736" s="136"/>
      <c r="BO2736" s="51"/>
      <c r="BP2736" s="51"/>
      <c r="BQ2736" s="111"/>
      <c r="BR2736" s="137"/>
    </row>
    <row r="2737" s="138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2"/>
      <c r="BG2737" s="51"/>
      <c r="BH2737" s="133"/>
      <c r="BI2737" s="92"/>
      <c r="BJ2737" s="134"/>
      <c r="BK2737" s="51"/>
      <c r="BL2737" s="92"/>
      <c r="BM2737" s="135"/>
      <c r="BN2737" s="136"/>
      <c r="BO2737" s="51"/>
      <c r="BP2737" s="51"/>
      <c r="BQ2737" s="111"/>
      <c r="BR2737" s="137"/>
    </row>
    <row r="2738" s="138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2"/>
      <c r="BG2738" s="51"/>
      <c r="BH2738" s="133"/>
      <c r="BI2738" s="92"/>
      <c r="BJ2738" s="134"/>
      <c r="BK2738" s="51"/>
      <c r="BL2738" s="92"/>
      <c r="BM2738" s="135"/>
      <c r="BN2738" s="136"/>
      <c r="BO2738" s="51"/>
      <c r="BP2738" s="51"/>
      <c r="BQ2738" s="111"/>
      <c r="BR2738" s="137"/>
    </row>
    <row r="2739" s="138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2"/>
      <c r="BG2739" s="51"/>
      <c r="BH2739" s="133"/>
      <c r="BI2739" s="92"/>
      <c r="BJ2739" s="134"/>
      <c r="BK2739" s="51"/>
      <c r="BL2739" s="92"/>
      <c r="BM2739" s="135"/>
      <c r="BN2739" s="136"/>
      <c r="BO2739" s="51"/>
      <c r="BP2739" s="51"/>
      <c r="BQ2739" s="111"/>
      <c r="BR2739" s="137"/>
    </row>
    <row r="2740" s="138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2"/>
      <c r="BG2740" s="51"/>
      <c r="BH2740" s="133"/>
      <c r="BI2740" s="92"/>
      <c r="BJ2740" s="134"/>
      <c r="BK2740" s="51"/>
      <c r="BL2740" s="92"/>
      <c r="BM2740" s="135"/>
      <c r="BN2740" s="136"/>
      <c r="BO2740" s="51"/>
      <c r="BP2740" s="51"/>
      <c r="BQ2740" s="111"/>
      <c r="BR2740" s="137"/>
    </row>
    <row r="2741" s="138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2"/>
      <c r="BG2741" s="51"/>
      <c r="BH2741" s="133"/>
      <c r="BI2741" s="92"/>
      <c r="BJ2741" s="134"/>
      <c r="BK2741" s="51"/>
      <c r="BL2741" s="92"/>
      <c r="BM2741" s="135"/>
      <c r="BN2741" s="136"/>
      <c r="BO2741" s="51"/>
      <c r="BP2741" s="51"/>
      <c r="BQ2741" s="111"/>
      <c r="BR2741" s="137"/>
    </row>
    <row r="2742" s="138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2"/>
      <c r="BG2742" s="51"/>
      <c r="BH2742" s="133"/>
      <c r="BI2742" s="92"/>
      <c r="BJ2742" s="134"/>
      <c r="BK2742" s="51"/>
      <c r="BL2742" s="92"/>
      <c r="BM2742" s="135"/>
      <c r="BN2742" s="136"/>
      <c r="BO2742" s="51"/>
      <c r="BP2742" s="51"/>
      <c r="BQ2742" s="111"/>
      <c r="BR2742" s="137"/>
    </row>
    <row r="2743" s="138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2"/>
      <c r="BG2743" s="51"/>
      <c r="BH2743" s="133"/>
      <c r="BI2743" s="92"/>
      <c r="BJ2743" s="134"/>
      <c r="BK2743" s="51"/>
      <c r="BL2743" s="92"/>
      <c r="BM2743" s="135"/>
      <c r="BN2743" s="136"/>
      <c r="BO2743" s="51"/>
      <c r="BP2743" s="51"/>
      <c r="BQ2743" s="111"/>
      <c r="BR2743" s="137"/>
    </row>
    <row r="2744" s="138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2"/>
      <c r="BG2744" s="51"/>
      <c r="BH2744" s="133"/>
      <c r="BI2744" s="92"/>
      <c r="BJ2744" s="134"/>
      <c r="BK2744" s="51"/>
      <c r="BL2744" s="92"/>
      <c r="BM2744" s="135"/>
      <c r="BN2744" s="136"/>
      <c r="BO2744" s="51"/>
      <c r="BP2744" s="51"/>
      <c r="BQ2744" s="111"/>
      <c r="BR2744" s="137"/>
    </row>
    <row r="2745" s="138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2"/>
      <c r="BG2745" s="51"/>
      <c r="BH2745" s="133"/>
      <c r="BI2745" s="92"/>
      <c r="BJ2745" s="134"/>
      <c r="BK2745" s="51"/>
      <c r="BL2745" s="92"/>
      <c r="BM2745" s="135"/>
      <c r="BN2745" s="136"/>
      <c r="BO2745" s="51"/>
      <c r="BP2745" s="51"/>
      <c r="BQ2745" s="111"/>
      <c r="BR2745" s="137"/>
    </row>
    <row r="2746" s="138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2"/>
      <c r="BG2746" s="51"/>
      <c r="BH2746" s="133"/>
      <c r="BI2746" s="92"/>
      <c r="BJ2746" s="134"/>
      <c r="BK2746" s="51"/>
      <c r="BL2746" s="92"/>
      <c r="BM2746" s="135"/>
      <c r="BN2746" s="136"/>
      <c r="BO2746" s="51"/>
      <c r="BP2746" s="51"/>
      <c r="BQ2746" s="111"/>
      <c r="BR2746" s="137"/>
    </row>
    <row r="2747" s="138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2"/>
      <c r="BG2747" s="51"/>
      <c r="BH2747" s="133"/>
      <c r="BI2747" s="92"/>
      <c r="BJ2747" s="134"/>
      <c r="BK2747" s="51"/>
      <c r="BL2747" s="92"/>
      <c r="BM2747" s="135"/>
      <c r="BN2747" s="136"/>
      <c r="BO2747" s="51"/>
      <c r="BP2747" s="51"/>
      <c r="BQ2747" s="111"/>
      <c r="BR2747" s="137"/>
    </row>
    <row r="2748" s="138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2"/>
      <c r="BG2748" s="51"/>
      <c r="BH2748" s="133"/>
      <c r="BI2748" s="92"/>
      <c r="BJ2748" s="134"/>
      <c r="BK2748" s="51"/>
      <c r="BL2748" s="92"/>
      <c r="BM2748" s="135"/>
      <c r="BN2748" s="136"/>
      <c r="BO2748" s="51"/>
      <c r="BP2748" s="51"/>
      <c r="BQ2748" s="111"/>
      <c r="BR2748" s="137"/>
    </row>
    <row r="2749" s="138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2"/>
      <c r="BG2749" s="51"/>
      <c r="BH2749" s="133"/>
      <c r="BI2749" s="92"/>
      <c r="BJ2749" s="134"/>
      <c r="BK2749" s="51"/>
      <c r="BL2749" s="92"/>
      <c r="BM2749" s="135"/>
      <c r="BN2749" s="136"/>
      <c r="BO2749" s="51"/>
      <c r="BP2749" s="51"/>
      <c r="BQ2749" s="111"/>
      <c r="BR2749" s="137"/>
    </row>
    <row r="2750" s="138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2"/>
      <c r="BG2750" s="51"/>
      <c r="BH2750" s="133"/>
      <c r="BI2750" s="92"/>
      <c r="BJ2750" s="134"/>
      <c r="BK2750" s="51"/>
      <c r="BL2750" s="92"/>
      <c r="BM2750" s="135"/>
      <c r="BN2750" s="136"/>
      <c r="BO2750" s="51"/>
      <c r="BP2750" s="51"/>
      <c r="BQ2750" s="111"/>
      <c r="BR2750" s="137"/>
    </row>
    <row r="2751" s="138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2"/>
      <c r="BG2751" s="51"/>
      <c r="BH2751" s="133"/>
      <c r="BI2751" s="92"/>
      <c r="BJ2751" s="134"/>
      <c r="BK2751" s="51"/>
      <c r="BL2751" s="92"/>
      <c r="BM2751" s="135"/>
      <c r="BN2751" s="136"/>
      <c r="BO2751" s="51"/>
      <c r="BP2751" s="51"/>
      <c r="BQ2751" s="111"/>
      <c r="BR2751" s="137"/>
    </row>
    <row r="2752" s="138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2"/>
      <c r="BG2752" s="51"/>
      <c r="BH2752" s="133"/>
      <c r="BI2752" s="92"/>
      <c r="BJ2752" s="134"/>
      <c r="BK2752" s="51"/>
      <c r="BL2752" s="92"/>
      <c r="BM2752" s="135"/>
      <c r="BN2752" s="136"/>
      <c r="BO2752" s="51"/>
      <c r="BP2752" s="51"/>
      <c r="BQ2752" s="111"/>
      <c r="BR2752" s="137"/>
    </row>
    <row r="2753" s="138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2"/>
      <c r="BG2753" s="51"/>
      <c r="BH2753" s="133"/>
      <c r="BI2753" s="92"/>
      <c r="BJ2753" s="134"/>
      <c r="BK2753" s="51"/>
      <c r="BL2753" s="92"/>
      <c r="BM2753" s="135"/>
      <c r="BN2753" s="136"/>
      <c r="BO2753" s="51"/>
      <c r="BP2753" s="51"/>
      <c r="BQ2753" s="111"/>
      <c r="BR2753" s="137"/>
    </row>
    <row r="2754" s="138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2"/>
      <c r="BG2754" s="51"/>
      <c r="BH2754" s="133"/>
      <c r="BI2754" s="92"/>
      <c r="BJ2754" s="134"/>
      <c r="BK2754" s="51"/>
      <c r="BL2754" s="92"/>
      <c r="BM2754" s="135"/>
      <c r="BN2754" s="136"/>
      <c r="BO2754" s="51"/>
      <c r="BP2754" s="51"/>
      <c r="BQ2754" s="111"/>
      <c r="BR2754" s="137"/>
    </row>
    <row r="2755" s="138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2"/>
      <c r="BG2755" s="51"/>
      <c r="BH2755" s="133"/>
      <c r="BI2755" s="92"/>
      <c r="BJ2755" s="134"/>
      <c r="BK2755" s="51"/>
      <c r="BL2755" s="92"/>
      <c r="BM2755" s="135"/>
      <c r="BN2755" s="136"/>
      <c r="BO2755" s="51"/>
      <c r="BP2755" s="51"/>
      <c r="BQ2755" s="111"/>
      <c r="BR2755" s="137"/>
    </row>
    <row r="2756" s="138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2"/>
      <c r="BG2756" s="51"/>
      <c r="BH2756" s="133"/>
      <c r="BI2756" s="92"/>
      <c r="BJ2756" s="134"/>
      <c r="BK2756" s="51"/>
      <c r="BL2756" s="92"/>
      <c r="BM2756" s="135"/>
      <c r="BN2756" s="136"/>
      <c r="BO2756" s="51"/>
      <c r="BP2756" s="51"/>
      <c r="BQ2756" s="111"/>
      <c r="BR2756" s="137"/>
    </row>
    <row r="2757" s="138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2"/>
      <c r="BG2757" s="51"/>
      <c r="BH2757" s="133"/>
      <c r="BI2757" s="92"/>
      <c r="BJ2757" s="134"/>
      <c r="BK2757" s="51"/>
      <c r="BL2757" s="92"/>
      <c r="BM2757" s="135"/>
      <c r="BN2757" s="136"/>
      <c r="BO2757" s="51"/>
      <c r="BP2757" s="51"/>
      <c r="BQ2757" s="111"/>
      <c r="BR2757" s="137"/>
    </row>
    <row r="2758" s="138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2"/>
      <c r="BG2758" s="51"/>
      <c r="BH2758" s="133"/>
      <c r="BI2758" s="92"/>
      <c r="BJ2758" s="134"/>
      <c r="BK2758" s="51"/>
      <c r="BL2758" s="92"/>
      <c r="BM2758" s="135"/>
      <c r="BN2758" s="136"/>
      <c r="BO2758" s="51"/>
      <c r="BP2758" s="51"/>
      <c r="BQ2758" s="111"/>
      <c r="BR2758" s="137"/>
    </row>
    <row r="2759" s="138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2"/>
      <c r="BG2759" s="51"/>
      <c r="BH2759" s="133"/>
      <c r="BI2759" s="92"/>
      <c r="BJ2759" s="134"/>
      <c r="BK2759" s="51"/>
      <c r="BL2759" s="92"/>
      <c r="BM2759" s="135"/>
      <c r="BN2759" s="136"/>
      <c r="BO2759" s="51"/>
      <c r="BP2759" s="51"/>
      <c r="BQ2759" s="111"/>
      <c r="BR2759" s="137"/>
    </row>
    <row r="2760" s="138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2"/>
      <c r="BG2760" s="51"/>
      <c r="BH2760" s="133"/>
      <c r="BI2760" s="92"/>
      <c r="BJ2760" s="134"/>
      <c r="BK2760" s="51"/>
      <c r="BL2760" s="92"/>
      <c r="BM2760" s="135"/>
      <c r="BN2760" s="136"/>
      <c r="BO2760" s="51"/>
      <c r="BP2760" s="51"/>
      <c r="BQ2760" s="111"/>
      <c r="BR2760" s="137"/>
    </row>
    <row r="2761" s="138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2"/>
      <c r="BG2761" s="51"/>
      <c r="BH2761" s="133"/>
      <c r="BI2761" s="92"/>
      <c r="BJ2761" s="134"/>
      <c r="BK2761" s="51"/>
      <c r="BL2761" s="92"/>
      <c r="BM2761" s="135"/>
      <c r="BN2761" s="136"/>
      <c r="BO2761" s="51"/>
      <c r="BP2761" s="51"/>
      <c r="BQ2761" s="111"/>
      <c r="BR2761" s="137"/>
    </row>
    <row r="2762" s="138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2"/>
      <c r="BG2762" s="51"/>
      <c r="BH2762" s="133"/>
      <c r="BI2762" s="92"/>
      <c r="BJ2762" s="134"/>
      <c r="BK2762" s="51"/>
      <c r="BL2762" s="92"/>
      <c r="BM2762" s="135"/>
      <c r="BN2762" s="136"/>
      <c r="BO2762" s="51"/>
      <c r="BP2762" s="51"/>
      <c r="BQ2762" s="111"/>
      <c r="BR2762" s="137"/>
    </row>
    <row r="2763" s="138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2"/>
      <c r="BG2763" s="51"/>
      <c r="BH2763" s="133"/>
      <c r="BI2763" s="92"/>
      <c r="BJ2763" s="134"/>
      <c r="BK2763" s="51"/>
      <c r="BL2763" s="92"/>
      <c r="BM2763" s="135"/>
      <c r="BN2763" s="136"/>
      <c r="BO2763" s="51"/>
      <c r="BP2763" s="51"/>
      <c r="BQ2763" s="111"/>
      <c r="BR2763" s="137"/>
    </row>
    <row r="2764" s="138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2"/>
      <c r="BG2764" s="51"/>
      <c r="BH2764" s="133"/>
      <c r="BI2764" s="92"/>
      <c r="BJ2764" s="134"/>
      <c r="BK2764" s="51"/>
      <c r="BL2764" s="92"/>
      <c r="BM2764" s="135"/>
      <c r="BN2764" s="136"/>
      <c r="BO2764" s="51"/>
      <c r="BP2764" s="51"/>
      <c r="BQ2764" s="111"/>
      <c r="BR2764" s="137"/>
    </row>
    <row r="2765" s="138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2"/>
      <c r="BG2765" s="51"/>
      <c r="BH2765" s="133"/>
      <c r="BI2765" s="92"/>
      <c r="BJ2765" s="134"/>
      <c r="BK2765" s="51"/>
      <c r="BL2765" s="92"/>
      <c r="BM2765" s="135"/>
      <c r="BN2765" s="136"/>
      <c r="BO2765" s="51"/>
      <c r="BP2765" s="51"/>
      <c r="BQ2765" s="111"/>
      <c r="BR2765" s="137"/>
    </row>
    <row r="2766" s="138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2"/>
      <c r="BG2766" s="51"/>
      <c r="BH2766" s="133"/>
      <c r="BI2766" s="92"/>
      <c r="BJ2766" s="134"/>
      <c r="BK2766" s="51"/>
      <c r="BL2766" s="92"/>
      <c r="BM2766" s="135"/>
      <c r="BN2766" s="136"/>
      <c r="BO2766" s="51"/>
      <c r="BP2766" s="51"/>
      <c r="BQ2766" s="111"/>
      <c r="BR2766" s="137"/>
    </row>
    <row r="2767" s="138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2"/>
      <c r="BG2767" s="51"/>
      <c r="BH2767" s="133"/>
      <c r="BI2767" s="92"/>
      <c r="BJ2767" s="134"/>
      <c r="BK2767" s="51"/>
      <c r="BL2767" s="92"/>
      <c r="BM2767" s="135"/>
      <c r="BN2767" s="136"/>
      <c r="BO2767" s="51"/>
      <c r="BP2767" s="51"/>
      <c r="BQ2767" s="111"/>
      <c r="BR2767" s="137"/>
    </row>
    <row r="2768" s="138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2"/>
      <c r="BG2768" s="51"/>
      <c r="BH2768" s="133"/>
      <c r="BI2768" s="92"/>
      <c r="BJ2768" s="134"/>
      <c r="BK2768" s="51"/>
      <c r="BL2768" s="92"/>
      <c r="BM2768" s="135"/>
      <c r="BN2768" s="136"/>
      <c r="BO2768" s="51"/>
      <c r="BP2768" s="51"/>
      <c r="BQ2768" s="111"/>
      <c r="BR2768" s="137"/>
    </row>
    <row r="2769" s="138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2"/>
      <c r="BG2769" s="51"/>
      <c r="BH2769" s="133"/>
      <c r="BI2769" s="92"/>
      <c r="BJ2769" s="134"/>
      <c r="BK2769" s="51"/>
      <c r="BL2769" s="92"/>
      <c r="BM2769" s="135"/>
      <c r="BN2769" s="136"/>
      <c r="BO2769" s="51"/>
      <c r="BP2769" s="51"/>
      <c r="BQ2769" s="111"/>
      <c r="BR2769" s="137"/>
    </row>
    <row r="2770" s="138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2"/>
      <c r="BG2770" s="51"/>
      <c r="BH2770" s="133"/>
      <c r="BI2770" s="92"/>
      <c r="BJ2770" s="134"/>
      <c r="BK2770" s="51"/>
      <c r="BL2770" s="92"/>
      <c r="BM2770" s="135"/>
      <c r="BN2770" s="136"/>
      <c r="BO2770" s="51"/>
      <c r="BP2770" s="51"/>
      <c r="BQ2770" s="111"/>
      <c r="BR2770" s="137"/>
    </row>
    <row r="2771" s="138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2"/>
      <c r="BG2771" s="51"/>
      <c r="BH2771" s="133"/>
      <c r="BI2771" s="92"/>
      <c r="BJ2771" s="134"/>
      <c r="BK2771" s="51"/>
      <c r="BL2771" s="92"/>
      <c r="BM2771" s="135"/>
      <c r="BN2771" s="136"/>
      <c r="BO2771" s="51"/>
      <c r="BP2771" s="51"/>
      <c r="BQ2771" s="111"/>
      <c r="BR2771" s="137"/>
    </row>
    <row r="2772" s="138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2"/>
      <c r="BG2772" s="51"/>
      <c r="BH2772" s="133"/>
      <c r="BI2772" s="92"/>
      <c r="BJ2772" s="134"/>
      <c r="BK2772" s="51"/>
      <c r="BL2772" s="92"/>
      <c r="BM2772" s="135"/>
      <c r="BN2772" s="136"/>
      <c r="BO2772" s="51"/>
      <c r="BP2772" s="51"/>
      <c r="BQ2772" s="111"/>
      <c r="BR2772" s="137"/>
    </row>
    <row r="2773" s="138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2"/>
      <c r="BG2773" s="51"/>
      <c r="BH2773" s="133"/>
      <c r="BI2773" s="92"/>
      <c r="BJ2773" s="134"/>
      <c r="BK2773" s="51"/>
      <c r="BL2773" s="92"/>
      <c r="BM2773" s="135"/>
      <c r="BN2773" s="136"/>
      <c r="BO2773" s="51"/>
      <c r="BP2773" s="51"/>
      <c r="BQ2773" s="111"/>
      <c r="BR2773" s="137"/>
    </row>
    <row r="2774" s="138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2"/>
      <c r="BG2774" s="51"/>
      <c r="BH2774" s="133"/>
      <c r="BI2774" s="92"/>
      <c r="BJ2774" s="134"/>
      <c r="BK2774" s="51"/>
      <c r="BL2774" s="92"/>
      <c r="BM2774" s="135"/>
      <c r="BN2774" s="136"/>
      <c r="BO2774" s="51"/>
      <c r="BP2774" s="51"/>
      <c r="BQ2774" s="111"/>
      <c r="BR2774" s="137"/>
    </row>
    <row r="2775" s="138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2"/>
      <c r="BG2775" s="51"/>
      <c r="BH2775" s="133"/>
      <c r="BI2775" s="92"/>
      <c r="BJ2775" s="134"/>
      <c r="BK2775" s="51"/>
      <c r="BL2775" s="92"/>
      <c r="BM2775" s="135"/>
      <c r="BN2775" s="136"/>
      <c r="BO2775" s="51"/>
      <c r="BP2775" s="51"/>
      <c r="BQ2775" s="111"/>
      <c r="BR2775" s="137"/>
    </row>
    <row r="2776" s="138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2"/>
      <c r="BG2776" s="51"/>
      <c r="BH2776" s="133"/>
      <c r="BI2776" s="92"/>
      <c r="BJ2776" s="134"/>
      <c r="BK2776" s="51"/>
      <c r="BL2776" s="92"/>
      <c r="BM2776" s="135"/>
      <c r="BN2776" s="136"/>
      <c r="BO2776" s="51"/>
      <c r="BP2776" s="51"/>
      <c r="BQ2776" s="111"/>
      <c r="BR2776" s="137"/>
    </row>
    <row r="2777" s="138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2"/>
      <c r="BG2777" s="51"/>
      <c r="BH2777" s="133"/>
      <c r="BI2777" s="92"/>
      <c r="BJ2777" s="134"/>
      <c r="BK2777" s="51"/>
      <c r="BL2777" s="92"/>
      <c r="BM2777" s="135"/>
      <c r="BN2777" s="136"/>
      <c r="BO2777" s="51"/>
      <c r="BP2777" s="51"/>
      <c r="BQ2777" s="111"/>
      <c r="BR2777" s="137"/>
    </row>
    <row r="2778" s="138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2"/>
      <c r="BG2778" s="51"/>
      <c r="BH2778" s="133"/>
      <c r="BI2778" s="92"/>
      <c r="BJ2778" s="134"/>
      <c r="BK2778" s="51"/>
      <c r="BL2778" s="92"/>
      <c r="BM2778" s="135"/>
      <c r="BN2778" s="136"/>
      <c r="BO2778" s="51"/>
      <c r="BP2778" s="51"/>
      <c r="BQ2778" s="111"/>
      <c r="BR2778" s="137"/>
    </row>
    <row r="2779" s="138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2"/>
      <c r="BG2779" s="51"/>
      <c r="BH2779" s="133"/>
      <c r="BI2779" s="92"/>
      <c r="BJ2779" s="134"/>
      <c r="BK2779" s="51"/>
      <c r="BL2779" s="92"/>
      <c r="BM2779" s="135"/>
      <c r="BN2779" s="136"/>
      <c r="BO2779" s="51"/>
      <c r="BP2779" s="51"/>
      <c r="BQ2779" s="111"/>
      <c r="BR2779" s="137"/>
    </row>
    <row r="2780" s="138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2"/>
      <c r="BG2780" s="51"/>
      <c r="BH2780" s="133"/>
      <c r="BI2780" s="92"/>
      <c r="BJ2780" s="134"/>
      <c r="BK2780" s="51"/>
      <c r="BL2780" s="92"/>
      <c r="BM2780" s="135"/>
      <c r="BN2780" s="136"/>
      <c r="BO2780" s="51"/>
      <c r="BP2780" s="51"/>
      <c r="BQ2780" s="111"/>
      <c r="BR2780" s="137"/>
    </row>
    <row r="2781" s="138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2"/>
      <c r="BG2781" s="51"/>
      <c r="BH2781" s="133"/>
      <c r="BI2781" s="92"/>
      <c r="BJ2781" s="134"/>
      <c r="BK2781" s="51"/>
      <c r="BL2781" s="92"/>
      <c r="BM2781" s="135"/>
      <c r="BN2781" s="136"/>
      <c r="BO2781" s="51"/>
      <c r="BP2781" s="51"/>
      <c r="BQ2781" s="111"/>
      <c r="BR2781" s="137"/>
    </row>
    <row r="2782" s="138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2"/>
      <c r="BG2782" s="51"/>
      <c r="BH2782" s="133"/>
      <c r="BI2782" s="92"/>
      <c r="BJ2782" s="134"/>
      <c r="BK2782" s="51"/>
      <c r="BL2782" s="92"/>
      <c r="BM2782" s="135"/>
      <c r="BN2782" s="136"/>
      <c r="BO2782" s="51"/>
      <c r="BP2782" s="51"/>
      <c r="BQ2782" s="111"/>
      <c r="BR2782" s="137"/>
    </row>
    <row r="2783" s="138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2"/>
      <c r="BG2783" s="51"/>
      <c r="BH2783" s="133"/>
      <c r="BI2783" s="92"/>
      <c r="BJ2783" s="134"/>
      <c r="BK2783" s="51"/>
      <c r="BL2783" s="92"/>
      <c r="BM2783" s="135"/>
      <c r="BN2783" s="136"/>
      <c r="BO2783" s="51"/>
      <c r="BP2783" s="51"/>
      <c r="BQ2783" s="111"/>
      <c r="BR2783" s="137"/>
    </row>
    <row r="2784" s="138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2"/>
      <c r="BG2784" s="51"/>
      <c r="BH2784" s="133"/>
      <c r="BI2784" s="92"/>
      <c r="BJ2784" s="134"/>
      <c r="BK2784" s="51"/>
      <c r="BL2784" s="92"/>
      <c r="BM2784" s="135"/>
      <c r="BN2784" s="136"/>
      <c r="BO2784" s="51"/>
      <c r="BP2784" s="51"/>
      <c r="BQ2784" s="111"/>
      <c r="BR2784" s="137"/>
    </row>
    <row r="2785" s="138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2"/>
      <c r="BG2785" s="51"/>
      <c r="BH2785" s="133"/>
      <c r="BI2785" s="92"/>
      <c r="BJ2785" s="134"/>
      <c r="BK2785" s="51"/>
      <c r="BL2785" s="92"/>
      <c r="BM2785" s="135"/>
      <c r="BN2785" s="136"/>
      <c r="BO2785" s="51"/>
      <c r="BP2785" s="51"/>
      <c r="BQ2785" s="111"/>
      <c r="BR2785" s="137"/>
    </row>
    <row r="2786" s="138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2"/>
      <c r="BG2786" s="51"/>
      <c r="BH2786" s="133"/>
      <c r="BI2786" s="92"/>
      <c r="BJ2786" s="134"/>
      <c r="BK2786" s="51"/>
      <c r="BL2786" s="92"/>
      <c r="BM2786" s="135"/>
      <c r="BN2786" s="136"/>
      <c r="BO2786" s="51"/>
      <c r="BP2786" s="51"/>
      <c r="BQ2786" s="111"/>
      <c r="BR2786" s="137"/>
    </row>
    <row r="2787" s="138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2"/>
      <c r="BG2787" s="51"/>
      <c r="BH2787" s="133"/>
      <c r="BI2787" s="92"/>
      <c r="BJ2787" s="134"/>
      <c r="BK2787" s="51"/>
      <c r="BL2787" s="92"/>
      <c r="BM2787" s="135"/>
      <c r="BN2787" s="136"/>
      <c r="BO2787" s="51"/>
      <c r="BP2787" s="51"/>
      <c r="BQ2787" s="111"/>
      <c r="BR2787" s="137"/>
    </row>
    <row r="2788" s="138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2"/>
      <c r="BG2788" s="51"/>
      <c r="BH2788" s="133"/>
      <c r="BI2788" s="92"/>
      <c r="BJ2788" s="134"/>
      <c r="BK2788" s="51"/>
      <c r="BL2788" s="92"/>
      <c r="BM2788" s="135"/>
      <c r="BN2788" s="136"/>
      <c r="BO2788" s="51"/>
      <c r="BP2788" s="51"/>
      <c r="BQ2788" s="111"/>
      <c r="BR2788" s="137"/>
    </row>
    <row r="2789" s="138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2"/>
      <c r="BG2789" s="51"/>
      <c r="BH2789" s="133"/>
      <c r="BI2789" s="92"/>
      <c r="BJ2789" s="134"/>
      <c r="BK2789" s="51"/>
      <c r="BL2789" s="92"/>
      <c r="BM2789" s="135"/>
      <c r="BN2789" s="136"/>
      <c r="BO2789" s="51"/>
      <c r="BP2789" s="51"/>
      <c r="BQ2789" s="111"/>
      <c r="BR2789" s="137"/>
    </row>
    <row r="2790" s="138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2"/>
      <c r="BG2790" s="51"/>
      <c r="BH2790" s="133"/>
      <c r="BI2790" s="92"/>
      <c r="BJ2790" s="134"/>
      <c r="BK2790" s="51"/>
      <c r="BL2790" s="92"/>
      <c r="BM2790" s="135"/>
      <c r="BN2790" s="136"/>
      <c r="BO2790" s="51"/>
      <c r="BP2790" s="51"/>
      <c r="BQ2790" s="111"/>
      <c r="BR2790" s="137"/>
    </row>
    <row r="2791" s="138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2"/>
      <c r="BG2791" s="51"/>
      <c r="BH2791" s="133"/>
      <c r="BI2791" s="92"/>
      <c r="BJ2791" s="134"/>
      <c r="BK2791" s="51"/>
      <c r="BL2791" s="92"/>
      <c r="BM2791" s="135"/>
      <c r="BN2791" s="136"/>
      <c r="BO2791" s="51"/>
      <c r="BP2791" s="51"/>
      <c r="BQ2791" s="111"/>
      <c r="BR2791" s="137"/>
    </row>
    <row r="2792" s="138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2"/>
      <c r="BG2792" s="51"/>
      <c r="BH2792" s="133"/>
      <c r="BI2792" s="92"/>
      <c r="BJ2792" s="134"/>
      <c r="BK2792" s="51"/>
      <c r="BL2792" s="92"/>
      <c r="BM2792" s="135"/>
      <c r="BN2792" s="136"/>
      <c r="BO2792" s="51"/>
      <c r="BP2792" s="51"/>
      <c r="BQ2792" s="111"/>
      <c r="BR2792" s="137"/>
    </row>
    <row r="2793" s="138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2"/>
      <c r="BG2793" s="51"/>
      <c r="BH2793" s="133"/>
      <c r="BI2793" s="92"/>
      <c r="BJ2793" s="134"/>
      <c r="BK2793" s="51"/>
      <c r="BL2793" s="92"/>
      <c r="BM2793" s="135"/>
      <c r="BN2793" s="136"/>
      <c r="BO2793" s="51"/>
      <c r="BP2793" s="51"/>
      <c r="BQ2793" s="111"/>
      <c r="BR2793" s="137"/>
    </row>
    <row r="2794" s="138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2"/>
      <c r="BG2794" s="51"/>
      <c r="BH2794" s="133"/>
      <c r="BI2794" s="92"/>
      <c r="BJ2794" s="134"/>
      <c r="BK2794" s="51"/>
      <c r="BL2794" s="92"/>
      <c r="BM2794" s="135"/>
      <c r="BN2794" s="136"/>
      <c r="BO2794" s="51"/>
      <c r="BP2794" s="51"/>
      <c r="BQ2794" s="111"/>
      <c r="BR2794" s="137"/>
    </row>
    <row r="2795" s="138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2"/>
      <c r="BG2795" s="51"/>
      <c r="BH2795" s="133"/>
      <c r="BI2795" s="92"/>
      <c r="BJ2795" s="134"/>
      <c r="BK2795" s="51"/>
      <c r="BL2795" s="92"/>
      <c r="BM2795" s="135"/>
      <c r="BN2795" s="136"/>
      <c r="BO2795" s="51"/>
      <c r="BP2795" s="51"/>
      <c r="BQ2795" s="111"/>
      <c r="BR2795" s="137"/>
    </row>
    <row r="2796" s="138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2"/>
      <c r="BG2796" s="51"/>
      <c r="BH2796" s="133"/>
      <c r="BI2796" s="92"/>
      <c r="BJ2796" s="134"/>
      <c r="BK2796" s="51"/>
      <c r="BL2796" s="92"/>
      <c r="BM2796" s="135"/>
      <c r="BN2796" s="136"/>
      <c r="BO2796" s="51"/>
      <c r="BP2796" s="51"/>
      <c r="BQ2796" s="111"/>
      <c r="BR2796" s="137"/>
    </row>
    <row r="2797" s="138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2"/>
      <c r="BG2797" s="51"/>
      <c r="BH2797" s="133"/>
      <c r="BI2797" s="92"/>
      <c r="BJ2797" s="134"/>
      <c r="BK2797" s="51"/>
      <c r="BL2797" s="92"/>
      <c r="BM2797" s="135"/>
      <c r="BN2797" s="136"/>
      <c r="BO2797" s="51"/>
      <c r="BP2797" s="51"/>
      <c r="BQ2797" s="111"/>
      <c r="BR2797" s="137"/>
    </row>
    <row r="2798" s="138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2"/>
      <c r="BG2798" s="51"/>
      <c r="BH2798" s="133"/>
      <c r="BI2798" s="92"/>
      <c r="BJ2798" s="134"/>
      <c r="BK2798" s="51"/>
      <c r="BL2798" s="92"/>
      <c r="BM2798" s="135"/>
      <c r="BN2798" s="136"/>
      <c r="BO2798" s="51"/>
      <c r="BP2798" s="51"/>
      <c r="BQ2798" s="111"/>
      <c r="BR2798" s="137"/>
    </row>
    <row r="2799" s="138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2"/>
      <c r="BG2799" s="51"/>
      <c r="BH2799" s="133"/>
      <c r="BI2799" s="92"/>
      <c r="BJ2799" s="134"/>
      <c r="BK2799" s="51"/>
      <c r="BL2799" s="92"/>
      <c r="BM2799" s="135"/>
      <c r="BN2799" s="136"/>
      <c r="BO2799" s="51"/>
      <c r="BP2799" s="51"/>
      <c r="BQ2799" s="111"/>
      <c r="BR2799" s="137"/>
    </row>
    <row r="2800" s="138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2"/>
      <c r="BG2800" s="51"/>
      <c r="BH2800" s="133"/>
      <c r="BI2800" s="92"/>
      <c r="BJ2800" s="134"/>
      <c r="BK2800" s="51"/>
      <c r="BL2800" s="92"/>
      <c r="BM2800" s="135"/>
      <c r="BN2800" s="136"/>
      <c r="BO2800" s="51"/>
      <c r="BP2800" s="51"/>
      <c r="BQ2800" s="111"/>
      <c r="BR2800" s="137"/>
    </row>
    <row r="2801" s="138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2"/>
      <c r="BG2801" s="51"/>
      <c r="BH2801" s="133"/>
      <c r="BI2801" s="92"/>
      <c r="BJ2801" s="134"/>
      <c r="BK2801" s="51"/>
      <c r="BL2801" s="92"/>
      <c r="BM2801" s="135"/>
      <c r="BN2801" s="136"/>
      <c r="BO2801" s="51"/>
      <c r="BP2801" s="51"/>
      <c r="BQ2801" s="111"/>
      <c r="BR2801" s="137"/>
    </row>
    <row r="2802" s="138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2"/>
      <c r="BG2802" s="51"/>
      <c r="BH2802" s="133"/>
      <c r="BI2802" s="92"/>
      <c r="BJ2802" s="134"/>
      <c r="BK2802" s="51"/>
      <c r="BL2802" s="92"/>
      <c r="BM2802" s="135"/>
      <c r="BN2802" s="136"/>
      <c r="BO2802" s="51"/>
      <c r="BP2802" s="51"/>
      <c r="BQ2802" s="111"/>
      <c r="BR2802" s="137"/>
    </row>
    <row r="2803" s="138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2"/>
      <c r="BG2803" s="51"/>
      <c r="BH2803" s="133"/>
      <c r="BI2803" s="92"/>
      <c r="BJ2803" s="134"/>
      <c r="BK2803" s="51"/>
      <c r="BL2803" s="92"/>
      <c r="BM2803" s="135"/>
      <c r="BN2803" s="136"/>
      <c r="BO2803" s="51"/>
      <c r="BP2803" s="51"/>
      <c r="BQ2803" s="111"/>
      <c r="BR2803" s="137"/>
    </row>
    <row r="2804" s="138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2"/>
      <c r="BG2804" s="51"/>
      <c r="BH2804" s="133"/>
      <c r="BI2804" s="92"/>
      <c r="BJ2804" s="134"/>
      <c r="BK2804" s="51"/>
      <c r="BL2804" s="92"/>
      <c r="BM2804" s="135"/>
      <c r="BN2804" s="136"/>
      <c r="BO2804" s="51"/>
      <c r="BP2804" s="51"/>
      <c r="BQ2804" s="111"/>
      <c r="BR2804" s="137"/>
    </row>
    <row r="2805" s="138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2"/>
      <c r="BG2805" s="51"/>
      <c r="BH2805" s="133"/>
      <c r="BI2805" s="92"/>
      <c r="BJ2805" s="134"/>
      <c r="BK2805" s="51"/>
      <c r="BL2805" s="92"/>
      <c r="BM2805" s="135"/>
      <c r="BN2805" s="136"/>
      <c r="BO2805" s="51"/>
      <c r="BP2805" s="51"/>
      <c r="BQ2805" s="111"/>
      <c r="BR2805" s="137"/>
    </row>
    <row r="2806" s="138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2"/>
      <c r="BG2806" s="51"/>
      <c r="BH2806" s="133"/>
      <c r="BI2806" s="92"/>
      <c r="BJ2806" s="134"/>
      <c r="BK2806" s="51"/>
      <c r="BL2806" s="92"/>
      <c r="BM2806" s="135"/>
      <c r="BN2806" s="136"/>
      <c r="BO2806" s="51"/>
      <c r="BP2806" s="51"/>
      <c r="BQ2806" s="111"/>
      <c r="BR2806" s="137"/>
    </row>
    <row r="2807" s="138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2"/>
      <c r="BG2807" s="51"/>
      <c r="BH2807" s="133"/>
      <c r="BI2807" s="92"/>
      <c r="BJ2807" s="134"/>
      <c r="BK2807" s="51"/>
      <c r="BL2807" s="92"/>
      <c r="BM2807" s="135"/>
      <c r="BN2807" s="136"/>
      <c r="BO2807" s="51"/>
      <c r="BP2807" s="51"/>
      <c r="BQ2807" s="111"/>
      <c r="BR2807" s="137"/>
    </row>
    <row r="2808" s="138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2"/>
      <c r="BG2808" s="51"/>
      <c r="BH2808" s="133"/>
      <c r="BI2808" s="92"/>
      <c r="BJ2808" s="134"/>
      <c r="BK2808" s="51"/>
      <c r="BL2808" s="92"/>
      <c r="BM2808" s="135"/>
      <c r="BN2808" s="136"/>
      <c r="BO2808" s="51"/>
      <c r="BP2808" s="51"/>
      <c r="BQ2808" s="111"/>
      <c r="BR2808" s="137"/>
    </row>
    <row r="2809" s="138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2"/>
      <c r="BG2809" s="51"/>
      <c r="BH2809" s="133"/>
      <c r="BI2809" s="92"/>
      <c r="BJ2809" s="134"/>
      <c r="BK2809" s="51"/>
      <c r="BL2809" s="92"/>
      <c r="BM2809" s="135"/>
      <c r="BN2809" s="136"/>
      <c r="BO2809" s="51"/>
      <c r="BP2809" s="51"/>
      <c r="BQ2809" s="111"/>
      <c r="BR2809" s="137"/>
    </row>
    <row r="2810" s="138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2"/>
      <c r="BG2810" s="51"/>
      <c r="BH2810" s="133"/>
      <c r="BI2810" s="92"/>
      <c r="BJ2810" s="134"/>
      <c r="BK2810" s="51"/>
      <c r="BL2810" s="92"/>
      <c r="BM2810" s="135"/>
      <c r="BN2810" s="136"/>
      <c r="BO2810" s="51"/>
      <c r="BP2810" s="51"/>
      <c r="BQ2810" s="111"/>
      <c r="BR2810" s="137"/>
    </row>
    <row r="2811" s="138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2"/>
      <c r="BG2811" s="51"/>
      <c r="BH2811" s="133"/>
      <c r="BI2811" s="92"/>
      <c r="BJ2811" s="134"/>
      <c r="BK2811" s="51"/>
      <c r="BL2811" s="92"/>
      <c r="BM2811" s="135"/>
      <c r="BN2811" s="136"/>
      <c r="BO2811" s="51"/>
      <c r="BP2811" s="51"/>
      <c r="BQ2811" s="111"/>
      <c r="BR2811" s="137"/>
    </row>
    <row r="2812" s="138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2"/>
      <c r="BG2812" s="51"/>
      <c r="BH2812" s="133"/>
      <c r="BI2812" s="92"/>
      <c r="BJ2812" s="134"/>
      <c r="BK2812" s="51"/>
      <c r="BL2812" s="92"/>
      <c r="BM2812" s="135"/>
      <c r="BN2812" s="136"/>
      <c r="BO2812" s="51"/>
      <c r="BP2812" s="51"/>
      <c r="BQ2812" s="111"/>
      <c r="BR2812" s="137"/>
    </row>
    <row r="2813" s="138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2"/>
      <c r="BG2813" s="51"/>
      <c r="BH2813" s="133"/>
      <c r="BI2813" s="92"/>
      <c r="BJ2813" s="134"/>
      <c r="BK2813" s="51"/>
      <c r="BL2813" s="92"/>
      <c r="BM2813" s="135"/>
      <c r="BN2813" s="136"/>
      <c r="BO2813" s="51"/>
      <c r="BP2813" s="51"/>
      <c r="BQ2813" s="111"/>
      <c r="BR2813" s="137"/>
    </row>
    <row r="2814" s="138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2"/>
      <c r="BG2814" s="51"/>
      <c r="BH2814" s="133"/>
      <c r="BI2814" s="92"/>
      <c r="BJ2814" s="134"/>
      <c r="BK2814" s="51"/>
      <c r="BL2814" s="92"/>
      <c r="BM2814" s="135"/>
      <c r="BN2814" s="136"/>
      <c r="BO2814" s="51"/>
      <c r="BP2814" s="51"/>
      <c r="BQ2814" s="111"/>
      <c r="BR2814" s="137"/>
    </row>
    <row r="2815" s="138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2"/>
      <c r="BG2815" s="51"/>
      <c r="BH2815" s="133"/>
      <c r="BI2815" s="92"/>
      <c r="BJ2815" s="134"/>
      <c r="BK2815" s="51"/>
      <c r="BL2815" s="92"/>
      <c r="BM2815" s="135"/>
      <c r="BN2815" s="136"/>
      <c r="BO2815" s="51"/>
      <c r="BP2815" s="51"/>
      <c r="BQ2815" s="111"/>
      <c r="BR2815" s="137"/>
    </row>
    <row r="2816" s="138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2"/>
      <c r="BG2816" s="51"/>
      <c r="BH2816" s="133"/>
      <c r="BI2816" s="92"/>
      <c r="BJ2816" s="134"/>
      <c r="BK2816" s="51"/>
      <c r="BL2816" s="92"/>
      <c r="BM2816" s="135"/>
      <c r="BN2816" s="136"/>
      <c r="BO2816" s="51"/>
      <c r="BP2816" s="51"/>
      <c r="BQ2816" s="111"/>
      <c r="BR2816" s="137"/>
    </row>
    <row r="2817" s="138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2"/>
      <c r="BG2817" s="51"/>
      <c r="BH2817" s="133"/>
      <c r="BI2817" s="92"/>
      <c r="BJ2817" s="134"/>
      <c r="BK2817" s="51"/>
      <c r="BL2817" s="92"/>
      <c r="BM2817" s="135"/>
      <c r="BN2817" s="136"/>
      <c r="BO2817" s="51"/>
      <c r="BP2817" s="51"/>
      <c r="BQ2817" s="111"/>
      <c r="BR2817" s="137"/>
    </row>
    <row r="2818" s="138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2"/>
      <c r="BG2818" s="51"/>
      <c r="BH2818" s="133"/>
      <c r="BI2818" s="92"/>
      <c r="BJ2818" s="134"/>
      <c r="BK2818" s="51"/>
      <c r="BL2818" s="92"/>
      <c r="BM2818" s="135"/>
      <c r="BN2818" s="136"/>
      <c r="BO2818" s="51"/>
      <c r="BP2818" s="51"/>
      <c r="BQ2818" s="111"/>
      <c r="BR2818" s="137"/>
    </row>
    <row r="2819" s="138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2"/>
      <c r="BG2819" s="51"/>
      <c r="BH2819" s="133"/>
      <c r="BI2819" s="92"/>
      <c r="BJ2819" s="134"/>
      <c r="BK2819" s="51"/>
      <c r="BL2819" s="92"/>
      <c r="BM2819" s="135"/>
      <c r="BN2819" s="136"/>
      <c r="BO2819" s="51"/>
      <c r="BP2819" s="51"/>
      <c r="BQ2819" s="111"/>
      <c r="BR2819" s="137"/>
    </row>
    <row r="2820" s="138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2"/>
      <c r="BG2820" s="51"/>
      <c r="BH2820" s="133"/>
      <c r="BI2820" s="92"/>
      <c r="BJ2820" s="134"/>
      <c r="BK2820" s="51"/>
      <c r="BL2820" s="92"/>
      <c r="BM2820" s="135"/>
      <c r="BN2820" s="136"/>
      <c r="BO2820" s="51"/>
      <c r="BP2820" s="51"/>
      <c r="BQ2820" s="111"/>
      <c r="BR2820" s="137"/>
    </row>
    <row r="2821" s="138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2"/>
      <c r="BG2821" s="51"/>
      <c r="BH2821" s="133"/>
      <c r="BI2821" s="92"/>
      <c r="BJ2821" s="134"/>
      <c r="BK2821" s="51"/>
      <c r="BL2821" s="92"/>
      <c r="BM2821" s="135"/>
      <c r="BN2821" s="136"/>
      <c r="BO2821" s="51"/>
      <c r="BP2821" s="51"/>
      <c r="BQ2821" s="111"/>
      <c r="BR2821" s="137"/>
    </row>
    <row r="2822" s="138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2"/>
      <c r="BG2822" s="51"/>
      <c r="BH2822" s="133"/>
      <c r="BI2822" s="92"/>
      <c r="BJ2822" s="134"/>
      <c r="BK2822" s="51"/>
      <c r="BL2822" s="92"/>
      <c r="BM2822" s="135"/>
      <c r="BN2822" s="136"/>
      <c r="BO2822" s="51"/>
      <c r="BP2822" s="51"/>
      <c r="BQ2822" s="111"/>
      <c r="BR2822" s="137"/>
    </row>
    <row r="2823" s="138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2"/>
      <c r="BG2823" s="51"/>
      <c r="BH2823" s="133"/>
      <c r="BI2823" s="92"/>
      <c r="BJ2823" s="134"/>
      <c r="BK2823" s="51"/>
      <c r="BL2823" s="92"/>
      <c r="BM2823" s="135"/>
      <c r="BN2823" s="136"/>
      <c r="BO2823" s="51"/>
      <c r="BP2823" s="51"/>
      <c r="BQ2823" s="111"/>
      <c r="BR2823" s="137"/>
    </row>
    <row r="2824" s="138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2"/>
      <c r="BG2824" s="51"/>
      <c r="BH2824" s="133"/>
      <c r="BI2824" s="92"/>
      <c r="BJ2824" s="134"/>
      <c r="BK2824" s="51"/>
      <c r="BL2824" s="92"/>
      <c r="BM2824" s="135"/>
      <c r="BN2824" s="136"/>
      <c r="BO2824" s="51"/>
      <c r="BP2824" s="51"/>
      <c r="BQ2824" s="111"/>
      <c r="BR2824" s="137"/>
    </row>
    <row r="2825" s="138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2"/>
      <c r="BG2825" s="51"/>
      <c r="BH2825" s="133"/>
      <c r="BI2825" s="92"/>
      <c r="BJ2825" s="134"/>
      <c r="BK2825" s="51"/>
      <c r="BL2825" s="92"/>
      <c r="BM2825" s="135"/>
      <c r="BN2825" s="136"/>
      <c r="BO2825" s="51"/>
      <c r="BP2825" s="51"/>
      <c r="BQ2825" s="111"/>
      <c r="BR2825" s="137"/>
    </row>
    <row r="2826" s="138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2"/>
      <c r="BG2826" s="51"/>
      <c r="BH2826" s="133"/>
      <c r="BI2826" s="92"/>
      <c r="BJ2826" s="134"/>
      <c r="BK2826" s="51"/>
      <c r="BL2826" s="92"/>
      <c r="BM2826" s="135"/>
      <c r="BN2826" s="136"/>
      <c r="BO2826" s="51"/>
      <c r="BP2826" s="51"/>
      <c r="BQ2826" s="111"/>
      <c r="BR2826" s="137"/>
    </row>
    <row r="2827" s="138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2"/>
      <c r="BG2827" s="51"/>
      <c r="BH2827" s="133"/>
      <c r="BI2827" s="92"/>
      <c r="BJ2827" s="134"/>
      <c r="BK2827" s="51"/>
      <c r="BL2827" s="92"/>
      <c r="BM2827" s="135"/>
      <c r="BN2827" s="136"/>
      <c r="BO2827" s="51"/>
      <c r="BP2827" s="51"/>
      <c r="BQ2827" s="111"/>
      <c r="BR2827" s="137"/>
    </row>
    <row r="2828" s="138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2"/>
      <c r="BG2828" s="51"/>
      <c r="BH2828" s="133"/>
      <c r="BI2828" s="92"/>
      <c r="BJ2828" s="134"/>
      <c r="BK2828" s="51"/>
      <c r="BL2828" s="92"/>
      <c r="BM2828" s="135"/>
      <c r="BN2828" s="136"/>
      <c r="BO2828" s="51"/>
      <c r="BP2828" s="51"/>
      <c r="BQ2828" s="111"/>
      <c r="BR2828" s="137"/>
    </row>
    <row r="2829" s="138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2"/>
      <c r="BG2829" s="51"/>
      <c r="BH2829" s="133"/>
      <c r="BI2829" s="92"/>
      <c r="BJ2829" s="134"/>
      <c r="BK2829" s="51"/>
      <c r="BL2829" s="92"/>
      <c r="BM2829" s="135"/>
      <c r="BN2829" s="136"/>
      <c r="BO2829" s="51"/>
      <c r="BP2829" s="51"/>
      <c r="BQ2829" s="111"/>
      <c r="BR2829" s="137"/>
    </row>
    <row r="2830" s="138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2"/>
      <c r="BG2830" s="51"/>
      <c r="BH2830" s="133"/>
      <c r="BI2830" s="92"/>
      <c r="BJ2830" s="134"/>
      <c r="BK2830" s="51"/>
      <c r="BL2830" s="92"/>
      <c r="BM2830" s="135"/>
      <c r="BN2830" s="136"/>
      <c r="BO2830" s="51"/>
      <c r="BP2830" s="51"/>
      <c r="BQ2830" s="111"/>
      <c r="BR2830" s="137"/>
    </row>
    <row r="2831" s="138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2"/>
      <c r="BG2831" s="51"/>
      <c r="BH2831" s="133"/>
      <c r="BI2831" s="92"/>
      <c r="BJ2831" s="134"/>
      <c r="BK2831" s="51"/>
      <c r="BL2831" s="92"/>
      <c r="BM2831" s="135"/>
      <c r="BN2831" s="136"/>
      <c r="BO2831" s="51"/>
      <c r="BP2831" s="51"/>
      <c r="BQ2831" s="111"/>
      <c r="BR2831" s="137"/>
    </row>
    <row r="2832" s="138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2"/>
      <c r="BG2832" s="51"/>
      <c r="BH2832" s="133"/>
      <c r="BI2832" s="92"/>
      <c r="BJ2832" s="134"/>
      <c r="BK2832" s="51"/>
      <c r="BL2832" s="92"/>
      <c r="BM2832" s="135"/>
      <c r="BN2832" s="136"/>
      <c r="BO2832" s="51"/>
      <c r="BP2832" s="51"/>
      <c r="BQ2832" s="111"/>
      <c r="BR2832" s="137"/>
    </row>
    <row r="2833" s="138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2"/>
      <c r="BG2833" s="51"/>
      <c r="BH2833" s="133"/>
      <c r="BI2833" s="92"/>
      <c r="BJ2833" s="134"/>
      <c r="BK2833" s="51"/>
      <c r="BL2833" s="92"/>
      <c r="BM2833" s="135"/>
      <c r="BN2833" s="136"/>
      <c r="BO2833" s="51"/>
      <c r="BP2833" s="51"/>
      <c r="BQ2833" s="111"/>
      <c r="BR2833" s="137"/>
    </row>
    <row r="2834" s="138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2"/>
      <c r="BG2834" s="51"/>
      <c r="BH2834" s="133"/>
      <c r="BI2834" s="92"/>
      <c r="BJ2834" s="134"/>
      <c r="BK2834" s="51"/>
      <c r="BL2834" s="92"/>
      <c r="BM2834" s="135"/>
      <c r="BN2834" s="136"/>
      <c r="BO2834" s="51"/>
      <c r="BP2834" s="51"/>
      <c r="BQ2834" s="111"/>
      <c r="BR2834" s="137"/>
    </row>
    <row r="2835" s="138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2"/>
      <c r="BG2835" s="51"/>
      <c r="BH2835" s="133"/>
      <c r="BI2835" s="92"/>
      <c r="BJ2835" s="134"/>
      <c r="BK2835" s="51"/>
      <c r="BL2835" s="92"/>
      <c r="BM2835" s="135"/>
      <c r="BN2835" s="136"/>
      <c r="BO2835" s="51"/>
      <c r="BP2835" s="51"/>
      <c r="BQ2835" s="111"/>
      <c r="BR2835" s="137"/>
    </row>
    <row r="2836" s="138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2"/>
      <c r="BG2836" s="51"/>
      <c r="BH2836" s="133"/>
      <c r="BI2836" s="92"/>
      <c r="BJ2836" s="134"/>
      <c r="BK2836" s="51"/>
      <c r="BL2836" s="92"/>
      <c r="BM2836" s="135"/>
      <c r="BN2836" s="136"/>
      <c r="BO2836" s="51"/>
      <c r="BP2836" s="51"/>
      <c r="BQ2836" s="111"/>
      <c r="BR2836" s="137"/>
    </row>
    <row r="2837" s="138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2"/>
      <c r="BG2837" s="51"/>
      <c r="BH2837" s="133"/>
      <c r="BI2837" s="92"/>
      <c r="BJ2837" s="134"/>
      <c r="BK2837" s="51"/>
      <c r="BL2837" s="92"/>
      <c r="BM2837" s="135"/>
      <c r="BN2837" s="136"/>
      <c r="BO2837" s="51"/>
      <c r="BP2837" s="51"/>
      <c r="BQ2837" s="111"/>
      <c r="BR2837" s="137"/>
    </row>
    <row r="2838" s="138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2"/>
      <c r="BG2838" s="51"/>
      <c r="BH2838" s="133"/>
      <c r="BI2838" s="92"/>
      <c r="BJ2838" s="134"/>
      <c r="BK2838" s="51"/>
      <c r="BL2838" s="92"/>
      <c r="BM2838" s="135"/>
      <c r="BN2838" s="136"/>
      <c r="BO2838" s="51"/>
      <c r="BP2838" s="51"/>
      <c r="BQ2838" s="111"/>
      <c r="BR2838" s="137"/>
    </row>
    <row r="2839" s="138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2"/>
      <c r="BG2839" s="51"/>
      <c r="BH2839" s="133"/>
      <c r="BI2839" s="92"/>
      <c r="BJ2839" s="134"/>
      <c r="BK2839" s="51"/>
      <c r="BL2839" s="92"/>
      <c r="BM2839" s="135"/>
      <c r="BN2839" s="136"/>
      <c r="BO2839" s="51"/>
      <c r="BP2839" s="51"/>
      <c r="BQ2839" s="111"/>
      <c r="BR2839" s="137"/>
    </row>
    <row r="2840" s="138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2"/>
      <c r="BG2840" s="51"/>
      <c r="BH2840" s="133"/>
      <c r="BI2840" s="92"/>
      <c r="BJ2840" s="134"/>
      <c r="BK2840" s="51"/>
      <c r="BL2840" s="92"/>
      <c r="BM2840" s="135"/>
      <c r="BN2840" s="136"/>
      <c r="BO2840" s="51"/>
      <c r="BP2840" s="51"/>
      <c r="BQ2840" s="111"/>
      <c r="BR2840" s="137"/>
    </row>
    <row r="2841" s="138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2"/>
      <c r="BG2841" s="51"/>
      <c r="BH2841" s="133"/>
      <c r="BI2841" s="92"/>
      <c r="BJ2841" s="134"/>
      <c r="BK2841" s="51"/>
      <c r="BL2841" s="92"/>
      <c r="BM2841" s="135"/>
      <c r="BN2841" s="136"/>
      <c r="BO2841" s="51"/>
      <c r="BP2841" s="51"/>
      <c r="BQ2841" s="111"/>
      <c r="BR2841" s="137"/>
    </row>
    <row r="2842" s="138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2"/>
      <c r="BG2842" s="51"/>
      <c r="BH2842" s="133"/>
      <c r="BI2842" s="92"/>
      <c r="BJ2842" s="134"/>
      <c r="BK2842" s="51"/>
      <c r="BL2842" s="92"/>
      <c r="BM2842" s="135"/>
      <c r="BN2842" s="136"/>
      <c r="BO2842" s="51"/>
      <c r="BP2842" s="51"/>
      <c r="BQ2842" s="111"/>
      <c r="BR2842" s="137"/>
    </row>
    <row r="2843" s="138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2"/>
      <c r="BG2843" s="51"/>
      <c r="BH2843" s="133"/>
      <c r="BI2843" s="92"/>
      <c r="BJ2843" s="134"/>
      <c r="BK2843" s="51"/>
      <c r="BL2843" s="92"/>
      <c r="BM2843" s="135"/>
      <c r="BN2843" s="136"/>
      <c r="BO2843" s="51"/>
      <c r="BP2843" s="51"/>
      <c r="BQ2843" s="111"/>
      <c r="BR2843" s="137"/>
    </row>
    <row r="2844" s="138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2"/>
      <c r="BG2844" s="51"/>
      <c r="BH2844" s="133"/>
      <c r="BI2844" s="92"/>
      <c r="BJ2844" s="134"/>
      <c r="BK2844" s="51"/>
      <c r="BL2844" s="92"/>
      <c r="BM2844" s="135"/>
      <c r="BN2844" s="136"/>
      <c r="BO2844" s="51"/>
      <c r="BP2844" s="51"/>
      <c r="BQ2844" s="111"/>
      <c r="BR2844" s="137"/>
    </row>
    <row r="2845" s="138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2"/>
      <c r="BG2845" s="51"/>
      <c r="BH2845" s="133"/>
      <c r="BI2845" s="92"/>
      <c r="BJ2845" s="134"/>
      <c r="BK2845" s="51"/>
      <c r="BL2845" s="92"/>
      <c r="BM2845" s="135"/>
      <c r="BN2845" s="136"/>
      <c r="BO2845" s="51"/>
      <c r="BP2845" s="51"/>
      <c r="BQ2845" s="111"/>
      <c r="BR2845" s="137"/>
    </row>
    <row r="2846" s="138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2"/>
      <c r="BG2846" s="51"/>
      <c r="BH2846" s="133"/>
      <c r="BI2846" s="92"/>
      <c r="BJ2846" s="134"/>
      <c r="BK2846" s="51"/>
      <c r="BL2846" s="92"/>
      <c r="BM2846" s="135"/>
      <c r="BN2846" s="136"/>
      <c r="BO2846" s="51"/>
      <c r="BP2846" s="51"/>
      <c r="BQ2846" s="111"/>
      <c r="BR2846" s="137"/>
    </row>
    <row r="2847" s="138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2"/>
      <c r="BG2847" s="51"/>
      <c r="BH2847" s="133"/>
      <c r="BI2847" s="92"/>
      <c r="BJ2847" s="134"/>
      <c r="BK2847" s="51"/>
      <c r="BL2847" s="92"/>
      <c r="BM2847" s="135"/>
      <c r="BN2847" s="136"/>
      <c r="BO2847" s="51"/>
      <c r="BP2847" s="51"/>
      <c r="BQ2847" s="111"/>
      <c r="BR2847" s="137"/>
    </row>
    <row r="2848" s="138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2"/>
      <c r="BG2848" s="51"/>
      <c r="BH2848" s="133"/>
      <c r="BI2848" s="92"/>
      <c r="BJ2848" s="134"/>
      <c r="BK2848" s="51"/>
      <c r="BL2848" s="92"/>
      <c r="BM2848" s="135"/>
      <c r="BN2848" s="136"/>
      <c r="BO2848" s="51"/>
      <c r="BP2848" s="51"/>
      <c r="BQ2848" s="111"/>
      <c r="BR2848" s="137"/>
    </row>
    <row r="2849" s="138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2"/>
      <c r="BG2849" s="51"/>
      <c r="BH2849" s="133"/>
      <c r="BI2849" s="92"/>
      <c r="BJ2849" s="134"/>
      <c r="BK2849" s="51"/>
      <c r="BL2849" s="92"/>
      <c r="BM2849" s="135"/>
      <c r="BN2849" s="136"/>
      <c r="BO2849" s="51"/>
      <c r="BP2849" s="51"/>
      <c r="BQ2849" s="111"/>
      <c r="BR2849" s="137"/>
    </row>
    <row r="2850" s="138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2"/>
      <c r="BG2850" s="51"/>
      <c r="BH2850" s="133"/>
      <c r="BI2850" s="92"/>
      <c r="BJ2850" s="134"/>
      <c r="BK2850" s="51"/>
      <c r="BL2850" s="92"/>
      <c r="BM2850" s="135"/>
      <c r="BN2850" s="136"/>
      <c r="BO2850" s="51"/>
      <c r="BP2850" s="51"/>
      <c r="BQ2850" s="111"/>
      <c r="BR2850" s="137"/>
    </row>
    <row r="2851" s="138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2"/>
      <c r="BG2851" s="51"/>
      <c r="BH2851" s="133"/>
      <c r="BI2851" s="92"/>
      <c r="BJ2851" s="134"/>
      <c r="BK2851" s="51"/>
      <c r="BL2851" s="92"/>
      <c r="BM2851" s="135"/>
      <c r="BN2851" s="136"/>
      <c r="BO2851" s="51"/>
      <c r="BP2851" s="51"/>
      <c r="BQ2851" s="111"/>
      <c r="BR2851" s="137"/>
    </row>
    <row r="2852" s="138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2"/>
      <c r="BG2852" s="51"/>
      <c r="BH2852" s="133"/>
      <c r="BI2852" s="92"/>
      <c r="BJ2852" s="134"/>
      <c r="BK2852" s="51"/>
      <c r="BL2852" s="92"/>
      <c r="BM2852" s="135"/>
      <c r="BN2852" s="136"/>
      <c r="BO2852" s="51"/>
      <c r="BP2852" s="51"/>
      <c r="BQ2852" s="111"/>
      <c r="BR2852" s="137"/>
    </row>
    <row r="2853" s="138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2"/>
      <c r="BG2853" s="51"/>
      <c r="BH2853" s="133"/>
      <c r="BI2853" s="92"/>
      <c r="BJ2853" s="134"/>
      <c r="BK2853" s="51"/>
      <c r="BL2853" s="92"/>
      <c r="BM2853" s="135"/>
      <c r="BN2853" s="136"/>
      <c r="BO2853" s="51"/>
      <c r="BP2853" s="51"/>
      <c r="BQ2853" s="111"/>
      <c r="BR2853" s="137"/>
    </row>
    <row r="2854" s="138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2"/>
      <c r="BG2854" s="51"/>
      <c r="BH2854" s="133"/>
      <c r="BI2854" s="92"/>
      <c r="BJ2854" s="134"/>
      <c r="BK2854" s="51"/>
      <c r="BL2854" s="92"/>
      <c r="BM2854" s="135"/>
      <c r="BN2854" s="136"/>
      <c r="BO2854" s="51"/>
      <c r="BP2854" s="51"/>
      <c r="BQ2854" s="111"/>
      <c r="BR2854" s="137"/>
    </row>
    <row r="2855" s="138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2"/>
      <c r="BG2855" s="51"/>
      <c r="BH2855" s="133"/>
      <c r="BI2855" s="92"/>
      <c r="BJ2855" s="134"/>
      <c r="BK2855" s="51"/>
      <c r="BL2855" s="92"/>
      <c r="BM2855" s="135"/>
      <c r="BN2855" s="136"/>
      <c r="BO2855" s="51"/>
      <c r="BP2855" s="51"/>
      <c r="BQ2855" s="111"/>
      <c r="BR2855" s="137"/>
    </row>
    <row r="2856" s="138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2"/>
      <c r="BG2856" s="51"/>
      <c r="BH2856" s="133"/>
      <c r="BI2856" s="92"/>
      <c r="BJ2856" s="134"/>
      <c r="BK2856" s="51"/>
      <c r="BL2856" s="92"/>
      <c r="BM2856" s="135"/>
      <c r="BN2856" s="136"/>
      <c r="BO2856" s="51"/>
      <c r="BP2856" s="51"/>
      <c r="BQ2856" s="111"/>
      <c r="BR2856" s="137"/>
    </row>
    <row r="2857" s="138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2"/>
      <c r="BG2857" s="51"/>
      <c r="BH2857" s="133"/>
      <c r="BI2857" s="92"/>
      <c r="BJ2857" s="134"/>
      <c r="BK2857" s="51"/>
      <c r="BL2857" s="92"/>
      <c r="BM2857" s="135"/>
      <c r="BN2857" s="136"/>
      <c r="BO2857" s="51"/>
      <c r="BP2857" s="51"/>
      <c r="BQ2857" s="111"/>
      <c r="BR2857" s="137"/>
    </row>
    <row r="2858" s="138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2"/>
      <c r="BG2858" s="51"/>
      <c r="BH2858" s="133"/>
      <c r="BI2858" s="92"/>
      <c r="BJ2858" s="134"/>
      <c r="BK2858" s="51"/>
      <c r="BL2858" s="92"/>
      <c r="BM2858" s="135"/>
      <c r="BN2858" s="136"/>
      <c r="BO2858" s="51"/>
      <c r="BP2858" s="51"/>
      <c r="BQ2858" s="111"/>
      <c r="BR2858" s="137"/>
    </row>
    <row r="2859" s="138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2"/>
      <c r="BG2859" s="51"/>
      <c r="BH2859" s="133"/>
      <c r="BI2859" s="92"/>
      <c r="BJ2859" s="134"/>
      <c r="BK2859" s="51"/>
      <c r="BL2859" s="92"/>
      <c r="BM2859" s="135"/>
      <c r="BN2859" s="136"/>
      <c r="BO2859" s="51"/>
      <c r="BP2859" s="51"/>
      <c r="BQ2859" s="111"/>
      <c r="BR2859" s="137"/>
    </row>
    <row r="2860" s="138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2"/>
      <c r="BG2860" s="51"/>
      <c r="BH2860" s="133"/>
      <c r="BI2860" s="92"/>
      <c r="BJ2860" s="134"/>
      <c r="BK2860" s="51"/>
      <c r="BL2860" s="92"/>
      <c r="BM2860" s="135"/>
      <c r="BN2860" s="136"/>
      <c r="BO2860" s="51"/>
      <c r="BP2860" s="51"/>
      <c r="BQ2860" s="111"/>
      <c r="BR2860" s="137"/>
    </row>
    <row r="2861" s="138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2"/>
      <c r="BG2861" s="51"/>
      <c r="BH2861" s="133"/>
      <c r="BI2861" s="92"/>
      <c r="BJ2861" s="134"/>
      <c r="BK2861" s="51"/>
      <c r="BL2861" s="92"/>
      <c r="BM2861" s="135"/>
      <c r="BN2861" s="136"/>
      <c r="BO2861" s="51"/>
      <c r="BP2861" s="51"/>
      <c r="BQ2861" s="111"/>
      <c r="BR2861" s="137"/>
    </row>
    <row r="2862" s="138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2"/>
      <c r="BG2862" s="51"/>
      <c r="BH2862" s="133"/>
      <c r="BI2862" s="92"/>
      <c r="BJ2862" s="134"/>
      <c r="BK2862" s="51"/>
      <c r="BL2862" s="92"/>
      <c r="BM2862" s="135"/>
      <c r="BN2862" s="136"/>
      <c r="BO2862" s="51"/>
      <c r="BP2862" s="51"/>
      <c r="BQ2862" s="111"/>
      <c r="BR2862" s="137"/>
    </row>
    <row r="2863" s="138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2"/>
      <c r="BG2863" s="51"/>
      <c r="BH2863" s="133"/>
      <c r="BI2863" s="92"/>
      <c r="BJ2863" s="134"/>
      <c r="BK2863" s="51"/>
      <c r="BL2863" s="92"/>
      <c r="BM2863" s="135"/>
      <c r="BN2863" s="136"/>
      <c r="BO2863" s="51"/>
      <c r="BP2863" s="51"/>
      <c r="BQ2863" s="111"/>
      <c r="BR2863" s="137"/>
    </row>
    <row r="2864" s="138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2"/>
      <c r="BG2864" s="51"/>
      <c r="BH2864" s="133"/>
      <c r="BI2864" s="92"/>
      <c r="BJ2864" s="134"/>
      <c r="BK2864" s="51"/>
      <c r="BL2864" s="92"/>
      <c r="BM2864" s="135"/>
      <c r="BN2864" s="136"/>
      <c r="BO2864" s="51"/>
      <c r="BP2864" s="51"/>
      <c r="BQ2864" s="111"/>
      <c r="BR2864" s="137"/>
    </row>
    <row r="2865" s="138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2"/>
      <c r="BG2865" s="51"/>
      <c r="BH2865" s="133"/>
      <c r="BI2865" s="92"/>
      <c r="BJ2865" s="134"/>
      <c r="BK2865" s="51"/>
      <c r="BL2865" s="92"/>
      <c r="BM2865" s="135"/>
      <c r="BN2865" s="136"/>
      <c r="BO2865" s="51"/>
      <c r="BP2865" s="51"/>
      <c r="BQ2865" s="111"/>
      <c r="BR2865" s="137"/>
    </row>
    <row r="2866" s="138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2"/>
      <c r="BG2866" s="51"/>
      <c r="BH2866" s="133"/>
      <c r="BI2866" s="92"/>
      <c r="BJ2866" s="134"/>
      <c r="BK2866" s="51"/>
      <c r="BL2866" s="92"/>
      <c r="BM2866" s="135"/>
      <c r="BN2866" s="136"/>
      <c r="BO2866" s="51"/>
      <c r="BP2866" s="51"/>
      <c r="BQ2866" s="111"/>
      <c r="BR2866" s="137"/>
    </row>
    <row r="2867" s="138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2"/>
      <c r="BG2867" s="51"/>
      <c r="BH2867" s="133"/>
      <c r="BI2867" s="92"/>
      <c r="BJ2867" s="134"/>
      <c r="BK2867" s="51"/>
      <c r="BL2867" s="92"/>
      <c r="BM2867" s="135"/>
      <c r="BN2867" s="136"/>
      <c r="BO2867" s="51"/>
      <c r="BP2867" s="51"/>
      <c r="BQ2867" s="111"/>
      <c r="BR2867" s="137"/>
    </row>
    <row r="2868" s="138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2"/>
      <c r="BG2868" s="51"/>
      <c r="BH2868" s="133"/>
      <c r="BI2868" s="92"/>
      <c r="BJ2868" s="134"/>
      <c r="BK2868" s="51"/>
      <c r="BL2868" s="92"/>
      <c r="BM2868" s="135"/>
      <c r="BN2868" s="136"/>
      <c r="BO2868" s="51"/>
      <c r="BP2868" s="51"/>
      <c r="BQ2868" s="111"/>
      <c r="BR2868" s="137"/>
    </row>
    <row r="2869" s="138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2"/>
      <c r="BG2869" s="51"/>
      <c r="BH2869" s="133"/>
      <c r="BI2869" s="92"/>
      <c r="BJ2869" s="134"/>
      <c r="BK2869" s="51"/>
      <c r="BL2869" s="92"/>
      <c r="BM2869" s="135"/>
      <c r="BN2869" s="136"/>
      <c r="BO2869" s="51"/>
      <c r="BP2869" s="51"/>
      <c r="BQ2869" s="111"/>
      <c r="BR2869" s="137"/>
    </row>
    <row r="2870" s="138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2"/>
      <c r="BG2870" s="51"/>
      <c r="BH2870" s="133"/>
      <c r="BI2870" s="92"/>
      <c r="BJ2870" s="134"/>
      <c r="BK2870" s="51"/>
      <c r="BL2870" s="92"/>
      <c r="BM2870" s="135"/>
      <c r="BN2870" s="136"/>
      <c r="BO2870" s="51"/>
      <c r="BP2870" s="51"/>
      <c r="BQ2870" s="111"/>
      <c r="BR2870" s="137"/>
    </row>
    <row r="2871" s="138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2"/>
      <c r="BG2871" s="51"/>
      <c r="BH2871" s="133"/>
      <c r="BI2871" s="92"/>
      <c r="BJ2871" s="134"/>
      <c r="BK2871" s="51"/>
      <c r="BL2871" s="92"/>
      <c r="BM2871" s="135"/>
      <c r="BN2871" s="136"/>
      <c r="BO2871" s="51"/>
      <c r="BP2871" s="51"/>
      <c r="BQ2871" s="111"/>
      <c r="BR2871" s="137"/>
    </row>
    <row r="2872" s="138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2"/>
      <c r="BG2872" s="51"/>
      <c r="BH2872" s="133"/>
      <c r="BI2872" s="92"/>
      <c r="BJ2872" s="134"/>
      <c r="BK2872" s="51"/>
      <c r="BL2872" s="92"/>
      <c r="BM2872" s="135"/>
      <c r="BN2872" s="136"/>
      <c r="BO2872" s="51"/>
      <c r="BP2872" s="51"/>
      <c r="BQ2872" s="111"/>
      <c r="BR2872" s="137"/>
    </row>
    <row r="2873" s="138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2"/>
      <c r="BG2873" s="51"/>
      <c r="BH2873" s="133"/>
      <c r="BI2873" s="92"/>
      <c r="BJ2873" s="134"/>
      <c r="BK2873" s="51"/>
      <c r="BL2873" s="92"/>
      <c r="BM2873" s="135"/>
      <c r="BN2873" s="136"/>
      <c r="BO2873" s="51"/>
      <c r="BP2873" s="51"/>
      <c r="BQ2873" s="111"/>
      <c r="BR2873" s="137"/>
    </row>
    <row r="2874" s="138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2"/>
      <c r="BG2874" s="51"/>
      <c r="BH2874" s="133"/>
      <c r="BI2874" s="92"/>
      <c r="BJ2874" s="134"/>
      <c r="BK2874" s="51"/>
      <c r="BL2874" s="92"/>
      <c r="BM2874" s="135"/>
      <c r="BN2874" s="136"/>
      <c r="BO2874" s="51"/>
      <c r="BP2874" s="51"/>
      <c r="BQ2874" s="111"/>
      <c r="BR2874" s="137"/>
    </row>
    <row r="2875" s="138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2"/>
      <c r="BG2875" s="51"/>
      <c r="BH2875" s="133"/>
      <c r="BI2875" s="92"/>
      <c r="BJ2875" s="134"/>
      <c r="BK2875" s="51"/>
      <c r="BL2875" s="92"/>
      <c r="BM2875" s="135"/>
      <c r="BN2875" s="136"/>
      <c r="BO2875" s="51"/>
      <c r="BP2875" s="51"/>
      <c r="BQ2875" s="111"/>
      <c r="BR2875" s="137"/>
    </row>
    <row r="2876" s="138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2"/>
      <c r="BG2876" s="51"/>
      <c r="BH2876" s="133"/>
      <c r="BI2876" s="92"/>
      <c r="BJ2876" s="134"/>
      <c r="BK2876" s="51"/>
      <c r="BL2876" s="92"/>
      <c r="BM2876" s="135"/>
      <c r="BN2876" s="136"/>
      <c r="BO2876" s="51"/>
      <c r="BP2876" s="51"/>
      <c r="BQ2876" s="111"/>
      <c r="BR2876" s="137"/>
    </row>
    <row r="2877" s="138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2"/>
      <c r="BG2877" s="51"/>
      <c r="BH2877" s="133"/>
      <c r="BI2877" s="92"/>
      <c r="BJ2877" s="134"/>
      <c r="BK2877" s="51"/>
      <c r="BL2877" s="92"/>
      <c r="BM2877" s="135"/>
      <c r="BN2877" s="136"/>
      <c r="BO2877" s="51"/>
      <c r="BP2877" s="51"/>
      <c r="BQ2877" s="111"/>
      <c r="BR2877" s="137"/>
    </row>
    <row r="2878" s="138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2"/>
      <c r="BG2878" s="51"/>
      <c r="BH2878" s="133"/>
      <c r="BI2878" s="92"/>
      <c r="BJ2878" s="134"/>
      <c r="BK2878" s="51"/>
      <c r="BL2878" s="92"/>
      <c r="BM2878" s="135"/>
      <c r="BN2878" s="136"/>
      <c r="BO2878" s="51"/>
      <c r="BP2878" s="51"/>
      <c r="BQ2878" s="111"/>
      <c r="BR2878" s="137"/>
    </row>
    <row r="2879" s="138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2"/>
      <c r="BG2879" s="51"/>
      <c r="BH2879" s="133"/>
      <c r="BI2879" s="92"/>
      <c r="BJ2879" s="134"/>
      <c r="BK2879" s="51"/>
      <c r="BL2879" s="92"/>
      <c r="BM2879" s="135"/>
      <c r="BN2879" s="136"/>
      <c r="BO2879" s="51"/>
      <c r="BP2879" s="51"/>
      <c r="BQ2879" s="111"/>
      <c r="BR2879" s="137"/>
    </row>
    <row r="2880" s="138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2"/>
      <c r="BG2880" s="51"/>
      <c r="BH2880" s="133"/>
      <c r="BI2880" s="92"/>
      <c r="BJ2880" s="134"/>
      <c r="BK2880" s="51"/>
      <c r="BL2880" s="92"/>
      <c r="BM2880" s="135"/>
      <c r="BN2880" s="136"/>
      <c r="BO2880" s="51"/>
      <c r="BP2880" s="51"/>
      <c r="BQ2880" s="111"/>
      <c r="BR2880" s="137"/>
    </row>
    <row r="2881" s="138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2"/>
      <c r="BG2881" s="51"/>
      <c r="BH2881" s="133"/>
      <c r="BI2881" s="92"/>
      <c r="BJ2881" s="134"/>
      <c r="BK2881" s="51"/>
      <c r="BL2881" s="92"/>
      <c r="BM2881" s="135"/>
      <c r="BN2881" s="136"/>
      <c r="BO2881" s="51"/>
      <c r="BP2881" s="51"/>
      <c r="BQ2881" s="111"/>
      <c r="BR2881" s="137"/>
    </row>
    <row r="2882" s="138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2"/>
      <c r="BG2882" s="51"/>
      <c r="BH2882" s="133"/>
      <c r="BI2882" s="92"/>
      <c r="BJ2882" s="134"/>
      <c r="BK2882" s="51"/>
      <c r="BL2882" s="92"/>
      <c r="BM2882" s="135"/>
      <c r="BN2882" s="136"/>
      <c r="BO2882" s="51"/>
      <c r="BP2882" s="51"/>
      <c r="BQ2882" s="111"/>
      <c r="BR2882" s="137"/>
    </row>
    <row r="2883" s="138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2"/>
      <c r="BG2883" s="51"/>
      <c r="BH2883" s="133"/>
      <c r="BI2883" s="92"/>
      <c r="BJ2883" s="134"/>
      <c r="BK2883" s="51"/>
      <c r="BL2883" s="92"/>
      <c r="BM2883" s="135"/>
      <c r="BN2883" s="136"/>
      <c r="BO2883" s="51"/>
      <c r="BP2883" s="51"/>
      <c r="BQ2883" s="111"/>
      <c r="BR2883" s="137"/>
    </row>
    <row r="2884" s="138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2"/>
      <c r="BG2884" s="51"/>
      <c r="BH2884" s="133"/>
      <c r="BI2884" s="92"/>
      <c r="BJ2884" s="134"/>
      <c r="BK2884" s="51"/>
      <c r="BL2884" s="92"/>
      <c r="BM2884" s="135"/>
      <c r="BN2884" s="136"/>
      <c r="BO2884" s="51"/>
      <c r="BP2884" s="51"/>
      <c r="BQ2884" s="111"/>
      <c r="BR2884" s="137"/>
    </row>
    <row r="2885" s="138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2"/>
      <c r="BG2885" s="51"/>
      <c r="BH2885" s="133"/>
      <c r="BI2885" s="92"/>
      <c r="BJ2885" s="134"/>
      <c r="BK2885" s="51"/>
      <c r="BL2885" s="92"/>
      <c r="BM2885" s="135"/>
      <c r="BN2885" s="136"/>
      <c r="BO2885" s="51"/>
      <c r="BP2885" s="51"/>
      <c r="BQ2885" s="111"/>
      <c r="BR2885" s="137"/>
    </row>
    <row r="2886" s="138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2"/>
      <c r="BG2886" s="51"/>
      <c r="BH2886" s="133"/>
      <c r="BI2886" s="92"/>
      <c r="BJ2886" s="134"/>
      <c r="BK2886" s="51"/>
      <c r="BL2886" s="92"/>
      <c r="BM2886" s="135"/>
      <c r="BN2886" s="136"/>
      <c r="BO2886" s="51"/>
      <c r="BP2886" s="51"/>
      <c r="BQ2886" s="111"/>
      <c r="BR2886" s="137"/>
    </row>
    <row r="2887" s="138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2"/>
      <c r="BG2887" s="51"/>
      <c r="BH2887" s="133"/>
      <c r="BI2887" s="92"/>
      <c r="BJ2887" s="134"/>
      <c r="BK2887" s="51"/>
      <c r="BL2887" s="92"/>
      <c r="BM2887" s="135"/>
      <c r="BN2887" s="136"/>
      <c r="BO2887" s="51"/>
      <c r="BP2887" s="51"/>
      <c r="BQ2887" s="111"/>
      <c r="BR2887" s="137"/>
    </row>
    <row r="2888" s="138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2"/>
      <c r="BG2888" s="51"/>
      <c r="BH2888" s="133"/>
      <c r="BI2888" s="92"/>
      <c r="BJ2888" s="134"/>
      <c r="BK2888" s="51"/>
      <c r="BL2888" s="92"/>
      <c r="BM2888" s="135"/>
      <c r="BN2888" s="136"/>
      <c r="BO2888" s="51"/>
      <c r="BP2888" s="51"/>
      <c r="BQ2888" s="111"/>
      <c r="BR2888" s="137"/>
    </row>
    <row r="2889" s="138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2"/>
      <c r="BG2889" s="51"/>
      <c r="BH2889" s="133"/>
      <c r="BI2889" s="92"/>
      <c r="BJ2889" s="134"/>
      <c r="BK2889" s="51"/>
      <c r="BL2889" s="92"/>
      <c r="BM2889" s="135"/>
      <c r="BN2889" s="136"/>
      <c r="BO2889" s="51"/>
      <c r="BP2889" s="51"/>
      <c r="BQ2889" s="111"/>
      <c r="BR2889" s="137"/>
    </row>
    <row r="2890" s="138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2"/>
      <c r="BG2890" s="51"/>
      <c r="BH2890" s="133"/>
      <c r="BI2890" s="92"/>
      <c r="BJ2890" s="134"/>
      <c r="BK2890" s="51"/>
      <c r="BL2890" s="92"/>
      <c r="BM2890" s="135"/>
      <c r="BN2890" s="136"/>
      <c r="BO2890" s="51"/>
      <c r="BP2890" s="51"/>
      <c r="BQ2890" s="111"/>
      <c r="BR2890" s="137"/>
    </row>
    <row r="2891" s="138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2"/>
      <c r="BG2891" s="51"/>
      <c r="BH2891" s="133"/>
      <c r="BI2891" s="92"/>
      <c r="BJ2891" s="134"/>
      <c r="BK2891" s="51"/>
      <c r="BL2891" s="92"/>
      <c r="BM2891" s="135"/>
      <c r="BN2891" s="136"/>
      <c r="BO2891" s="51"/>
      <c r="BP2891" s="51"/>
      <c r="BQ2891" s="111"/>
      <c r="BR2891" s="137"/>
    </row>
    <row r="2892" s="138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2"/>
      <c r="BG2892" s="51"/>
      <c r="BH2892" s="133"/>
      <c r="BI2892" s="92"/>
      <c r="BJ2892" s="134"/>
      <c r="BK2892" s="51"/>
      <c r="BL2892" s="92"/>
      <c r="BM2892" s="135"/>
      <c r="BN2892" s="136"/>
      <c r="BO2892" s="51"/>
      <c r="BP2892" s="51"/>
      <c r="BQ2892" s="111"/>
      <c r="BR2892" s="137"/>
    </row>
    <row r="2893" s="138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2"/>
      <c r="BG2893" s="51"/>
      <c r="BH2893" s="133"/>
      <c r="BI2893" s="92"/>
      <c r="BJ2893" s="134"/>
      <c r="BK2893" s="51"/>
      <c r="BL2893" s="92"/>
      <c r="BM2893" s="135"/>
      <c r="BN2893" s="136"/>
      <c r="BO2893" s="51"/>
      <c r="BP2893" s="51"/>
      <c r="BQ2893" s="111"/>
      <c r="BR2893" s="137"/>
    </row>
    <row r="2894" s="138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2"/>
      <c r="BG2894" s="51"/>
      <c r="BH2894" s="133"/>
      <c r="BI2894" s="92"/>
      <c r="BJ2894" s="134"/>
      <c r="BK2894" s="51"/>
      <c r="BL2894" s="92"/>
      <c r="BM2894" s="135"/>
      <c r="BN2894" s="136"/>
      <c r="BO2894" s="51"/>
      <c r="BP2894" s="51"/>
      <c r="BQ2894" s="111"/>
      <c r="BR2894" s="137"/>
    </row>
    <row r="2895" s="138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2"/>
      <c r="BG2895" s="51"/>
      <c r="BH2895" s="133"/>
      <c r="BI2895" s="92"/>
      <c r="BJ2895" s="134"/>
      <c r="BK2895" s="51"/>
      <c r="BL2895" s="92"/>
      <c r="BM2895" s="135"/>
      <c r="BN2895" s="136"/>
      <c r="BO2895" s="51"/>
      <c r="BP2895" s="51"/>
      <c r="BQ2895" s="111"/>
      <c r="BR2895" s="137"/>
    </row>
    <row r="2896" s="138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2"/>
      <c r="BG2896" s="51"/>
      <c r="BH2896" s="133"/>
      <c r="BI2896" s="92"/>
      <c r="BJ2896" s="134"/>
      <c r="BK2896" s="51"/>
      <c r="BL2896" s="92"/>
      <c r="BM2896" s="135"/>
      <c r="BN2896" s="136"/>
      <c r="BO2896" s="51"/>
      <c r="BP2896" s="51"/>
      <c r="BQ2896" s="111"/>
      <c r="BR2896" s="137"/>
    </row>
    <row r="2897" s="138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2"/>
      <c r="BG2897" s="51"/>
      <c r="BH2897" s="133"/>
      <c r="BI2897" s="92"/>
      <c r="BJ2897" s="134"/>
      <c r="BK2897" s="51"/>
      <c r="BL2897" s="92"/>
      <c r="BM2897" s="135"/>
      <c r="BN2897" s="136"/>
      <c r="BO2897" s="51"/>
      <c r="BP2897" s="51"/>
      <c r="BQ2897" s="111"/>
      <c r="BR2897" s="137"/>
    </row>
    <row r="2898" s="138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2"/>
      <c r="BG2898" s="51"/>
      <c r="BH2898" s="133"/>
      <c r="BI2898" s="92"/>
      <c r="BJ2898" s="134"/>
      <c r="BK2898" s="51"/>
      <c r="BL2898" s="92"/>
      <c r="BM2898" s="135"/>
      <c r="BN2898" s="136"/>
      <c r="BO2898" s="51"/>
      <c r="BP2898" s="51"/>
      <c r="BQ2898" s="111"/>
      <c r="BR2898" s="137"/>
    </row>
    <row r="2899" s="138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2"/>
      <c r="BG2899" s="51"/>
      <c r="BH2899" s="133"/>
      <c r="BI2899" s="92"/>
      <c r="BJ2899" s="134"/>
      <c r="BK2899" s="51"/>
      <c r="BL2899" s="92"/>
      <c r="BM2899" s="135"/>
      <c r="BN2899" s="136"/>
      <c r="BO2899" s="51"/>
      <c r="BP2899" s="51"/>
      <c r="BQ2899" s="111"/>
      <c r="BR2899" s="137"/>
    </row>
    <row r="2900" s="138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2"/>
      <c r="BG2900" s="51"/>
      <c r="BH2900" s="133"/>
      <c r="BI2900" s="92"/>
      <c r="BJ2900" s="134"/>
      <c r="BK2900" s="51"/>
      <c r="BL2900" s="92"/>
      <c r="BM2900" s="135"/>
      <c r="BN2900" s="136"/>
      <c r="BO2900" s="51"/>
      <c r="BP2900" s="51"/>
      <c r="BQ2900" s="111"/>
      <c r="BR2900" s="137"/>
    </row>
    <row r="2901" s="138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2"/>
      <c r="BG2901" s="51"/>
      <c r="BH2901" s="133"/>
      <c r="BI2901" s="92"/>
      <c r="BJ2901" s="134"/>
      <c r="BK2901" s="51"/>
      <c r="BL2901" s="92"/>
      <c r="BM2901" s="135"/>
      <c r="BN2901" s="136"/>
      <c r="BO2901" s="51"/>
      <c r="BP2901" s="51"/>
      <c r="BQ2901" s="111"/>
      <c r="BR2901" s="137"/>
    </row>
    <row r="2902" s="138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2"/>
      <c r="BG2902" s="51"/>
      <c r="BH2902" s="133"/>
      <c r="BI2902" s="92"/>
      <c r="BJ2902" s="134"/>
      <c r="BK2902" s="51"/>
      <c r="BL2902" s="92"/>
      <c r="BM2902" s="135"/>
      <c r="BN2902" s="136"/>
      <c r="BO2902" s="51"/>
      <c r="BP2902" s="51"/>
      <c r="BQ2902" s="111"/>
      <c r="BR2902" s="137"/>
    </row>
    <row r="2903" s="138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2"/>
      <c r="BG2903" s="51"/>
      <c r="BH2903" s="133"/>
      <c r="BI2903" s="92"/>
      <c r="BJ2903" s="134"/>
      <c r="BK2903" s="51"/>
      <c r="BL2903" s="92"/>
      <c r="BM2903" s="135"/>
      <c r="BN2903" s="136"/>
      <c r="BO2903" s="51"/>
      <c r="BP2903" s="51"/>
      <c r="BQ2903" s="111"/>
      <c r="BR2903" s="137"/>
    </row>
    <row r="2904" s="138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2"/>
      <c r="BG2904" s="51"/>
      <c r="BH2904" s="133"/>
      <c r="BI2904" s="92"/>
      <c r="BJ2904" s="134"/>
      <c r="BK2904" s="51"/>
      <c r="BL2904" s="92"/>
      <c r="BM2904" s="135"/>
      <c r="BN2904" s="136"/>
      <c r="BO2904" s="51"/>
      <c r="BP2904" s="51"/>
      <c r="BQ2904" s="111"/>
      <c r="BR2904" s="137"/>
    </row>
    <row r="2905" s="138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2"/>
      <c r="BG2905" s="51"/>
      <c r="BH2905" s="133"/>
      <c r="BI2905" s="92"/>
      <c r="BJ2905" s="134"/>
      <c r="BK2905" s="51"/>
      <c r="BL2905" s="92"/>
      <c r="BM2905" s="135"/>
      <c r="BN2905" s="136"/>
      <c r="BO2905" s="51"/>
      <c r="BP2905" s="51"/>
      <c r="BQ2905" s="111"/>
      <c r="BR2905" s="137"/>
    </row>
    <row r="2906" s="138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2"/>
      <c r="BG2906" s="51"/>
      <c r="BH2906" s="133"/>
      <c r="BI2906" s="92"/>
      <c r="BJ2906" s="134"/>
      <c r="BK2906" s="51"/>
      <c r="BL2906" s="92"/>
      <c r="BM2906" s="135"/>
      <c r="BN2906" s="136"/>
      <c r="BO2906" s="51"/>
      <c r="BP2906" s="51"/>
      <c r="BQ2906" s="111"/>
      <c r="BR2906" s="137"/>
    </row>
    <row r="2907" s="138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2"/>
      <c r="BG2907" s="51"/>
      <c r="BH2907" s="133"/>
      <c r="BI2907" s="92"/>
      <c r="BJ2907" s="134"/>
      <c r="BK2907" s="51"/>
      <c r="BL2907" s="92"/>
      <c r="BM2907" s="135"/>
      <c r="BN2907" s="136"/>
      <c r="BO2907" s="51"/>
      <c r="BP2907" s="51"/>
      <c r="BQ2907" s="111"/>
      <c r="BR2907" s="137"/>
    </row>
    <row r="2908" s="138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2"/>
      <c r="BG2908" s="51"/>
      <c r="BH2908" s="133"/>
      <c r="BI2908" s="92"/>
      <c r="BJ2908" s="134"/>
      <c r="BK2908" s="51"/>
      <c r="BL2908" s="92"/>
      <c r="BM2908" s="135"/>
      <c r="BN2908" s="136"/>
      <c r="BO2908" s="51"/>
      <c r="BP2908" s="51"/>
      <c r="BQ2908" s="111"/>
      <c r="BR2908" s="137"/>
    </row>
    <row r="2909" s="138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2"/>
      <c r="BG2909" s="51"/>
      <c r="BH2909" s="133"/>
      <c r="BI2909" s="92"/>
      <c r="BJ2909" s="134"/>
      <c r="BK2909" s="51"/>
      <c r="BL2909" s="92"/>
      <c r="BM2909" s="135"/>
      <c r="BN2909" s="136"/>
      <c r="BO2909" s="51"/>
      <c r="BP2909" s="51"/>
      <c r="BQ2909" s="111"/>
      <c r="BR2909" s="137"/>
    </row>
    <row r="2910" s="138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2"/>
      <c r="BG2910" s="51"/>
      <c r="BH2910" s="133"/>
      <c r="BI2910" s="92"/>
      <c r="BJ2910" s="134"/>
      <c r="BK2910" s="51"/>
      <c r="BL2910" s="92"/>
      <c r="BM2910" s="135"/>
      <c r="BN2910" s="136"/>
      <c r="BO2910" s="51"/>
      <c r="BP2910" s="51"/>
      <c r="BQ2910" s="111"/>
      <c r="BR2910" s="137"/>
    </row>
    <row r="2911" s="138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2"/>
      <c r="BG2911" s="51"/>
      <c r="BH2911" s="133"/>
      <c r="BI2911" s="92"/>
      <c r="BJ2911" s="134"/>
      <c r="BK2911" s="51"/>
      <c r="BL2911" s="92"/>
      <c r="BM2911" s="135"/>
      <c r="BN2911" s="136"/>
      <c r="BO2911" s="51"/>
      <c r="BP2911" s="51"/>
      <c r="BQ2911" s="111"/>
      <c r="BR2911" s="137"/>
    </row>
    <row r="2912" s="138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2"/>
      <c r="BG2912" s="51"/>
      <c r="BH2912" s="133"/>
      <c r="BI2912" s="92"/>
      <c r="BJ2912" s="134"/>
      <c r="BK2912" s="51"/>
      <c r="BL2912" s="92"/>
      <c r="BM2912" s="135"/>
      <c r="BN2912" s="136"/>
      <c r="BO2912" s="51"/>
      <c r="BP2912" s="51"/>
      <c r="BQ2912" s="111"/>
      <c r="BR2912" s="137"/>
    </row>
    <row r="2913" s="138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2"/>
      <c r="BG2913" s="51"/>
      <c r="BH2913" s="133"/>
      <c r="BI2913" s="92"/>
      <c r="BJ2913" s="134"/>
      <c r="BK2913" s="51"/>
      <c r="BL2913" s="92"/>
      <c r="BM2913" s="135"/>
      <c r="BN2913" s="136"/>
      <c r="BO2913" s="51"/>
      <c r="BP2913" s="51"/>
      <c r="BQ2913" s="111"/>
      <c r="BR2913" s="137"/>
    </row>
    <row r="2914" s="138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2"/>
      <c r="BG2914" s="51"/>
      <c r="BH2914" s="133"/>
      <c r="BI2914" s="92"/>
      <c r="BJ2914" s="134"/>
      <c r="BK2914" s="51"/>
      <c r="BL2914" s="92"/>
      <c r="BM2914" s="135"/>
      <c r="BN2914" s="136"/>
      <c r="BO2914" s="51"/>
      <c r="BP2914" s="51"/>
      <c r="BQ2914" s="111"/>
      <c r="BR2914" s="137"/>
    </row>
    <row r="2915" s="138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2"/>
      <c r="BG2915" s="51"/>
      <c r="BH2915" s="133"/>
      <c r="BI2915" s="92"/>
      <c r="BJ2915" s="134"/>
      <c r="BK2915" s="51"/>
      <c r="BL2915" s="92"/>
      <c r="BM2915" s="135"/>
      <c r="BN2915" s="136"/>
      <c r="BO2915" s="51"/>
      <c r="BP2915" s="51"/>
      <c r="BQ2915" s="111"/>
      <c r="BR2915" s="137"/>
    </row>
    <row r="2916" s="138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2"/>
      <c r="BG2916" s="51"/>
      <c r="BH2916" s="133"/>
      <c r="BI2916" s="92"/>
      <c r="BJ2916" s="134"/>
      <c r="BK2916" s="51"/>
      <c r="BL2916" s="92"/>
      <c r="BM2916" s="135"/>
      <c r="BN2916" s="136"/>
      <c r="BO2916" s="51"/>
      <c r="BP2916" s="51"/>
      <c r="BQ2916" s="111"/>
      <c r="BR2916" s="137"/>
    </row>
    <row r="2917" s="138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2"/>
      <c r="BG2917" s="51"/>
      <c r="BH2917" s="133"/>
      <c r="BI2917" s="92"/>
      <c r="BJ2917" s="134"/>
      <c r="BK2917" s="51"/>
      <c r="BL2917" s="92"/>
      <c r="BM2917" s="135"/>
      <c r="BN2917" s="136"/>
      <c r="BO2917" s="51"/>
      <c r="BP2917" s="51"/>
      <c r="BQ2917" s="111"/>
      <c r="BR2917" s="137"/>
    </row>
    <row r="2918" s="138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2"/>
      <c r="BG2918" s="51"/>
      <c r="BH2918" s="133"/>
      <c r="BI2918" s="92"/>
      <c r="BJ2918" s="134"/>
      <c r="BK2918" s="51"/>
      <c r="BL2918" s="92"/>
      <c r="BM2918" s="135"/>
      <c r="BN2918" s="136"/>
      <c r="BO2918" s="51"/>
      <c r="BP2918" s="51"/>
      <c r="BQ2918" s="111"/>
      <c r="BR2918" s="137"/>
    </row>
    <row r="2919" s="138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2"/>
      <c r="BG2919" s="51"/>
      <c r="BH2919" s="133"/>
      <c r="BI2919" s="92"/>
      <c r="BJ2919" s="134"/>
      <c r="BK2919" s="51"/>
      <c r="BL2919" s="92"/>
      <c r="BM2919" s="135"/>
      <c r="BN2919" s="136"/>
      <c r="BO2919" s="51"/>
      <c r="BP2919" s="51"/>
      <c r="BQ2919" s="111"/>
      <c r="BR2919" s="137"/>
    </row>
    <row r="2920" s="138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2"/>
      <c r="BG2920" s="51"/>
      <c r="BH2920" s="133"/>
      <c r="BI2920" s="92"/>
      <c r="BJ2920" s="134"/>
      <c r="BK2920" s="51"/>
      <c r="BL2920" s="92"/>
      <c r="BM2920" s="135"/>
      <c r="BN2920" s="136"/>
      <c r="BO2920" s="51"/>
      <c r="BP2920" s="51"/>
      <c r="BQ2920" s="111"/>
      <c r="BR2920" s="137"/>
    </row>
    <row r="2921" s="138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2"/>
      <c r="BG2921" s="51"/>
      <c r="BH2921" s="133"/>
      <c r="BI2921" s="92"/>
      <c r="BJ2921" s="134"/>
      <c r="BK2921" s="51"/>
      <c r="BL2921" s="92"/>
      <c r="BM2921" s="135"/>
      <c r="BN2921" s="136"/>
      <c r="BO2921" s="51"/>
      <c r="BP2921" s="51"/>
      <c r="BQ2921" s="111"/>
      <c r="BR2921" s="137"/>
    </row>
    <row r="2922" s="138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2"/>
      <c r="BG2922" s="51"/>
      <c r="BH2922" s="133"/>
      <c r="BI2922" s="92"/>
      <c r="BJ2922" s="134"/>
      <c r="BK2922" s="51"/>
      <c r="BL2922" s="92"/>
      <c r="BM2922" s="135"/>
      <c r="BN2922" s="136"/>
      <c r="BO2922" s="51"/>
      <c r="BP2922" s="51"/>
      <c r="BQ2922" s="111"/>
      <c r="BR2922" s="137"/>
    </row>
    <row r="2923" s="138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2"/>
      <c r="BG2923" s="51"/>
      <c r="BH2923" s="133"/>
      <c r="BI2923" s="92"/>
      <c r="BJ2923" s="134"/>
      <c r="BK2923" s="51"/>
      <c r="BL2923" s="92"/>
      <c r="BM2923" s="135"/>
      <c r="BN2923" s="136"/>
      <c r="BO2923" s="51"/>
      <c r="BP2923" s="51"/>
      <c r="BQ2923" s="111"/>
      <c r="BR2923" s="137"/>
    </row>
    <row r="2924" s="138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2"/>
      <c r="BG2924" s="51"/>
      <c r="BH2924" s="133"/>
      <c r="BI2924" s="92"/>
      <c r="BJ2924" s="134"/>
      <c r="BK2924" s="51"/>
      <c r="BL2924" s="92"/>
      <c r="BM2924" s="135"/>
      <c r="BN2924" s="136"/>
      <c r="BO2924" s="51"/>
      <c r="BP2924" s="51"/>
      <c r="BQ2924" s="111"/>
      <c r="BR2924" s="137"/>
    </row>
    <row r="2925" s="138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2"/>
      <c r="BG2925" s="51"/>
      <c r="BH2925" s="133"/>
      <c r="BI2925" s="92"/>
      <c r="BJ2925" s="134"/>
      <c r="BK2925" s="51"/>
      <c r="BL2925" s="92"/>
      <c r="BM2925" s="135"/>
      <c r="BN2925" s="136"/>
      <c r="BO2925" s="51"/>
      <c r="BP2925" s="51"/>
      <c r="BQ2925" s="111"/>
      <c r="BR2925" s="137"/>
    </row>
    <row r="2926" s="138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2"/>
      <c r="BG2926" s="51"/>
      <c r="BH2926" s="133"/>
      <c r="BI2926" s="92"/>
      <c r="BJ2926" s="134"/>
      <c r="BK2926" s="51"/>
      <c r="BL2926" s="92"/>
      <c r="BM2926" s="135"/>
      <c r="BN2926" s="136"/>
      <c r="BO2926" s="51"/>
      <c r="BP2926" s="51"/>
      <c r="BQ2926" s="111"/>
      <c r="BR2926" s="137"/>
    </row>
    <row r="2927" s="138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2"/>
      <c r="BG2927" s="51"/>
      <c r="BH2927" s="133"/>
      <c r="BI2927" s="92"/>
      <c r="BJ2927" s="134"/>
      <c r="BK2927" s="51"/>
      <c r="BL2927" s="92"/>
      <c r="BM2927" s="135"/>
      <c r="BN2927" s="136"/>
      <c r="BO2927" s="51"/>
      <c r="BP2927" s="51"/>
      <c r="BQ2927" s="111"/>
      <c r="BR2927" s="137"/>
    </row>
    <row r="2928" s="138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2"/>
      <c r="BG2928" s="51"/>
      <c r="BH2928" s="133"/>
      <c r="BI2928" s="92"/>
      <c r="BJ2928" s="134"/>
      <c r="BK2928" s="51"/>
      <c r="BL2928" s="92"/>
      <c r="BM2928" s="135"/>
      <c r="BN2928" s="136"/>
      <c r="BO2928" s="51"/>
      <c r="BP2928" s="51"/>
      <c r="BQ2928" s="111"/>
      <c r="BR2928" s="137"/>
    </row>
    <row r="2929" s="138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2"/>
      <c r="BG2929" s="51"/>
      <c r="BH2929" s="133"/>
      <c r="BI2929" s="92"/>
      <c r="BJ2929" s="134"/>
      <c r="BK2929" s="51"/>
      <c r="BL2929" s="92"/>
      <c r="BM2929" s="135"/>
      <c r="BN2929" s="136"/>
      <c r="BO2929" s="51"/>
      <c r="BP2929" s="51"/>
      <c r="BQ2929" s="111"/>
      <c r="BR2929" s="137"/>
    </row>
    <row r="2930" s="138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2"/>
      <c r="BG2930" s="51"/>
      <c r="BH2930" s="133"/>
      <c r="BI2930" s="92"/>
      <c r="BJ2930" s="134"/>
      <c r="BK2930" s="51"/>
      <c r="BL2930" s="92"/>
      <c r="BM2930" s="135"/>
      <c r="BN2930" s="136"/>
      <c r="BO2930" s="51"/>
      <c r="BP2930" s="51"/>
      <c r="BQ2930" s="111"/>
      <c r="BR2930" s="137"/>
    </row>
    <row r="2931" s="138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2"/>
      <c r="BG2931" s="51"/>
      <c r="BH2931" s="133"/>
      <c r="BI2931" s="92"/>
      <c r="BJ2931" s="134"/>
      <c r="BK2931" s="51"/>
      <c r="BL2931" s="92"/>
      <c r="BM2931" s="135"/>
      <c r="BN2931" s="136"/>
      <c r="BO2931" s="51"/>
      <c r="BP2931" s="51"/>
      <c r="BQ2931" s="111"/>
      <c r="BR2931" s="137"/>
    </row>
    <row r="2932" s="138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2"/>
      <c r="BG2932" s="51"/>
      <c r="BH2932" s="133"/>
      <c r="BI2932" s="92"/>
      <c r="BJ2932" s="134"/>
      <c r="BK2932" s="51"/>
      <c r="BL2932" s="92"/>
      <c r="BM2932" s="135"/>
      <c r="BN2932" s="136"/>
      <c r="BO2932" s="51"/>
      <c r="BP2932" s="51"/>
      <c r="BQ2932" s="111"/>
      <c r="BR2932" s="137"/>
    </row>
    <row r="2933" s="138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2"/>
      <c r="BG2933" s="51"/>
      <c r="BH2933" s="133"/>
      <c r="BI2933" s="92"/>
      <c r="BJ2933" s="134"/>
      <c r="BK2933" s="51"/>
      <c r="BL2933" s="92"/>
      <c r="BM2933" s="135"/>
      <c r="BN2933" s="136"/>
      <c r="BO2933" s="51"/>
      <c r="BP2933" s="51"/>
      <c r="BQ2933" s="111"/>
      <c r="BR2933" s="137"/>
    </row>
    <row r="2934" s="138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2"/>
      <c r="BG2934" s="51"/>
      <c r="BH2934" s="133"/>
      <c r="BI2934" s="92"/>
      <c r="BJ2934" s="134"/>
      <c r="BK2934" s="51"/>
      <c r="BL2934" s="92"/>
      <c r="BM2934" s="135"/>
      <c r="BN2934" s="136"/>
      <c r="BO2934" s="51"/>
      <c r="BP2934" s="51"/>
      <c r="BQ2934" s="111"/>
      <c r="BR2934" s="137"/>
    </row>
    <row r="2935" s="138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2"/>
      <c r="BG2935" s="51"/>
      <c r="BH2935" s="133"/>
      <c r="BI2935" s="92"/>
      <c r="BJ2935" s="134"/>
      <c r="BK2935" s="51"/>
      <c r="BL2935" s="92"/>
      <c r="BM2935" s="135"/>
      <c r="BN2935" s="136"/>
      <c r="BO2935" s="51"/>
      <c r="BP2935" s="51"/>
      <c r="BQ2935" s="111"/>
      <c r="BR2935" s="137"/>
    </row>
    <row r="2936" s="138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2"/>
      <c r="BG2936" s="51"/>
      <c r="BH2936" s="133"/>
      <c r="BI2936" s="92"/>
      <c r="BJ2936" s="134"/>
      <c r="BK2936" s="51"/>
      <c r="BL2936" s="92"/>
      <c r="BM2936" s="135"/>
      <c r="BN2936" s="136"/>
      <c r="BO2936" s="51"/>
      <c r="BP2936" s="51"/>
      <c r="BQ2936" s="111"/>
      <c r="BR2936" s="137"/>
    </row>
    <row r="2937" s="138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2"/>
      <c r="BG2937" s="51"/>
      <c r="BH2937" s="133"/>
      <c r="BI2937" s="92"/>
      <c r="BJ2937" s="134"/>
      <c r="BK2937" s="51"/>
      <c r="BL2937" s="92"/>
      <c r="BM2937" s="135"/>
      <c r="BN2937" s="136"/>
      <c r="BO2937" s="51"/>
      <c r="BP2937" s="51"/>
      <c r="BQ2937" s="111"/>
      <c r="BR2937" s="137"/>
    </row>
    <row r="2938" s="138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2"/>
      <c r="BG2938" s="51"/>
      <c r="BH2938" s="133"/>
      <c r="BI2938" s="92"/>
      <c r="BJ2938" s="134"/>
      <c r="BK2938" s="51"/>
      <c r="BL2938" s="92"/>
      <c r="BM2938" s="135"/>
      <c r="BN2938" s="136"/>
      <c r="BO2938" s="51"/>
      <c r="BP2938" s="51"/>
      <c r="BQ2938" s="111"/>
      <c r="BR2938" s="137"/>
    </row>
    <row r="2939" s="138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2"/>
      <c r="BG2939" s="51"/>
      <c r="BH2939" s="133"/>
      <c r="BI2939" s="92"/>
      <c r="BJ2939" s="134"/>
      <c r="BK2939" s="51"/>
      <c r="BL2939" s="92"/>
      <c r="BM2939" s="135"/>
      <c r="BN2939" s="136"/>
      <c r="BO2939" s="51"/>
      <c r="BP2939" s="51"/>
      <c r="BQ2939" s="111"/>
      <c r="BR2939" s="137"/>
    </row>
    <row r="2940" s="138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2"/>
      <c r="BG2940" s="51"/>
      <c r="BH2940" s="133"/>
      <c r="BI2940" s="92"/>
      <c r="BJ2940" s="134"/>
      <c r="BK2940" s="51"/>
      <c r="BL2940" s="92"/>
      <c r="BM2940" s="135"/>
      <c r="BN2940" s="136"/>
      <c r="BO2940" s="51"/>
      <c r="BP2940" s="51"/>
      <c r="BQ2940" s="111"/>
      <c r="BR2940" s="137"/>
    </row>
    <row r="2941" s="138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2"/>
      <c r="BG2941" s="51"/>
      <c r="BH2941" s="133"/>
      <c r="BI2941" s="92"/>
      <c r="BJ2941" s="134"/>
      <c r="BK2941" s="51"/>
      <c r="BL2941" s="92"/>
      <c r="BM2941" s="135"/>
      <c r="BN2941" s="136"/>
      <c r="BO2941" s="51"/>
      <c r="BP2941" s="51"/>
      <c r="BQ2941" s="111"/>
      <c r="BR2941" s="137"/>
    </row>
    <row r="2942" s="138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2"/>
      <c r="BG2942" s="51"/>
      <c r="BH2942" s="133"/>
      <c r="BI2942" s="92"/>
      <c r="BJ2942" s="134"/>
      <c r="BK2942" s="51"/>
      <c r="BL2942" s="92"/>
      <c r="BM2942" s="135"/>
      <c r="BN2942" s="136"/>
      <c r="BO2942" s="51"/>
      <c r="BP2942" s="51"/>
      <c r="BQ2942" s="111"/>
      <c r="BR2942" s="137"/>
    </row>
    <row r="2943" s="138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2"/>
      <c r="BG2943" s="51"/>
      <c r="BH2943" s="133"/>
      <c r="BI2943" s="92"/>
      <c r="BJ2943" s="134"/>
      <c r="BK2943" s="51"/>
      <c r="BL2943" s="92"/>
      <c r="BM2943" s="135"/>
      <c r="BN2943" s="136"/>
      <c r="BO2943" s="51"/>
      <c r="BP2943" s="51"/>
      <c r="BQ2943" s="111"/>
      <c r="BR2943" s="137"/>
    </row>
    <row r="2944" s="138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2"/>
      <c r="BG2944" s="51"/>
      <c r="BH2944" s="133"/>
      <c r="BI2944" s="92"/>
      <c r="BJ2944" s="134"/>
      <c r="BK2944" s="51"/>
      <c r="BL2944" s="92"/>
      <c r="BM2944" s="135"/>
      <c r="BN2944" s="136"/>
      <c r="BO2944" s="51"/>
      <c r="BP2944" s="51"/>
      <c r="BQ2944" s="111"/>
      <c r="BR2944" s="137"/>
    </row>
    <row r="2945" s="138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2"/>
      <c r="BG2945" s="51"/>
      <c r="BH2945" s="133"/>
      <c r="BI2945" s="92"/>
      <c r="BJ2945" s="134"/>
      <c r="BK2945" s="51"/>
      <c r="BL2945" s="92"/>
      <c r="BM2945" s="135"/>
      <c r="BN2945" s="136"/>
      <c r="BO2945" s="51"/>
      <c r="BP2945" s="51"/>
      <c r="BQ2945" s="111"/>
      <c r="BR2945" s="137"/>
    </row>
    <row r="2946" s="138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2"/>
      <c r="BG2946" s="51"/>
      <c r="BH2946" s="133"/>
      <c r="BI2946" s="92"/>
      <c r="BJ2946" s="134"/>
      <c r="BK2946" s="51"/>
      <c r="BL2946" s="92"/>
      <c r="BM2946" s="135"/>
      <c r="BN2946" s="136"/>
      <c r="BO2946" s="51"/>
      <c r="BP2946" s="51"/>
      <c r="BQ2946" s="111"/>
      <c r="BR2946" s="137"/>
    </row>
    <row r="2947" s="138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2"/>
      <c r="BG2947" s="51"/>
      <c r="BH2947" s="133"/>
      <c r="BI2947" s="92"/>
      <c r="BJ2947" s="134"/>
      <c r="BK2947" s="51"/>
      <c r="BL2947" s="92"/>
      <c r="BM2947" s="135"/>
      <c r="BN2947" s="136"/>
      <c r="BO2947" s="51"/>
      <c r="BP2947" s="51"/>
      <c r="BQ2947" s="111"/>
      <c r="BR2947" s="137"/>
    </row>
    <row r="2948" s="138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2"/>
      <c r="BG2948" s="51"/>
      <c r="BH2948" s="133"/>
      <c r="BI2948" s="92"/>
      <c r="BJ2948" s="134"/>
      <c r="BK2948" s="51"/>
      <c r="BL2948" s="92"/>
      <c r="BM2948" s="135"/>
      <c r="BN2948" s="136"/>
      <c r="BO2948" s="51"/>
      <c r="BP2948" s="51"/>
      <c r="BQ2948" s="111"/>
      <c r="BR2948" s="137"/>
    </row>
    <row r="2949" s="138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2"/>
      <c r="BG2949" s="51"/>
      <c r="BH2949" s="133"/>
      <c r="BI2949" s="92"/>
      <c r="BJ2949" s="134"/>
      <c r="BK2949" s="51"/>
      <c r="BL2949" s="92"/>
      <c r="BM2949" s="135"/>
      <c r="BN2949" s="136"/>
      <c r="BO2949" s="51"/>
      <c r="BP2949" s="51"/>
      <c r="BQ2949" s="111"/>
      <c r="BR2949" s="137"/>
    </row>
    <row r="2950" s="138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2"/>
      <c r="BG2950" s="51"/>
      <c r="BH2950" s="133"/>
      <c r="BI2950" s="92"/>
      <c r="BJ2950" s="134"/>
      <c r="BK2950" s="51"/>
      <c r="BL2950" s="92"/>
      <c r="BM2950" s="135"/>
      <c r="BN2950" s="136"/>
      <c r="BO2950" s="51"/>
      <c r="BP2950" s="51"/>
      <c r="BQ2950" s="111"/>
      <c r="BR2950" s="137"/>
    </row>
    <row r="2951" s="138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2"/>
      <c r="BG2951" s="51"/>
      <c r="BH2951" s="133"/>
      <c r="BI2951" s="92"/>
      <c r="BJ2951" s="134"/>
      <c r="BK2951" s="51"/>
      <c r="BL2951" s="92"/>
      <c r="BM2951" s="135"/>
      <c r="BN2951" s="136"/>
      <c r="BO2951" s="51"/>
      <c r="BP2951" s="51"/>
      <c r="BQ2951" s="111"/>
      <c r="BR2951" s="137"/>
    </row>
    <row r="2952" s="138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2"/>
      <c r="BG2952" s="51"/>
      <c r="BH2952" s="133"/>
      <c r="BI2952" s="92"/>
      <c r="BJ2952" s="134"/>
      <c r="BK2952" s="51"/>
      <c r="BL2952" s="92"/>
      <c r="BM2952" s="135"/>
      <c r="BN2952" s="136"/>
      <c r="BO2952" s="51"/>
      <c r="BP2952" s="51"/>
      <c r="BQ2952" s="111"/>
      <c r="BR2952" s="137"/>
    </row>
    <row r="2953" s="138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2"/>
      <c r="BG2953" s="51"/>
      <c r="BH2953" s="133"/>
      <c r="BI2953" s="92"/>
      <c r="BJ2953" s="134"/>
      <c r="BK2953" s="51"/>
      <c r="BL2953" s="92"/>
      <c r="BM2953" s="135"/>
      <c r="BN2953" s="136"/>
      <c r="BO2953" s="51"/>
      <c r="BP2953" s="51"/>
      <c r="BQ2953" s="111"/>
      <c r="BR2953" s="137"/>
    </row>
    <row r="2954" s="138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2"/>
      <c r="BG2954" s="51"/>
      <c r="BH2954" s="133"/>
      <c r="BI2954" s="92"/>
      <c r="BJ2954" s="134"/>
      <c r="BK2954" s="51"/>
      <c r="BL2954" s="92"/>
      <c r="BM2954" s="135"/>
      <c r="BN2954" s="136"/>
      <c r="BO2954" s="51"/>
      <c r="BP2954" s="51"/>
      <c r="BQ2954" s="111"/>
      <c r="BR2954" s="137"/>
    </row>
    <row r="2955" s="138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2"/>
      <c r="BG2955" s="51"/>
      <c r="BH2955" s="133"/>
      <c r="BI2955" s="92"/>
      <c r="BJ2955" s="134"/>
      <c r="BK2955" s="51"/>
      <c r="BL2955" s="92"/>
      <c r="BM2955" s="135"/>
      <c r="BN2955" s="136"/>
      <c r="BO2955" s="51"/>
      <c r="BP2955" s="51"/>
      <c r="BQ2955" s="111"/>
      <c r="BR2955" s="137"/>
    </row>
    <row r="2956" s="138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2"/>
      <c r="BG2956" s="51"/>
      <c r="BH2956" s="133"/>
      <c r="BI2956" s="92"/>
      <c r="BJ2956" s="134"/>
      <c r="BK2956" s="51"/>
      <c r="BL2956" s="92"/>
      <c r="BM2956" s="135"/>
      <c r="BN2956" s="136"/>
      <c r="BO2956" s="51"/>
      <c r="BP2956" s="51"/>
      <c r="BQ2956" s="111"/>
      <c r="BR2956" s="137"/>
    </row>
    <row r="2957" s="138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2"/>
      <c r="BG2957" s="51"/>
      <c r="BH2957" s="133"/>
      <c r="BI2957" s="92"/>
      <c r="BJ2957" s="134"/>
      <c r="BK2957" s="51"/>
      <c r="BL2957" s="92"/>
      <c r="BM2957" s="135"/>
      <c r="BN2957" s="136"/>
      <c r="BO2957" s="51"/>
      <c r="BP2957" s="51"/>
      <c r="BQ2957" s="111"/>
      <c r="BR2957" s="137"/>
    </row>
    <row r="2958" s="138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2"/>
      <c r="BG2958" s="51"/>
      <c r="BH2958" s="133"/>
      <c r="BI2958" s="92"/>
      <c r="BJ2958" s="134"/>
      <c r="BK2958" s="51"/>
      <c r="BL2958" s="92"/>
      <c r="BM2958" s="135"/>
      <c r="BN2958" s="136"/>
      <c r="BO2958" s="51"/>
      <c r="BP2958" s="51"/>
      <c r="BQ2958" s="111"/>
      <c r="BR2958" s="137"/>
    </row>
    <row r="2959" s="138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2"/>
      <c r="BG2959" s="51"/>
      <c r="BH2959" s="133"/>
      <c r="BI2959" s="92"/>
      <c r="BJ2959" s="134"/>
      <c r="BK2959" s="51"/>
      <c r="BL2959" s="92"/>
      <c r="BM2959" s="135"/>
      <c r="BN2959" s="136"/>
      <c r="BO2959" s="51"/>
      <c r="BP2959" s="51"/>
      <c r="BQ2959" s="111"/>
      <c r="BR2959" s="137"/>
    </row>
    <row r="2960" s="138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2"/>
      <c r="BG2960" s="51"/>
      <c r="BH2960" s="133"/>
      <c r="BI2960" s="92"/>
      <c r="BJ2960" s="134"/>
      <c r="BK2960" s="51"/>
      <c r="BL2960" s="92"/>
      <c r="BM2960" s="135"/>
      <c r="BN2960" s="136"/>
      <c r="BO2960" s="51"/>
      <c r="BP2960" s="51"/>
      <c r="BQ2960" s="111"/>
      <c r="BR2960" s="137"/>
    </row>
    <row r="2961" s="138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2"/>
      <c r="BG2961" s="51"/>
      <c r="BH2961" s="133"/>
      <c r="BI2961" s="92"/>
      <c r="BJ2961" s="134"/>
      <c r="BK2961" s="51"/>
      <c r="BL2961" s="92"/>
      <c r="BM2961" s="135"/>
      <c r="BN2961" s="136"/>
      <c r="BO2961" s="51"/>
      <c r="BP2961" s="51"/>
      <c r="BQ2961" s="111"/>
      <c r="BR2961" s="137"/>
    </row>
    <row r="2962" s="138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2"/>
      <c r="BG2962" s="51"/>
      <c r="BH2962" s="133"/>
      <c r="BI2962" s="92"/>
      <c r="BJ2962" s="134"/>
      <c r="BK2962" s="51"/>
      <c r="BL2962" s="92"/>
      <c r="BM2962" s="135"/>
      <c r="BN2962" s="136"/>
      <c r="BO2962" s="51"/>
      <c r="BP2962" s="51"/>
      <c r="BQ2962" s="111"/>
      <c r="BR2962" s="137"/>
    </row>
    <row r="2963" s="138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2"/>
      <c r="BG2963" s="51"/>
      <c r="BH2963" s="133"/>
      <c r="BI2963" s="92"/>
      <c r="BJ2963" s="134"/>
      <c r="BK2963" s="51"/>
      <c r="BL2963" s="92"/>
      <c r="BM2963" s="135"/>
      <c r="BN2963" s="136"/>
      <c r="BO2963" s="51"/>
      <c r="BP2963" s="51"/>
      <c r="BQ2963" s="111"/>
      <c r="BR2963" s="137"/>
    </row>
    <row r="2964" s="138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2"/>
      <c r="BG2964" s="51"/>
      <c r="BH2964" s="133"/>
      <c r="BI2964" s="92"/>
      <c r="BJ2964" s="134"/>
      <c r="BK2964" s="51"/>
      <c r="BL2964" s="92"/>
      <c r="BM2964" s="135"/>
      <c r="BN2964" s="136"/>
      <c r="BO2964" s="51"/>
      <c r="BP2964" s="51"/>
      <c r="BQ2964" s="111"/>
      <c r="BR2964" s="137"/>
    </row>
    <row r="2965" s="138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2"/>
      <c r="BG2965" s="51"/>
      <c r="BH2965" s="133"/>
      <c r="BI2965" s="92"/>
      <c r="BJ2965" s="134"/>
      <c r="BK2965" s="51"/>
      <c r="BL2965" s="92"/>
      <c r="BM2965" s="135"/>
      <c r="BN2965" s="136"/>
      <c r="BO2965" s="51"/>
      <c r="BP2965" s="51"/>
      <c r="BQ2965" s="111"/>
      <c r="BR2965" s="137"/>
    </row>
    <row r="2966" s="138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2"/>
      <c r="BG2966" s="51"/>
      <c r="BH2966" s="133"/>
      <c r="BI2966" s="92"/>
      <c r="BJ2966" s="134"/>
      <c r="BK2966" s="51"/>
      <c r="BL2966" s="92"/>
      <c r="BM2966" s="135"/>
      <c r="BN2966" s="136"/>
      <c r="BO2966" s="51"/>
      <c r="BP2966" s="51"/>
      <c r="BQ2966" s="111"/>
      <c r="BR2966" s="137"/>
    </row>
    <row r="2967" s="138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2"/>
      <c r="BG2967" s="51"/>
      <c r="BH2967" s="133"/>
      <c r="BI2967" s="92"/>
      <c r="BJ2967" s="134"/>
      <c r="BK2967" s="51"/>
      <c r="BL2967" s="92"/>
      <c r="BM2967" s="135"/>
      <c r="BN2967" s="136"/>
      <c r="BO2967" s="51"/>
      <c r="BP2967" s="51"/>
      <c r="BQ2967" s="111"/>
      <c r="BR2967" s="137"/>
    </row>
    <row r="2968" s="138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2"/>
      <c r="BG2968" s="51"/>
      <c r="BH2968" s="133"/>
      <c r="BI2968" s="92"/>
      <c r="BJ2968" s="134"/>
      <c r="BK2968" s="51"/>
      <c r="BL2968" s="92"/>
      <c r="BM2968" s="135"/>
      <c r="BN2968" s="136"/>
      <c r="BO2968" s="51"/>
      <c r="BP2968" s="51"/>
      <c r="BQ2968" s="111"/>
      <c r="BR2968" s="137"/>
    </row>
    <row r="2969" s="138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2"/>
      <c r="BG2969" s="51"/>
      <c r="BH2969" s="133"/>
      <c r="BI2969" s="92"/>
      <c r="BJ2969" s="134"/>
      <c r="BK2969" s="51"/>
      <c r="BL2969" s="92"/>
      <c r="BM2969" s="135"/>
      <c r="BN2969" s="136"/>
      <c r="BO2969" s="51"/>
      <c r="BP2969" s="51"/>
      <c r="BQ2969" s="111"/>
      <c r="BR2969" s="137"/>
    </row>
    <row r="2970" s="138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2"/>
      <c r="BG2970" s="51"/>
      <c r="BH2970" s="133"/>
      <c r="BI2970" s="92"/>
      <c r="BJ2970" s="134"/>
      <c r="BK2970" s="51"/>
      <c r="BL2970" s="92"/>
      <c r="BM2970" s="135"/>
      <c r="BN2970" s="136"/>
      <c r="BO2970" s="51"/>
      <c r="BP2970" s="51"/>
      <c r="BQ2970" s="111"/>
      <c r="BR2970" s="137"/>
    </row>
    <row r="2971" s="138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2"/>
      <c r="BG2971" s="51"/>
      <c r="BH2971" s="133"/>
      <c r="BI2971" s="92"/>
      <c r="BJ2971" s="134"/>
      <c r="BK2971" s="51"/>
      <c r="BL2971" s="92"/>
      <c r="BM2971" s="135"/>
      <c r="BN2971" s="136"/>
      <c r="BO2971" s="51"/>
      <c r="BP2971" s="51"/>
      <c r="BQ2971" s="111"/>
      <c r="BR2971" s="137"/>
    </row>
    <row r="2972" s="138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2"/>
      <c r="BG2972" s="51"/>
      <c r="BH2972" s="133"/>
      <c r="BI2972" s="92"/>
      <c r="BJ2972" s="134"/>
      <c r="BK2972" s="51"/>
      <c r="BL2972" s="92"/>
      <c r="BM2972" s="135"/>
      <c r="BN2972" s="136"/>
      <c r="BO2972" s="51"/>
      <c r="BP2972" s="51"/>
      <c r="BQ2972" s="111"/>
      <c r="BR2972" s="137"/>
    </row>
    <row r="2973" s="138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2"/>
      <c r="BG2973" s="51"/>
      <c r="BH2973" s="133"/>
      <c r="BI2973" s="92"/>
      <c r="BJ2973" s="134"/>
      <c r="BK2973" s="51"/>
      <c r="BL2973" s="92"/>
      <c r="BM2973" s="135"/>
      <c r="BN2973" s="136"/>
      <c r="BO2973" s="51"/>
      <c r="BP2973" s="51"/>
      <c r="BQ2973" s="111"/>
      <c r="BR2973" s="137"/>
    </row>
    <row r="2974" s="138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2"/>
      <c r="BG2974" s="51"/>
      <c r="BH2974" s="133"/>
      <c r="BI2974" s="92"/>
      <c r="BJ2974" s="134"/>
      <c r="BK2974" s="51"/>
      <c r="BL2974" s="92"/>
      <c r="BM2974" s="135"/>
      <c r="BN2974" s="136"/>
      <c r="BO2974" s="51"/>
      <c r="BP2974" s="51"/>
      <c r="BQ2974" s="111"/>
      <c r="BR2974" s="137"/>
    </row>
    <row r="2975" s="138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2"/>
      <c r="BG2975" s="51"/>
      <c r="BH2975" s="133"/>
      <c r="BI2975" s="92"/>
      <c r="BJ2975" s="134"/>
      <c r="BK2975" s="51"/>
      <c r="BL2975" s="92"/>
      <c r="BM2975" s="135"/>
      <c r="BN2975" s="136"/>
      <c r="BO2975" s="51"/>
      <c r="BP2975" s="51"/>
      <c r="BQ2975" s="111"/>
      <c r="BR2975" s="137"/>
    </row>
    <row r="2976" s="138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2"/>
      <c r="BG2976" s="51"/>
      <c r="BH2976" s="133"/>
      <c r="BI2976" s="92"/>
      <c r="BJ2976" s="134"/>
      <c r="BK2976" s="51"/>
      <c r="BL2976" s="92"/>
      <c r="BM2976" s="135"/>
      <c r="BN2976" s="136"/>
      <c r="BO2976" s="51"/>
      <c r="BP2976" s="51"/>
      <c r="BQ2976" s="111"/>
      <c r="BR2976" s="137"/>
    </row>
    <row r="2977" s="138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2"/>
      <c r="BG2977" s="51"/>
      <c r="BH2977" s="133"/>
      <c r="BI2977" s="92"/>
      <c r="BJ2977" s="134"/>
      <c r="BK2977" s="51"/>
      <c r="BL2977" s="92"/>
      <c r="BM2977" s="135"/>
      <c r="BN2977" s="136"/>
      <c r="BO2977" s="51"/>
      <c r="BP2977" s="51"/>
      <c r="BQ2977" s="111"/>
      <c r="BR2977" s="137"/>
    </row>
    <row r="2978" s="138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2"/>
      <c r="BG2978" s="51"/>
      <c r="BH2978" s="133"/>
      <c r="BI2978" s="92"/>
      <c r="BJ2978" s="134"/>
      <c r="BK2978" s="51"/>
      <c r="BL2978" s="92"/>
      <c r="BM2978" s="135"/>
      <c r="BN2978" s="136"/>
      <c r="BO2978" s="51"/>
      <c r="BP2978" s="51"/>
      <c r="BQ2978" s="111"/>
      <c r="BR2978" s="137"/>
    </row>
    <row r="2979" s="138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2"/>
      <c r="BG2979" s="51"/>
      <c r="BH2979" s="133"/>
      <c r="BI2979" s="92"/>
      <c r="BJ2979" s="134"/>
      <c r="BK2979" s="51"/>
      <c r="BL2979" s="92"/>
      <c r="BM2979" s="135"/>
      <c r="BN2979" s="136"/>
      <c r="BO2979" s="51"/>
      <c r="BP2979" s="51"/>
      <c r="BQ2979" s="111"/>
      <c r="BR2979" s="137"/>
    </row>
    <row r="2980" s="138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2"/>
      <c r="BG2980" s="51"/>
      <c r="BH2980" s="133"/>
      <c r="BI2980" s="92"/>
      <c r="BJ2980" s="134"/>
      <c r="BK2980" s="51"/>
      <c r="BL2980" s="92"/>
      <c r="BM2980" s="135"/>
      <c r="BN2980" s="136"/>
      <c r="BO2980" s="51"/>
      <c r="BP2980" s="51"/>
      <c r="BQ2980" s="111"/>
      <c r="BR2980" s="137"/>
    </row>
    <row r="2981" s="138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2"/>
      <c r="BG2981" s="51"/>
      <c r="BH2981" s="133"/>
      <c r="BI2981" s="92"/>
      <c r="BJ2981" s="134"/>
      <c r="BK2981" s="51"/>
      <c r="BL2981" s="92"/>
      <c r="BM2981" s="135"/>
      <c r="BN2981" s="136"/>
      <c r="BO2981" s="51"/>
      <c r="BP2981" s="51"/>
      <c r="BQ2981" s="111"/>
      <c r="BR2981" s="137"/>
    </row>
    <row r="2982" s="138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2"/>
      <c r="BG2982" s="51"/>
      <c r="BH2982" s="133"/>
      <c r="BI2982" s="92"/>
      <c r="BJ2982" s="134"/>
      <c r="BK2982" s="51"/>
      <c r="BL2982" s="92"/>
      <c r="BM2982" s="135"/>
      <c r="BN2982" s="136"/>
      <c r="BO2982" s="51"/>
      <c r="BP2982" s="51"/>
      <c r="BQ2982" s="111"/>
      <c r="BR2982" s="137"/>
    </row>
    <row r="2983" s="138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2"/>
      <c r="BG2983" s="51"/>
      <c r="BH2983" s="133"/>
      <c r="BI2983" s="92"/>
      <c r="BJ2983" s="134"/>
      <c r="BK2983" s="51"/>
      <c r="BL2983" s="92"/>
      <c r="BM2983" s="135"/>
      <c r="BN2983" s="136"/>
      <c r="BO2983" s="51"/>
      <c r="BP2983" s="51"/>
      <c r="BQ2983" s="111"/>
      <c r="BR2983" s="137"/>
    </row>
    <row r="2984" s="138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2"/>
      <c r="BG2984" s="51"/>
      <c r="BH2984" s="133"/>
      <c r="BI2984" s="92"/>
      <c r="BJ2984" s="134"/>
      <c r="BK2984" s="51"/>
      <c r="BL2984" s="92"/>
      <c r="BM2984" s="135"/>
      <c r="BN2984" s="136"/>
      <c r="BO2984" s="51"/>
      <c r="BP2984" s="51"/>
      <c r="BQ2984" s="111"/>
      <c r="BR2984" s="137"/>
    </row>
    <row r="2985" s="138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2"/>
      <c r="BG2985" s="51"/>
      <c r="BH2985" s="133"/>
      <c r="BI2985" s="92"/>
      <c r="BJ2985" s="134"/>
      <c r="BK2985" s="51"/>
      <c r="BL2985" s="92"/>
      <c r="BM2985" s="135"/>
      <c r="BN2985" s="136"/>
      <c r="BO2985" s="51"/>
      <c r="BP2985" s="51"/>
      <c r="BQ2985" s="111"/>
      <c r="BR2985" s="137"/>
    </row>
    <row r="2986" s="138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2"/>
      <c r="BG2986" s="51"/>
      <c r="BH2986" s="133"/>
      <c r="BI2986" s="92"/>
      <c r="BJ2986" s="134"/>
      <c r="BK2986" s="51"/>
      <c r="BL2986" s="92"/>
      <c r="BM2986" s="135"/>
      <c r="BN2986" s="136"/>
      <c r="BO2986" s="51"/>
      <c r="BP2986" s="51"/>
      <c r="BQ2986" s="111"/>
      <c r="BR2986" s="137"/>
    </row>
    <row r="2987" s="138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2"/>
      <c r="BG2987" s="51"/>
      <c r="BH2987" s="133"/>
      <c r="BI2987" s="92"/>
      <c r="BJ2987" s="134"/>
      <c r="BK2987" s="51"/>
      <c r="BL2987" s="92"/>
      <c r="BM2987" s="135"/>
      <c r="BN2987" s="136"/>
      <c r="BO2987" s="51"/>
      <c r="BP2987" s="51"/>
      <c r="BQ2987" s="111"/>
      <c r="BR2987" s="137"/>
    </row>
    <row r="2988" s="138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2"/>
      <c r="BG2988" s="51"/>
      <c r="BH2988" s="133"/>
      <c r="BI2988" s="92"/>
      <c r="BJ2988" s="134"/>
      <c r="BK2988" s="51"/>
      <c r="BL2988" s="92"/>
      <c r="BM2988" s="135"/>
      <c r="BN2988" s="136"/>
      <c r="BO2988" s="51"/>
      <c r="BP2988" s="51"/>
      <c r="BQ2988" s="111"/>
      <c r="BR2988" s="137"/>
    </row>
    <row r="2989" s="138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2"/>
      <c r="BG2989" s="51"/>
      <c r="BH2989" s="133"/>
      <c r="BI2989" s="92"/>
      <c r="BJ2989" s="134"/>
      <c r="BK2989" s="51"/>
      <c r="BL2989" s="92"/>
      <c r="BM2989" s="135"/>
      <c r="BN2989" s="136"/>
      <c r="BO2989" s="51"/>
      <c r="BP2989" s="51"/>
      <c r="BQ2989" s="111"/>
      <c r="BR2989" s="137"/>
    </row>
    <row r="2990" s="138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2"/>
      <c r="BG2990" s="51"/>
      <c r="BH2990" s="133"/>
      <c r="BI2990" s="92"/>
      <c r="BJ2990" s="134"/>
      <c r="BK2990" s="51"/>
      <c r="BL2990" s="92"/>
      <c r="BM2990" s="135"/>
      <c r="BN2990" s="136"/>
      <c r="BO2990" s="51"/>
      <c r="BP2990" s="51"/>
      <c r="BQ2990" s="111"/>
      <c r="BR2990" s="137"/>
    </row>
    <row r="2991" s="138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2"/>
      <c r="BG2991" s="51"/>
      <c r="BH2991" s="133"/>
      <c r="BI2991" s="92"/>
      <c r="BJ2991" s="134"/>
      <c r="BK2991" s="51"/>
      <c r="BL2991" s="92"/>
      <c r="BM2991" s="135"/>
      <c r="BN2991" s="136"/>
      <c r="BO2991" s="51"/>
      <c r="BP2991" s="51"/>
      <c r="BQ2991" s="111"/>
      <c r="BR2991" s="137"/>
    </row>
    <row r="2992" s="138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2"/>
      <c r="BG2992" s="51"/>
      <c r="BH2992" s="133"/>
      <c r="BI2992" s="92"/>
      <c r="BJ2992" s="134"/>
      <c r="BK2992" s="51"/>
      <c r="BL2992" s="92"/>
      <c r="BM2992" s="135"/>
      <c r="BN2992" s="136"/>
      <c r="BO2992" s="51"/>
      <c r="BP2992" s="51"/>
      <c r="BQ2992" s="111"/>
      <c r="BR2992" s="137"/>
    </row>
    <row r="2993" s="138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2"/>
      <c r="BG2993" s="51"/>
      <c r="BH2993" s="133"/>
      <c r="BI2993" s="92"/>
      <c r="BJ2993" s="134"/>
      <c r="BK2993" s="51"/>
      <c r="BL2993" s="92"/>
      <c r="BM2993" s="135"/>
      <c r="BN2993" s="136"/>
      <c r="BO2993" s="51"/>
      <c r="BP2993" s="51"/>
      <c r="BQ2993" s="111"/>
      <c r="BR2993" s="137"/>
    </row>
    <row r="2994" s="138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2"/>
      <c r="BG2994" s="51"/>
      <c r="BH2994" s="133"/>
      <c r="BI2994" s="92"/>
      <c r="BJ2994" s="134"/>
      <c r="BK2994" s="51"/>
      <c r="BL2994" s="92"/>
      <c r="BM2994" s="135"/>
      <c r="BN2994" s="136"/>
      <c r="BO2994" s="51"/>
      <c r="BP2994" s="51"/>
      <c r="BQ2994" s="111"/>
      <c r="BR2994" s="137"/>
    </row>
    <row r="2995" s="138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2"/>
      <c r="BG2995" s="51"/>
      <c r="BH2995" s="133"/>
      <c r="BI2995" s="92"/>
      <c r="BJ2995" s="134"/>
      <c r="BK2995" s="51"/>
      <c r="BL2995" s="92"/>
      <c r="BM2995" s="135"/>
      <c r="BN2995" s="136"/>
      <c r="BO2995" s="51"/>
      <c r="BP2995" s="51"/>
      <c r="BQ2995" s="111"/>
      <c r="BR2995" s="137"/>
    </row>
    <row r="2996" s="138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2"/>
      <c r="BG2996" s="51"/>
      <c r="BH2996" s="133"/>
      <c r="BI2996" s="92"/>
      <c r="BJ2996" s="134"/>
      <c r="BK2996" s="51"/>
      <c r="BL2996" s="92"/>
      <c r="BM2996" s="135"/>
      <c r="BN2996" s="136"/>
      <c r="BO2996" s="51"/>
      <c r="BP2996" s="51"/>
      <c r="BQ2996" s="111"/>
      <c r="BR2996" s="137"/>
    </row>
    <row r="2997" s="138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2"/>
      <c r="BG2997" s="51"/>
      <c r="BH2997" s="133"/>
      <c r="BI2997" s="92"/>
      <c r="BJ2997" s="134"/>
      <c r="BK2997" s="51"/>
      <c r="BL2997" s="92"/>
      <c r="BM2997" s="135"/>
      <c r="BN2997" s="136"/>
      <c r="BO2997" s="51"/>
      <c r="BP2997" s="51"/>
      <c r="BQ2997" s="111"/>
      <c r="BR2997" s="137"/>
    </row>
    <row r="2998" s="138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2"/>
      <c r="BG2998" s="51"/>
      <c r="BH2998" s="133"/>
      <c r="BI2998" s="92"/>
      <c r="BJ2998" s="134"/>
      <c r="BK2998" s="51"/>
      <c r="BL2998" s="92"/>
      <c r="BM2998" s="135"/>
      <c r="BN2998" s="136"/>
      <c r="BO2998" s="51"/>
      <c r="BP2998" s="51"/>
      <c r="BQ2998" s="111"/>
      <c r="BR2998" s="137"/>
    </row>
    <row r="2999" s="138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2"/>
      <c r="BG2999" s="51"/>
      <c r="BH2999" s="133"/>
      <c r="BI2999" s="92"/>
      <c r="BJ2999" s="134"/>
      <c r="BK2999" s="51"/>
      <c r="BL2999" s="92"/>
      <c r="BM2999" s="135"/>
      <c r="BN2999" s="136"/>
      <c r="BO2999" s="51"/>
      <c r="BP2999" s="51"/>
      <c r="BQ2999" s="111"/>
      <c r="BR2999" s="137"/>
    </row>
    <row r="3000" s="138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2"/>
      <c r="BG3000" s="51"/>
      <c r="BH3000" s="133"/>
      <c r="BI3000" s="92"/>
      <c r="BJ3000" s="134"/>
      <c r="BK3000" s="51"/>
      <c r="BL3000" s="92"/>
      <c r="BM3000" s="135"/>
      <c r="BN3000" s="136"/>
      <c r="BO3000" s="51"/>
      <c r="BP3000" s="51"/>
      <c r="BQ3000" s="111"/>
      <c r="BR3000" s="137"/>
    </row>
    <row r="3001" s="138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2"/>
      <c r="BG3001" s="51"/>
      <c r="BH3001" s="133"/>
      <c r="BI3001" s="92"/>
      <c r="BJ3001" s="134"/>
      <c r="BK3001" s="51"/>
      <c r="BL3001" s="92"/>
      <c r="BM3001" s="135"/>
      <c r="BN3001" s="136"/>
      <c r="BO3001" s="51"/>
      <c r="BP3001" s="51"/>
      <c r="BQ3001" s="111"/>
      <c r="BR3001" s="137"/>
    </row>
    <row r="3002" s="138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2"/>
      <c r="BG3002" s="51"/>
      <c r="BH3002" s="133"/>
      <c r="BI3002" s="92"/>
      <c r="BJ3002" s="134"/>
      <c r="BK3002" s="51"/>
      <c r="BL3002" s="92"/>
      <c r="BM3002" s="135"/>
      <c r="BN3002" s="136"/>
      <c r="BO3002" s="51"/>
      <c r="BP3002" s="51"/>
      <c r="BQ3002" s="111"/>
      <c r="BR3002" s="137"/>
    </row>
    <row r="3003" s="138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2"/>
      <c r="BG3003" s="51"/>
      <c r="BH3003" s="133"/>
      <c r="BI3003" s="92"/>
      <c r="BJ3003" s="134"/>
      <c r="BK3003" s="51"/>
      <c r="BL3003" s="92"/>
      <c r="BM3003" s="135"/>
      <c r="BN3003" s="136"/>
      <c r="BO3003" s="51"/>
      <c r="BP3003" s="51"/>
      <c r="BQ3003" s="111"/>
      <c r="BR3003" s="137"/>
    </row>
    <row r="3004" s="138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2"/>
      <c r="BG3004" s="51"/>
      <c r="BH3004" s="133"/>
      <c r="BI3004" s="92"/>
      <c r="BJ3004" s="134"/>
      <c r="BK3004" s="51"/>
      <c r="BL3004" s="92"/>
      <c r="BM3004" s="135"/>
      <c r="BN3004" s="136"/>
      <c r="BO3004" s="51"/>
      <c r="BP3004" s="51"/>
      <c r="BQ3004" s="111"/>
      <c r="BR3004" s="137"/>
    </row>
    <row r="3005" s="138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2"/>
      <c r="BG3005" s="51"/>
      <c r="BH3005" s="133"/>
      <c r="BI3005" s="92"/>
      <c r="BJ3005" s="134"/>
      <c r="BK3005" s="51"/>
      <c r="BL3005" s="92"/>
      <c r="BM3005" s="135"/>
      <c r="BN3005" s="136"/>
      <c r="BO3005" s="51"/>
      <c r="BP3005" s="51"/>
      <c r="BQ3005" s="111"/>
      <c r="BR3005" s="137"/>
    </row>
    <row r="3006" s="138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2"/>
      <c r="BG3006" s="51"/>
      <c r="BH3006" s="133"/>
      <c r="BI3006" s="92"/>
      <c r="BJ3006" s="134"/>
      <c r="BK3006" s="51"/>
      <c r="BL3006" s="92"/>
      <c r="BM3006" s="135"/>
      <c r="BN3006" s="136"/>
      <c r="BO3006" s="51"/>
      <c r="BP3006" s="51"/>
      <c r="BQ3006" s="111"/>
      <c r="BR3006" s="137"/>
    </row>
    <row r="3007" s="138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2"/>
      <c r="BG3007" s="51"/>
      <c r="BH3007" s="133"/>
      <c r="BI3007" s="92"/>
      <c r="BJ3007" s="134"/>
      <c r="BK3007" s="51"/>
      <c r="BL3007" s="92"/>
      <c r="BM3007" s="135"/>
      <c r="BN3007" s="136"/>
      <c r="BO3007" s="51"/>
      <c r="BP3007" s="51"/>
      <c r="BQ3007" s="111"/>
      <c r="BR3007" s="137"/>
    </row>
    <row r="3008" s="138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2"/>
      <c r="BG3008" s="51"/>
      <c r="BH3008" s="133"/>
      <c r="BI3008" s="92"/>
      <c r="BJ3008" s="134"/>
      <c r="BK3008" s="51"/>
      <c r="BL3008" s="92"/>
      <c r="BM3008" s="135"/>
      <c r="BN3008" s="136"/>
      <c r="BO3008" s="51"/>
      <c r="BP3008" s="51"/>
      <c r="BQ3008" s="111"/>
      <c r="BR3008" s="137"/>
    </row>
    <row r="3009" s="138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2"/>
      <c r="BG3009" s="51"/>
      <c r="BH3009" s="133"/>
      <c r="BI3009" s="92"/>
      <c r="BJ3009" s="134"/>
      <c r="BK3009" s="51"/>
      <c r="BL3009" s="92"/>
      <c r="BM3009" s="135"/>
      <c r="BN3009" s="136"/>
      <c r="BO3009" s="51"/>
      <c r="BP3009" s="51"/>
      <c r="BQ3009" s="111"/>
      <c r="BR3009" s="137"/>
    </row>
    <row r="3010" s="138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2"/>
      <c r="BG3010" s="51"/>
      <c r="BH3010" s="133"/>
      <c r="BI3010" s="92"/>
      <c r="BJ3010" s="134"/>
      <c r="BK3010" s="51"/>
      <c r="BL3010" s="92"/>
      <c r="BM3010" s="135"/>
      <c r="BN3010" s="136"/>
      <c r="BO3010" s="51"/>
      <c r="BP3010" s="51"/>
      <c r="BQ3010" s="111"/>
      <c r="BR3010" s="137"/>
    </row>
    <row r="3011" s="138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2"/>
      <c r="BG3011" s="51"/>
      <c r="BH3011" s="133"/>
      <c r="BI3011" s="92"/>
      <c r="BJ3011" s="134"/>
      <c r="BK3011" s="51"/>
      <c r="BL3011" s="92"/>
      <c r="BM3011" s="135"/>
      <c r="BN3011" s="136"/>
      <c r="BO3011" s="51"/>
      <c r="BP3011" s="51"/>
      <c r="BQ3011" s="111"/>
      <c r="BR3011" s="137"/>
    </row>
    <row r="3012" s="138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2"/>
      <c r="BG3012" s="51"/>
      <c r="BH3012" s="133"/>
      <c r="BI3012" s="92"/>
      <c r="BJ3012" s="134"/>
      <c r="BK3012" s="51"/>
      <c r="BL3012" s="92"/>
      <c r="BM3012" s="135"/>
      <c r="BN3012" s="136"/>
      <c r="BO3012" s="51"/>
      <c r="BP3012" s="51"/>
      <c r="BQ3012" s="111"/>
      <c r="BR3012" s="137"/>
    </row>
    <row r="3013" s="138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2"/>
      <c r="BG3013" s="51"/>
      <c r="BH3013" s="133"/>
      <c r="BI3013" s="92"/>
      <c r="BJ3013" s="134"/>
      <c r="BK3013" s="51"/>
      <c r="BL3013" s="92"/>
      <c r="BM3013" s="135"/>
      <c r="BN3013" s="136"/>
      <c r="BO3013" s="51"/>
      <c r="BP3013" s="51"/>
      <c r="BQ3013" s="111"/>
      <c r="BR3013" s="137"/>
    </row>
    <row r="3014" s="138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2"/>
      <c r="BG3014" s="51"/>
      <c r="BH3014" s="133"/>
      <c r="BI3014" s="92"/>
      <c r="BJ3014" s="134"/>
      <c r="BK3014" s="51"/>
      <c r="BL3014" s="92"/>
      <c r="BM3014" s="135"/>
      <c r="BN3014" s="136"/>
      <c r="BO3014" s="51"/>
      <c r="BP3014" s="51"/>
      <c r="BQ3014" s="111"/>
      <c r="BR3014" s="137"/>
    </row>
    <row r="3015" s="138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2"/>
      <c r="BG3015" s="51"/>
      <c r="BH3015" s="133"/>
      <c r="BI3015" s="92"/>
      <c r="BJ3015" s="134"/>
      <c r="BK3015" s="51"/>
      <c r="BL3015" s="92"/>
      <c r="BM3015" s="135"/>
      <c r="BN3015" s="136"/>
      <c r="BO3015" s="51"/>
      <c r="BP3015" s="51"/>
      <c r="BQ3015" s="111"/>
      <c r="BR3015" s="137"/>
    </row>
    <row r="3016" s="138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2"/>
      <c r="BG3016" s="51"/>
      <c r="BH3016" s="133"/>
      <c r="BI3016" s="92"/>
      <c r="BJ3016" s="134"/>
      <c r="BK3016" s="51"/>
      <c r="BL3016" s="92"/>
      <c r="BM3016" s="135"/>
      <c r="BN3016" s="136"/>
      <c r="BO3016" s="51"/>
      <c r="BP3016" s="51"/>
      <c r="BQ3016" s="111"/>
      <c r="BR3016" s="137"/>
    </row>
    <row r="3017" s="138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2"/>
      <c r="BG3017" s="51"/>
      <c r="BH3017" s="133"/>
      <c r="BI3017" s="92"/>
      <c r="BJ3017" s="134"/>
      <c r="BK3017" s="51"/>
      <c r="BL3017" s="92"/>
      <c r="BM3017" s="135"/>
      <c r="BN3017" s="136"/>
      <c r="BO3017" s="51"/>
      <c r="BP3017" s="51"/>
      <c r="BQ3017" s="111"/>
      <c r="BR3017" s="137"/>
    </row>
    <row r="3018" s="138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2"/>
      <c r="BG3018" s="51"/>
      <c r="BH3018" s="133"/>
      <c r="BI3018" s="92"/>
      <c r="BJ3018" s="134"/>
      <c r="BK3018" s="51"/>
      <c r="BL3018" s="92"/>
      <c r="BM3018" s="135"/>
      <c r="BN3018" s="136"/>
      <c r="BO3018" s="51"/>
      <c r="BP3018" s="51"/>
      <c r="BQ3018" s="111"/>
      <c r="BR3018" s="137"/>
    </row>
    <row r="3019" s="138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2"/>
      <c r="BG3019" s="51"/>
      <c r="BH3019" s="133"/>
      <c r="BI3019" s="92"/>
      <c r="BJ3019" s="134"/>
      <c r="BK3019" s="51"/>
      <c r="BL3019" s="92"/>
      <c r="BM3019" s="135"/>
      <c r="BN3019" s="136"/>
      <c r="BO3019" s="51"/>
      <c r="BP3019" s="51"/>
      <c r="BQ3019" s="111"/>
      <c r="BR3019" s="137"/>
    </row>
    <row r="3020" s="138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2"/>
      <c r="BG3020" s="51"/>
      <c r="BH3020" s="133"/>
      <c r="BI3020" s="92"/>
      <c r="BJ3020" s="134"/>
      <c r="BK3020" s="51"/>
      <c r="BL3020" s="92"/>
      <c r="BM3020" s="135"/>
      <c r="BN3020" s="136"/>
      <c r="BO3020" s="51"/>
      <c r="BP3020" s="51"/>
      <c r="BQ3020" s="111"/>
      <c r="BR3020" s="137"/>
    </row>
    <row r="3021" s="138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2"/>
      <c r="BG3021" s="51"/>
      <c r="BH3021" s="133"/>
      <c r="BI3021" s="92"/>
      <c r="BJ3021" s="134"/>
      <c r="BK3021" s="51"/>
      <c r="BL3021" s="92"/>
      <c r="BM3021" s="135"/>
      <c r="BN3021" s="136"/>
      <c r="BO3021" s="51"/>
      <c r="BP3021" s="51"/>
      <c r="BQ3021" s="111"/>
      <c r="BR3021" s="137"/>
    </row>
    <row r="3022" s="138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2"/>
      <c r="BG3022" s="51"/>
      <c r="BH3022" s="133"/>
      <c r="BI3022" s="92"/>
      <c r="BJ3022" s="134"/>
      <c r="BK3022" s="51"/>
      <c r="BL3022" s="92"/>
      <c r="BM3022" s="135"/>
      <c r="BN3022" s="136"/>
      <c r="BO3022" s="51"/>
      <c r="BP3022" s="51"/>
      <c r="BQ3022" s="111"/>
      <c r="BR3022" s="137"/>
    </row>
    <row r="3023" s="138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2"/>
      <c r="BG3023" s="51"/>
      <c r="BH3023" s="133"/>
      <c r="BI3023" s="92"/>
      <c r="BJ3023" s="134"/>
      <c r="BK3023" s="51"/>
      <c r="BL3023" s="92"/>
      <c r="BM3023" s="135"/>
      <c r="BN3023" s="136"/>
      <c r="BO3023" s="51"/>
      <c r="BP3023" s="51"/>
      <c r="BQ3023" s="111"/>
      <c r="BR3023" s="137"/>
    </row>
    <row r="3024" s="138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2"/>
      <c r="BG3024" s="51"/>
      <c r="BH3024" s="133"/>
      <c r="BI3024" s="92"/>
      <c r="BJ3024" s="134"/>
      <c r="BK3024" s="51"/>
      <c r="BL3024" s="92"/>
      <c r="BM3024" s="135"/>
      <c r="BN3024" s="136"/>
      <c r="BO3024" s="51"/>
      <c r="BP3024" s="51"/>
      <c r="BQ3024" s="111"/>
      <c r="BR3024" s="137"/>
    </row>
    <row r="3025" s="138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2"/>
      <c r="BG3025" s="51"/>
      <c r="BH3025" s="133"/>
      <c r="BI3025" s="92"/>
      <c r="BJ3025" s="134"/>
      <c r="BK3025" s="51"/>
      <c r="BL3025" s="92"/>
      <c r="BM3025" s="135"/>
      <c r="BN3025" s="136"/>
      <c r="BO3025" s="51"/>
      <c r="BP3025" s="51"/>
      <c r="BQ3025" s="111"/>
      <c r="BR3025" s="137"/>
    </row>
    <row r="3026" s="138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2"/>
      <c r="BG3026" s="51"/>
      <c r="BH3026" s="133"/>
      <c r="BI3026" s="92"/>
      <c r="BJ3026" s="134"/>
      <c r="BK3026" s="51"/>
      <c r="BL3026" s="92"/>
      <c r="BM3026" s="135"/>
      <c r="BN3026" s="136"/>
      <c r="BO3026" s="51"/>
      <c r="BP3026" s="51"/>
      <c r="BQ3026" s="111"/>
      <c r="BR3026" s="137"/>
    </row>
    <row r="3027" s="138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2"/>
      <c r="BG3027" s="51"/>
      <c r="BH3027" s="133"/>
      <c r="BI3027" s="92"/>
      <c r="BJ3027" s="134"/>
      <c r="BK3027" s="51"/>
      <c r="BL3027" s="92"/>
      <c r="BM3027" s="135"/>
      <c r="BN3027" s="136"/>
      <c r="BO3027" s="51"/>
      <c r="BP3027" s="51"/>
      <c r="BQ3027" s="111"/>
      <c r="BR3027" s="137"/>
    </row>
    <row r="3028" s="138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2"/>
      <c r="BG3028" s="51"/>
      <c r="BH3028" s="133"/>
      <c r="BI3028" s="92"/>
      <c r="BJ3028" s="134"/>
      <c r="BK3028" s="51"/>
      <c r="BL3028" s="92"/>
      <c r="BM3028" s="135"/>
      <c r="BN3028" s="136"/>
      <c r="BO3028" s="51"/>
      <c r="BP3028" s="51"/>
      <c r="BQ3028" s="111"/>
      <c r="BR3028" s="137"/>
    </row>
    <row r="3029" s="138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2"/>
      <c r="BG3029" s="51"/>
      <c r="BH3029" s="133"/>
      <c r="BI3029" s="92"/>
      <c r="BJ3029" s="134"/>
      <c r="BK3029" s="51"/>
      <c r="BL3029" s="92"/>
      <c r="BM3029" s="135"/>
      <c r="BN3029" s="136"/>
      <c r="BO3029" s="51"/>
      <c r="BP3029" s="51"/>
      <c r="BQ3029" s="111"/>
      <c r="BR3029" s="137"/>
    </row>
    <row r="3030" s="138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2"/>
      <c r="BG3030" s="51"/>
      <c r="BH3030" s="133"/>
      <c r="BI3030" s="92"/>
      <c r="BJ3030" s="134"/>
      <c r="BK3030" s="51"/>
      <c r="BL3030" s="92"/>
      <c r="BM3030" s="135"/>
      <c r="BN3030" s="136"/>
      <c r="BO3030" s="51"/>
      <c r="BP3030" s="51"/>
      <c r="BQ3030" s="111"/>
      <c r="BR3030" s="137"/>
    </row>
    <row r="3031" s="138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2"/>
      <c r="BG3031" s="51"/>
      <c r="BH3031" s="133"/>
      <c r="BI3031" s="92"/>
      <c r="BJ3031" s="134"/>
      <c r="BK3031" s="51"/>
      <c r="BL3031" s="92"/>
      <c r="BM3031" s="135"/>
      <c r="BN3031" s="136"/>
      <c r="BO3031" s="51"/>
      <c r="BP3031" s="51"/>
      <c r="BQ3031" s="111"/>
      <c r="BR3031" s="137"/>
    </row>
    <row r="3032" s="138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2"/>
      <c r="BG3032" s="51"/>
      <c r="BH3032" s="133"/>
      <c r="BI3032" s="92"/>
      <c r="BJ3032" s="134"/>
      <c r="BK3032" s="51"/>
      <c r="BL3032" s="92"/>
      <c r="BM3032" s="135"/>
      <c r="BN3032" s="136"/>
      <c r="BO3032" s="51"/>
      <c r="BP3032" s="51"/>
      <c r="BQ3032" s="111"/>
      <c r="BR3032" s="137"/>
    </row>
    <row r="3033" s="138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2"/>
      <c r="BG3033" s="51"/>
      <c r="BH3033" s="133"/>
      <c r="BI3033" s="92"/>
      <c r="BJ3033" s="134"/>
      <c r="BK3033" s="51"/>
      <c r="BL3033" s="92"/>
      <c r="BM3033" s="135"/>
      <c r="BN3033" s="136"/>
      <c r="BO3033" s="51"/>
      <c r="BP3033" s="51"/>
      <c r="BQ3033" s="111"/>
      <c r="BR3033" s="137"/>
    </row>
    <row r="3034" s="138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2"/>
      <c r="BG3034" s="51"/>
      <c r="BH3034" s="133"/>
      <c r="BI3034" s="92"/>
      <c r="BJ3034" s="134"/>
      <c r="BK3034" s="51"/>
      <c r="BL3034" s="92"/>
      <c r="BM3034" s="135"/>
      <c r="BN3034" s="136"/>
      <c r="BO3034" s="51"/>
      <c r="BP3034" s="51"/>
      <c r="BQ3034" s="111"/>
      <c r="BR3034" s="137"/>
    </row>
    <row r="3035" s="138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2"/>
      <c r="BG3035" s="51"/>
      <c r="BH3035" s="133"/>
      <c r="BI3035" s="92"/>
      <c r="BJ3035" s="134"/>
      <c r="BK3035" s="51"/>
      <c r="BL3035" s="92"/>
      <c r="BM3035" s="135"/>
      <c r="BN3035" s="136"/>
      <c r="BO3035" s="51"/>
      <c r="BP3035" s="51"/>
      <c r="BQ3035" s="111"/>
      <c r="BR3035" s="137"/>
    </row>
    <row r="3036" s="138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2"/>
      <c r="BG3036" s="51"/>
      <c r="BH3036" s="133"/>
      <c r="BI3036" s="92"/>
      <c r="BJ3036" s="134"/>
      <c r="BK3036" s="51"/>
      <c r="BL3036" s="92"/>
      <c r="BM3036" s="135"/>
      <c r="BN3036" s="136"/>
      <c r="BO3036" s="51"/>
      <c r="BP3036" s="51"/>
      <c r="BQ3036" s="111"/>
      <c r="BR3036" s="137"/>
    </row>
    <row r="3037" s="138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2"/>
      <c r="BG3037" s="51"/>
      <c r="BH3037" s="133"/>
      <c r="BI3037" s="92"/>
      <c r="BJ3037" s="134"/>
      <c r="BK3037" s="51"/>
      <c r="BL3037" s="92"/>
      <c r="BM3037" s="135"/>
      <c r="BN3037" s="136"/>
      <c r="BO3037" s="51"/>
      <c r="BP3037" s="51"/>
      <c r="BQ3037" s="111"/>
      <c r="BR3037" s="137"/>
    </row>
    <row r="3038" s="138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2"/>
      <c r="BG3038" s="51"/>
      <c r="BH3038" s="133"/>
      <c r="BI3038" s="92"/>
      <c r="BJ3038" s="134"/>
      <c r="BK3038" s="51"/>
      <c r="BL3038" s="92"/>
      <c r="BM3038" s="135"/>
      <c r="BN3038" s="136"/>
      <c r="BO3038" s="51"/>
      <c r="BP3038" s="51"/>
      <c r="BQ3038" s="111"/>
      <c r="BR3038" s="137"/>
    </row>
    <row r="3039" s="138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2"/>
      <c r="BG3039" s="51"/>
      <c r="BH3039" s="133"/>
      <c r="BI3039" s="92"/>
      <c r="BJ3039" s="134"/>
      <c r="BK3039" s="51"/>
      <c r="BL3039" s="92"/>
      <c r="BM3039" s="135"/>
      <c r="BN3039" s="136"/>
      <c r="BO3039" s="51"/>
      <c r="BP3039" s="51"/>
      <c r="BQ3039" s="111"/>
      <c r="BR3039" s="137"/>
    </row>
    <row r="3040" s="138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2"/>
      <c r="BG3040" s="51"/>
      <c r="BH3040" s="133"/>
      <c r="BI3040" s="92"/>
      <c r="BJ3040" s="134"/>
      <c r="BK3040" s="51"/>
      <c r="BL3040" s="92"/>
      <c r="BM3040" s="135"/>
      <c r="BN3040" s="136"/>
      <c r="BO3040" s="51"/>
      <c r="BP3040" s="51"/>
      <c r="BQ3040" s="111"/>
      <c r="BR3040" s="137"/>
    </row>
    <row r="3041" s="138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2"/>
      <c r="BG3041" s="51"/>
      <c r="BH3041" s="133"/>
      <c r="BI3041" s="92"/>
      <c r="BJ3041" s="134"/>
      <c r="BK3041" s="51"/>
      <c r="BL3041" s="92"/>
      <c r="BM3041" s="135"/>
      <c r="BN3041" s="136"/>
      <c r="BO3041" s="51"/>
      <c r="BP3041" s="51"/>
      <c r="BQ3041" s="111"/>
      <c r="BR3041" s="137"/>
    </row>
    <row r="3042" s="138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2"/>
      <c r="BG3042" s="51"/>
      <c r="BH3042" s="133"/>
      <c r="BI3042" s="92"/>
      <c r="BJ3042" s="134"/>
      <c r="BK3042" s="51"/>
      <c r="BL3042" s="92"/>
      <c r="BM3042" s="135"/>
      <c r="BN3042" s="136"/>
      <c r="BO3042" s="51"/>
      <c r="BP3042" s="51"/>
      <c r="BQ3042" s="111"/>
      <c r="BR3042" s="137"/>
    </row>
    <row r="3043" s="138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2"/>
      <c r="BG3043" s="51"/>
      <c r="BH3043" s="133"/>
      <c r="BI3043" s="92"/>
      <c r="BJ3043" s="134"/>
      <c r="BK3043" s="51"/>
      <c r="BL3043" s="92"/>
      <c r="BM3043" s="135"/>
      <c r="BN3043" s="136"/>
      <c r="BO3043" s="51"/>
      <c r="BP3043" s="51"/>
      <c r="BQ3043" s="111"/>
      <c r="BR3043" s="137"/>
    </row>
    <row r="3044" s="138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2"/>
      <c r="BG3044" s="51"/>
      <c r="BH3044" s="133"/>
      <c r="BI3044" s="92"/>
      <c r="BJ3044" s="134"/>
      <c r="BK3044" s="51"/>
      <c r="BL3044" s="92"/>
      <c r="BM3044" s="135"/>
      <c r="BN3044" s="136"/>
      <c r="BO3044" s="51"/>
      <c r="BP3044" s="51"/>
      <c r="BQ3044" s="111"/>
      <c r="BR3044" s="137"/>
    </row>
    <row r="3045" s="138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2"/>
      <c r="BG3045" s="51"/>
      <c r="BH3045" s="133"/>
      <c r="BI3045" s="92"/>
      <c r="BJ3045" s="134"/>
      <c r="BK3045" s="51"/>
      <c r="BL3045" s="92"/>
      <c r="BM3045" s="135"/>
      <c r="BN3045" s="136"/>
      <c r="BO3045" s="51"/>
      <c r="BP3045" s="51"/>
      <c r="BQ3045" s="111"/>
      <c r="BR3045" s="137"/>
    </row>
    <row r="3046" s="138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2"/>
      <c r="BG3046" s="51"/>
      <c r="BH3046" s="133"/>
      <c r="BI3046" s="92"/>
      <c r="BJ3046" s="134"/>
      <c r="BK3046" s="51"/>
      <c r="BL3046" s="92"/>
      <c r="BM3046" s="135"/>
      <c r="BN3046" s="136"/>
      <c r="BO3046" s="51"/>
      <c r="BP3046" s="51"/>
      <c r="BQ3046" s="111"/>
      <c r="BR3046" s="137"/>
    </row>
    <row r="3047" s="138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2"/>
      <c r="BG3047" s="51"/>
      <c r="BH3047" s="133"/>
      <c r="BI3047" s="92"/>
      <c r="BJ3047" s="134"/>
      <c r="BK3047" s="51"/>
      <c r="BL3047" s="92"/>
      <c r="BM3047" s="135"/>
      <c r="BN3047" s="136"/>
      <c r="BO3047" s="51"/>
      <c r="BP3047" s="51"/>
      <c r="BQ3047" s="111"/>
      <c r="BR3047" s="137"/>
    </row>
    <row r="3048" s="138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2"/>
      <c r="BG3048" s="51"/>
      <c r="BH3048" s="133"/>
      <c r="BI3048" s="92"/>
      <c r="BJ3048" s="134"/>
      <c r="BK3048" s="51"/>
      <c r="BL3048" s="92"/>
      <c r="BM3048" s="135"/>
      <c r="BN3048" s="136"/>
      <c r="BO3048" s="51"/>
      <c r="BP3048" s="51"/>
      <c r="BQ3048" s="111"/>
      <c r="BR3048" s="137"/>
    </row>
    <row r="3049" s="138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2"/>
      <c r="BG3049" s="51"/>
      <c r="BH3049" s="133"/>
      <c r="BI3049" s="92"/>
      <c r="BJ3049" s="134"/>
      <c r="BK3049" s="51"/>
      <c r="BL3049" s="92"/>
      <c r="BM3049" s="135"/>
      <c r="BN3049" s="136"/>
      <c r="BO3049" s="51"/>
      <c r="BP3049" s="51"/>
      <c r="BQ3049" s="111"/>
      <c r="BR3049" s="137"/>
    </row>
    <row r="3050" s="138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2"/>
      <c r="BG3050" s="51"/>
      <c r="BH3050" s="133"/>
      <c r="BI3050" s="92"/>
      <c r="BJ3050" s="134"/>
      <c r="BK3050" s="51"/>
      <c r="BL3050" s="92"/>
      <c r="BM3050" s="135"/>
      <c r="BN3050" s="136"/>
      <c r="BO3050" s="51"/>
      <c r="BP3050" s="51"/>
      <c r="BQ3050" s="111"/>
      <c r="BR3050" s="137"/>
    </row>
    <row r="3051" s="138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2"/>
      <c r="BG3051" s="51"/>
      <c r="BH3051" s="133"/>
      <c r="BI3051" s="92"/>
      <c r="BJ3051" s="134"/>
      <c r="BK3051" s="51"/>
      <c r="BL3051" s="92"/>
      <c r="BM3051" s="135"/>
      <c r="BN3051" s="136"/>
      <c r="BO3051" s="51"/>
      <c r="BP3051" s="51"/>
      <c r="BQ3051" s="111"/>
      <c r="BR3051" s="137"/>
    </row>
    <row r="3052" s="138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2"/>
      <c r="BG3052" s="51"/>
      <c r="BH3052" s="133"/>
      <c r="BI3052" s="92"/>
      <c r="BJ3052" s="134"/>
      <c r="BK3052" s="51"/>
      <c r="BL3052" s="92"/>
      <c r="BM3052" s="135"/>
      <c r="BN3052" s="136"/>
      <c r="BO3052" s="51"/>
      <c r="BP3052" s="51"/>
      <c r="BQ3052" s="111"/>
      <c r="BR3052" s="137"/>
    </row>
    <row r="3053" s="138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2"/>
      <c r="BG3053" s="51"/>
      <c r="BH3053" s="133"/>
      <c r="BI3053" s="92"/>
      <c r="BJ3053" s="134"/>
      <c r="BK3053" s="51"/>
      <c r="BL3053" s="92"/>
      <c r="BM3053" s="135"/>
      <c r="BN3053" s="136"/>
      <c r="BO3053" s="51"/>
      <c r="BP3053" s="51"/>
      <c r="BQ3053" s="111"/>
      <c r="BR3053" s="137"/>
    </row>
    <row r="3054" s="138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2"/>
      <c r="BG3054" s="51"/>
      <c r="BH3054" s="133"/>
      <c r="BI3054" s="92"/>
      <c r="BJ3054" s="134"/>
      <c r="BK3054" s="51"/>
      <c r="BL3054" s="92"/>
      <c r="BM3054" s="135"/>
      <c r="BN3054" s="136"/>
      <c r="BO3054" s="51"/>
      <c r="BP3054" s="51"/>
      <c r="BQ3054" s="111"/>
      <c r="BR3054" s="137"/>
    </row>
    <row r="3055" s="138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2"/>
      <c r="BG3055" s="51"/>
      <c r="BH3055" s="133"/>
      <c r="BI3055" s="92"/>
      <c r="BJ3055" s="134"/>
      <c r="BK3055" s="51"/>
      <c r="BL3055" s="92"/>
      <c r="BM3055" s="135"/>
      <c r="BN3055" s="136"/>
      <c r="BO3055" s="51"/>
      <c r="BP3055" s="51"/>
      <c r="BQ3055" s="111"/>
      <c r="BR3055" s="137"/>
    </row>
    <row r="3056" s="138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2"/>
      <c r="BG3056" s="51"/>
      <c r="BH3056" s="133"/>
      <c r="BI3056" s="92"/>
      <c r="BJ3056" s="134"/>
      <c r="BK3056" s="51"/>
      <c r="BL3056" s="92"/>
      <c r="BM3056" s="135"/>
      <c r="BN3056" s="136"/>
      <c r="BO3056" s="51"/>
      <c r="BP3056" s="51"/>
      <c r="BQ3056" s="111"/>
      <c r="BR3056" s="137"/>
    </row>
    <row r="3057" s="138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2"/>
      <c r="BG3057" s="51"/>
      <c r="BH3057" s="133"/>
      <c r="BI3057" s="92"/>
      <c r="BJ3057" s="134"/>
      <c r="BK3057" s="51"/>
      <c r="BL3057" s="92"/>
      <c r="BM3057" s="135"/>
      <c r="BN3057" s="136"/>
      <c r="BO3057" s="51"/>
      <c r="BP3057" s="51"/>
      <c r="BQ3057" s="111"/>
      <c r="BR3057" s="137"/>
    </row>
    <row r="3058" s="138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2"/>
      <c r="BG3058" s="51"/>
      <c r="BH3058" s="133"/>
      <c r="BI3058" s="92"/>
      <c r="BJ3058" s="134"/>
      <c r="BK3058" s="51"/>
      <c r="BL3058" s="92"/>
      <c r="BM3058" s="135"/>
      <c r="BN3058" s="136"/>
      <c r="BO3058" s="51"/>
      <c r="BP3058" s="51"/>
      <c r="BQ3058" s="111"/>
      <c r="BR3058" s="137"/>
    </row>
    <row r="3059" s="138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2"/>
      <c r="BG3059" s="51"/>
      <c r="BH3059" s="133"/>
      <c r="BI3059" s="92"/>
      <c r="BJ3059" s="134"/>
      <c r="BK3059" s="51"/>
      <c r="BL3059" s="92"/>
      <c r="BM3059" s="135"/>
      <c r="BN3059" s="136"/>
      <c r="BO3059" s="51"/>
      <c r="BP3059" s="51"/>
      <c r="BQ3059" s="111"/>
      <c r="BR3059" s="137"/>
    </row>
    <row r="3060" s="138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2"/>
      <c r="BG3060" s="51"/>
      <c r="BH3060" s="133"/>
      <c r="BI3060" s="92"/>
      <c r="BJ3060" s="134"/>
      <c r="BK3060" s="51"/>
      <c r="BL3060" s="92"/>
      <c r="BM3060" s="135"/>
      <c r="BN3060" s="136"/>
      <c r="BO3060" s="51"/>
      <c r="BP3060" s="51"/>
      <c r="BQ3060" s="111"/>
      <c r="BR3060" s="137"/>
    </row>
    <row r="3061" s="138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2"/>
      <c r="BG3061" s="51"/>
      <c r="BH3061" s="133"/>
      <c r="BI3061" s="92"/>
      <c r="BJ3061" s="134"/>
      <c r="BK3061" s="51"/>
      <c r="BL3061" s="92"/>
      <c r="BM3061" s="135"/>
      <c r="BN3061" s="136"/>
      <c r="BO3061" s="51"/>
      <c r="BP3061" s="51"/>
      <c r="BQ3061" s="111"/>
      <c r="BR3061" s="137"/>
    </row>
    <row r="3062" s="138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2"/>
      <c r="BG3062" s="51"/>
      <c r="BH3062" s="133"/>
      <c r="BI3062" s="92"/>
      <c r="BJ3062" s="134"/>
      <c r="BK3062" s="51"/>
      <c r="BL3062" s="92"/>
      <c r="BM3062" s="135"/>
      <c r="BN3062" s="136"/>
      <c r="BO3062" s="51"/>
      <c r="BP3062" s="51"/>
      <c r="BQ3062" s="111"/>
      <c r="BR3062" s="137"/>
    </row>
    <row r="3063" s="138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2"/>
      <c r="BG3063" s="51"/>
      <c r="BH3063" s="133"/>
      <c r="BI3063" s="92"/>
      <c r="BJ3063" s="134"/>
      <c r="BK3063" s="51"/>
      <c r="BL3063" s="92"/>
      <c r="BM3063" s="135"/>
      <c r="BN3063" s="136"/>
      <c r="BO3063" s="51"/>
      <c r="BP3063" s="51"/>
      <c r="BQ3063" s="111"/>
      <c r="BR3063" s="137"/>
    </row>
    <row r="3064" s="138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2"/>
      <c r="BG3064" s="51"/>
      <c r="BH3064" s="133"/>
      <c r="BI3064" s="92"/>
      <c r="BJ3064" s="134"/>
      <c r="BK3064" s="51"/>
      <c r="BL3064" s="92"/>
      <c r="BM3064" s="135"/>
      <c r="BN3064" s="136"/>
      <c r="BO3064" s="51"/>
      <c r="BP3064" s="51"/>
      <c r="BQ3064" s="111"/>
      <c r="BR3064" s="137"/>
    </row>
    <row r="3065" s="138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2"/>
      <c r="BG3065" s="51"/>
      <c r="BH3065" s="133"/>
      <c r="BI3065" s="92"/>
      <c r="BJ3065" s="134"/>
      <c r="BK3065" s="51"/>
      <c r="BL3065" s="92"/>
      <c r="BM3065" s="135"/>
      <c r="BN3065" s="136"/>
      <c r="BO3065" s="51"/>
      <c r="BP3065" s="51"/>
      <c r="BQ3065" s="111"/>
      <c r="BR3065" s="137"/>
    </row>
    <row r="3066" s="138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2"/>
      <c r="BG3066" s="51"/>
      <c r="BH3066" s="133"/>
      <c r="BI3066" s="92"/>
      <c r="BJ3066" s="134"/>
      <c r="BK3066" s="51"/>
      <c r="BL3066" s="92"/>
      <c r="BM3066" s="135"/>
      <c r="BN3066" s="136"/>
      <c r="BO3066" s="51"/>
      <c r="BP3066" s="51"/>
      <c r="BQ3066" s="111"/>
      <c r="BR3066" s="137"/>
    </row>
    <row r="3067" s="138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2"/>
      <c r="BG3067" s="51"/>
      <c r="BH3067" s="133"/>
      <c r="BI3067" s="92"/>
      <c r="BJ3067" s="134"/>
      <c r="BK3067" s="51"/>
      <c r="BL3067" s="92"/>
      <c r="BM3067" s="135"/>
      <c r="BN3067" s="136"/>
      <c r="BO3067" s="51"/>
      <c r="BP3067" s="51"/>
      <c r="BQ3067" s="111"/>
      <c r="BR3067" s="137"/>
    </row>
    <row r="3068" s="138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2"/>
      <c r="BG3068" s="51"/>
      <c r="BH3068" s="133"/>
      <c r="BI3068" s="92"/>
      <c r="BJ3068" s="134"/>
      <c r="BK3068" s="51"/>
      <c r="BL3068" s="92"/>
      <c r="BM3068" s="135"/>
      <c r="BN3068" s="136"/>
      <c r="BO3068" s="51"/>
      <c r="BP3068" s="51"/>
      <c r="BQ3068" s="111"/>
      <c r="BR3068" s="137"/>
    </row>
    <row r="3069" s="138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2"/>
      <c r="BG3069" s="51"/>
      <c r="BH3069" s="133"/>
      <c r="BI3069" s="92"/>
      <c r="BJ3069" s="134"/>
      <c r="BK3069" s="51"/>
      <c r="BL3069" s="92"/>
      <c r="BM3069" s="135"/>
      <c r="BN3069" s="136"/>
      <c r="BO3069" s="51"/>
      <c r="BP3069" s="51"/>
      <c r="BQ3069" s="111"/>
      <c r="BR3069" s="137"/>
    </row>
    <row r="3070" s="138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2"/>
      <c r="BG3070" s="51"/>
      <c r="BH3070" s="133"/>
      <c r="BI3070" s="92"/>
      <c r="BJ3070" s="134"/>
      <c r="BK3070" s="51"/>
      <c r="BL3070" s="92"/>
      <c r="BM3070" s="135"/>
      <c r="BN3070" s="136"/>
      <c r="BO3070" s="51"/>
      <c r="BP3070" s="51"/>
      <c r="BQ3070" s="111"/>
      <c r="BR3070" s="137"/>
    </row>
    <row r="3071" s="138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2"/>
      <c r="BG3071" s="51"/>
      <c r="BH3071" s="133"/>
      <c r="BI3071" s="92"/>
      <c r="BJ3071" s="134"/>
      <c r="BK3071" s="51"/>
      <c r="BL3071" s="92"/>
      <c r="BM3071" s="135"/>
      <c r="BN3071" s="136"/>
      <c r="BO3071" s="51"/>
      <c r="BP3071" s="51"/>
      <c r="BQ3071" s="111"/>
      <c r="BR3071" s="137"/>
    </row>
    <row r="3072" s="138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2"/>
      <c r="BG3072" s="51"/>
      <c r="BH3072" s="133"/>
      <c r="BI3072" s="92"/>
      <c r="BJ3072" s="134"/>
      <c r="BK3072" s="51"/>
      <c r="BL3072" s="92"/>
      <c r="BM3072" s="135"/>
      <c r="BN3072" s="136"/>
      <c r="BO3072" s="51"/>
      <c r="BP3072" s="51"/>
      <c r="BQ3072" s="111"/>
      <c r="BR3072" s="137"/>
    </row>
    <row r="3073" s="138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2"/>
      <c r="BG3073" s="51"/>
      <c r="BH3073" s="133"/>
      <c r="BI3073" s="92"/>
      <c r="BJ3073" s="134"/>
      <c r="BK3073" s="51"/>
      <c r="BL3073" s="92"/>
      <c r="BM3073" s="135"/>
      <c r="BN3073" s="136"/>
      <c r="BO3073" s="51"/>
      <c r="BP3073" s="51"/>
      <c r="BQ3073" s="111"/>
      <c r="BR3073" s="137"/>
    </row>
    <row r="3074" s="138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2"/>
      <c r="BG3074" s="51"/>
      <c r="BH3074" s="133"/>
      <c r="BI3074" s="92"/>
      <c r="BJ3074" s="134"/>
      <c r="BK3074" s="51"/>
      <c r="BL3074" s="92"/>
      <c r="BM3074" s="135"/>
      <c r="BN3074" s="136"/>
      <c r="BO3074" s="51"/>
      <c r="BP3074" s="51"/>
      <c r="BQ3074" s="111"/>
      <c r="BR3074" s="137"/>
    </row>
    <row r="3075" s="138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2"/>
      <c r="BG3075" s="51"/>
      <c r="BH3075" s="133"/>
      <c r="BI3075" s="92"/>
      <c r="BJ3075" s="134"/>
      <c r="BK3075" s="51"/>
      <c r="BL3075" s="92"/>
      <c r="BM3075" s="135"/>
      <c r="BN3075" s="136"/>
      <c r="BO3075" s="51"/>
      <c r="BP3075" s="51"/>
      <c r="BQ3075" s="111"/>
      <c r="BR3075" s="137"/>
    </row>
    <row r="3076" s="138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2"/>
      <c r="BG3076" s="51"/>
      <c r="BH3076" s="133"/>
      <c r="BI3076" s="92"/>
      <c r="BJ3076" s="134"/>
      <c r="BK3076" s="51"/>
      <c r="BL3076" s="92"/>
      <c r="BM3076" s="135"/>
      <c r="BN3076" s="136"/>
      <c r="BO3076" s="51"/>
      <c r="BP3076" s="51"/>
      <c r="BQ3076" s="111"/>
      <c r="BR3076" s="137"/>
    </row>
    <row r="3077" s="138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2"/>
      <c r="BG3077" s="51"/>
      <c r="BH3077" s="133"/>
      <c r="BI3077" s="92"/>
      <c r="BJ3077" s="134"/>
      <c r="BK3077" s="51"/>
      <c r="BL3077" s="92"/>
      <c r="BM3077" s="135"/>
      <c r="BN3077" s="136"/>
      <c r="BO3077" s="51"/>
      <c r="BP3077" s="51"/>
      <c r="BQ3077" s="111"/>
      <c r="BR3077" s="137"/>
    </row>
    <row r="3078" s="138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2"/>
      <c r="BG3078" s="51"/>
      <c r="BH3078" s="133"/>
      <c r="BI3078" s="92"/>
      <c r="BJ3078" s="134"/>
      <c r="BK3078" s="51"/>
      <c r="BL3078" s="92"/>
      <c r="BM3078" s="135"/>
      <c r="BN3078" s="136"/>
      <c r="BO3078" s="51"/>
      <c r="BP3078" s="51"/>
      <c r="BQ3078" s="111"/>
      <c r="BR3078" s="137"/>
    </row>
    <row r="3079" s="138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2"/>
      <c r="BG3079" s="51"/>
      <c r="BH3079" s="133"/>
      <c r="BI3079" s="92"/>
      <c r="BJ3079" s="134"/>
      <c r="BK3079" s="51"/>
      <c r="BL3079" s="92"/>
      <c r="BM3079" s="135"/>
      <c r="BN3079" s="136"/>
      <c r="BO3079" s="51"/>
      <c r="BP3079" s="51"/>
      <c r="BQ3079" s="111"/>
      <c r="BR3079" s="137"/>
    </row>
    <row r="3080" s="138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2"/>
      <c r="BG3080" s="51"/>
      <c r="BH3080" s="133"/>
      <c r="BI3080" s="92"/>
      <c r="BJ3080" s="134"/>
      <c r="BK3080" s="51"/>
      <c r="BL3080" s="92"/>
      <c r="BM3080" s="135"/>
      <c r="BN3080" s="136"/>
      <c r="BO3080" s="51"/>
      <c r="BP3080" s="51"/>
      <c r="BQ3080" s="111"/>
      <c r="BR3080" s="137"/>
    </row>
    <row r="3081" s="138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2"/>
      <c r="BG3081" s="51"/>
      <c r="BH3081" s="133"/>
      <c r="BI3081" s="92"/>
      <c r="BJ3081" s="134"/>
      <c r="BK3081" s="51"/>
      <c r="BL3081" s="92"/>
      <c r="BM3081" s="135"/>
      <c r="BN3081" s="136"/>
      <c r="BO3081" s="51"/>
      <c r="BP3081" s="51"/>
      <c r="BQ3081" s="111"/>
      <c r="BR3081" s="137"/>
    </row>
    <row r="3082" s="138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2"/>
      <c r="BG3082" s="51"/>
      <c r="BH3082" s="133"/>
      <c r="BI3082" s="92"/>
      <c r="BJ3082" s="134"/>
      <c r="BK3082" s="51"/>
      <c r="BL3082" s="92"/>
      <c r="BM3082" s="135"/>
      <c r="BN3082" s="136"/>
      <c r="BO3082" s="51"/>
      <c r="BP3082" s="51"/>
      <c r="BQ3082" s="111"/>
      <c r="BR3082" s="137"/>
    </row>
    <row r="3083" s="138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2"/>
      <c r="BG3083" s="51"/>
      <c r="BH3083" s="133"/>
      <c r="BI3083" s="92"/>
      <c r="BJ3083" s="134"/>
      <c r="BK3083" s="51"/>
      <c r="BL3083" s="92"/>
      <c r="BM3083" s="135"/>
      <c r="BN3083" s="136"/>
      <c r="BO3083" s="51"/>
      <c r="BP3083" s="51"/>
      <c r="BQ3083" s="111"/>
      <c r="BR3083" s="137"/>
    </row>
    <row r="3084" s="138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2"/>
      <c r="BG3084" s="51"/>
      <c r="BH3084" s="133"/>
      <c r="BI3084" s="92"/>
      <c r="BJ3084" s="134"/>
      <c r="BK3084" s="51"/>
      <c r="BL3084" s="92"/>
      <c r="BM3084" s="135"/>
      <c r="BN3084" s="136"/>
      <c r="BO3084" s="51"/>
      <c r="BP3084" s="51"/>
      <c r="BQ3084" s="111"/>
      <c r="BR3084" s="137"/>
    </row>
    <row r="3085" s="138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2"/>
      <c r="BG3085" s="51"/>
      <c r="BH3085" s="133"/>
      <c r="BI3085" s="92"/>
      <c r="BJ3085" s="134"/>
      <c r="BK3085" s="51"/>
      <c r="BL3085" s="92"/>
      <c r="BM3085" s="135"/>
      <c r="BN3085" s="136"/>
      <c r="BO3085" s="51"/>
      <c r="BP3085" s="51"/>
      <c r="BQ3085" s="111"/>
      <c r="BR3085" s="137"/>
    </row>
    <row r="3086" s="138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2"/>
      <c r="BG3086" s="51"/>
      <c r="BH3086" s="133"/>
      <c r="BI3086" s="92"/>
      <c r="BJ3086" s="134"/>
      <c r="BK3086" s="51"/>
      <c r="BL3086" s="92"/>
      <c r="BM3086" s="135"/>
      <c r="BN3086" s="136"/>
      <c r="BO3086" s="51"/>
      <c r="BP3086" s="51"/>
      <c r="BQ3086" s="111"/>
      <c r="BR3086" s="137"/>
    </row>
    <row r="3087" s="138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2"/>
      <c r="BG3087" s="51"/>
      <c r="BH3087" s="133"/>
      <c r="BI3087" s="92"/>
      <c r="BJ3087" s="134"/>
      <c r="BK3087" s="51"/>
      <c r="BL3087" s="92"/>
      <c r="BM3087" s="135"/>
      <c r="BN3087" s="136"/>
      <c r="BO3087" s="51"/>
      <c r="BP3087" s="51"/>
      <c r="BQ3087" s="111"/>
      <c r="BR3087" s="137"/>
    </row>
    <row r="3088" s="138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2"/>
      <c r="BG3088" s="51"/>
      <c r="BH3088" s="133"/>
      <c r="BI3088" s="92"/>
      <c r="BJ3088" s="134"/>
      <c r="BK3088" s="51"/>
      <c r="BL3088" s="92"/>
      <c r="BM3088" s="135"/>
      <c r="BN3088" s="136"/>
      <c r="BO3088" s="51"/>
      <c r="BP3088" s="51"/>
      <c r="BQ3088" s="111"/>
      <c r="BR3088" s="137"/>
    </row>
    <row r="3089" s="138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2"/>
      <c r="BG3089" s="51"/>
      <c r="BH3089" s="133"/>
      <c r="BI3089" s="92"/>
      <c r="BJ3089" s="134"/>
      <c r="BK3089" s="51"/>
      <c r="BL3089" s="92"/>
      <c r="BM3089" s="135"/>
      <c r="BN3089" s="136"/>
      <c r="BO3089" s="51"/>
      <c r="BP3089" s="51"/>
      <c r="BQ3089" s="111"/>
      <c r="BR3089" s="137"/>
    </row>
    <row r="3090" s="138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2"/>
      <c r="BG3090" s="51"/>
      <c r="BH3090" s="133"/>
      <c r="BI3090" s="92"/>
      <c r="BJ3090" s="134"/>
      <c r="BK3090" s="51"/>
      <c r="BL3090" s="92"/>
      <c r="BM3090" s="135"/>
      <c r="BN3090" s="136"/>
      <c r="BO3090" s="51"/>
      <c r="BP3090" s="51"/>
      <c r="BQ3090" s="111"/>
      <c r="BR3090" s="137"/>
    </row>
    <row r="3091" s="138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2"/>
      <c r="BG3091" s="51"/>
      <c r="BH3091" s="133"/>
      <c r="BI3091" s="92"/>
      <c r="BJ3091" s="134"/>
      <c r="BK3091" s="51"/>
      <c r="BL3091" s="92"/>
      <c r="BM3091" s="135"/>
      <c r="BN3091" s="136"/>
      <c r="BO3091" s="51"/>
      <c r="BP3091" s="51"/>
      <c r="BQ3091" s="111"/>
      <c r="BR3091" s="137"/>
    </row>
    <row r="3092" s="138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2"/>
      <c r="BG3092" s="51"/>
      <c r="BH3092" s="133"/>
      <c r="BI3092" s="92"/>
      <c r="BJ3092" s="134"/>
      <c r="BK3092" s="51"/>
      <c r="BL3092" s="92"/>
      <c r="BM3092" s="135"/>
      <c r="BN3092" s="136"/>
      <c r="BO3092" s="51"/>
      <c r="BP3092" s="51"/>
      <c r="BQ3092" s="111"/>
      <c r="BR3092" s="137"/>
    </row>
    <row r="3093" s="138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2"/>
      <c r="BG3093" s="51"/>
      <c r="BH3093" s="133"/>
      <c r="BI3093" s="92"/>
      <c r="BJ3093" s="134"/>
      <c r="BK3093" s="51"/>
      <c r="BL3093" s="92"/>
      <c r="BM3093" s="135"/>
      <c r="BN3093" s="136"/>
      <c r="BO3093" s="51"/>
      <c r="BP3093" s="51"/>
      <c r="BQ3093" s="111"/>
      <c r="BR3093" s="137"/>
    </row>
    <row r="3094" s="138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2"/>
      <c r="BG3094" s="51"/>
      <c r="BH3094" s="133"/>
      <c r="BI3094" s="92"/>
      <c r="BJ3094" s="134"/>
      <c r="BK3094" s="51"/>
      <c r="BL3094" s="92"/>
      <c r="BM3094" s="135"/>
      <c r="BN3094" s="136"/>
      <c r="BO3094" s="51"/>
      <c r="BP3094" s="51"/>
      <c r="BQ3094" s="111"/>
      <c r="BR3094" s="137"/>
    </row>
    <row r="3095" s="138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2"/>
      <c r="BG3095" s="51"/>
      <c r="BH3095" s="133"/>
      <c r="BI3095" s="92"/>
      <c r="BJ3095" s="134"/>
      <c r="BK3095" s="51"/>
      <c r="BL3095" s="92"/>
      <c r="BM3095" s="135"/>
      <c r="BN3095" s="136"/>
      <c r="BO3095" s="51"/>
      <c r="BP3095" s="51"/>
      <c r="BQ3095" s="111"/>
      <c r="BR3095" s="137"/>
    </row>
    <row r="3096" s="138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2"/>
      <c r="BG3096" s="51"/>
      <c r="BH3096" s="133"/>
      <c r="BI3096" s="92"/>
      <c r="BJ3096" s="134"/>
      <c r="BK3096" s="51"/>
      <c r="BL3096" s="92"/>
      <c r="BM3096" s="135"/>
      <c r="BN3096" s="136"/>
      <c r="BO3096" s="51"/>
      <c r="BP3096" s="51"/>
      <c r="BQ3096" s="111"/>
      <c r="BR3096" s="137"/>
    </row>
    <row r="3097" s="138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2"/>
      <c r="BG3097" s="51"/>
      <c r="BH3097" s="133"/>
      <c r="BI3097" s="92"/>
      <c r="BJ3097" s="134"/>
      <c r="BK3097" s="51"/>
      <c r="BL3097" s="92"/>
      <c r="BM3097" s="135"/>
      <c r="BN3097" s="136"/>
      <c r="BO3097" s="51"/>
      <c r="BP3097" s="51"/>
      <c r="BQ3097" s="111"/>
      <c r="BR3097" s="137"/>
    </row>
    <row r="3098" s="138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2"/>
      <c r="BG3098" s="51"/>
      <c r="BH3098" s="133"/>
      <c r="BI3098" s="92"/>
      <c r="BJ3098" s="134"/>
      <c r="BK3098" s="51"/>
      <c r="BL3098" s="92"/>
      <c r="BM3098" s="135"/>
      <c r="BN3098" s="136"/>
      <c r="BO3098" s="51"/>
      <c r="BP3098" s="51"/>
      <c r="BQ3098" s="111"/>
      <c r="BR3098" s="137"/>
    </row>
    <row r="3099" s="138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2"/>
      <c r="BG3099" s="51"/>
      <c r="BH3099" s="133"/>
      <c r="BI3099" s="92"/>
      <c r="BJ3099" s="134"/>
      <c r="BK3099" s="51"/>
      <c r="BL3099" s="92"/>
      <c r="BM3099" s="135"/>
      <c r="BN3099" s="136"/>
      <c r="BO3099" s="51"/>
      <c r="BP3099" s="51"/>
      <c r="BQ3099" s="111"/>
      <c r="BR3099" s="137"/>
    </row>
    <row r="3100" s="138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2"/>
      <c r="BG3100" s="51"/>
      <c r="BH3100" s="133"/>
      <c r="BI3100" s="92"/>
      <c r="BJ3100" s="134"/>
      <c r="BK3100" s="51"/>
      <c r="BL3100" s="92"/>
      <c r="BM3100" s="135"/>
      <c r="BN3100" s="136"/>
      <c r="BO3100" s="51"/>
      <c r="BP3100" s="51"/>
      <c r="BQ3100" s="111"/>
      <c r="BR3100" s="137"/>
    </row>
    <row r="3101" s="138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2"/>
      <c r="BG3101" s="51"/>
      <c r="BH3101" s="133"/>
      <c r="BI3101" s="92"/>
      <c r="BJ3101" s="134"/>
      <c r="BK3101" s="51"/>
      <c r="BL3101" s="92"/>
      <c r="BM3101" s="135"/>
      <c r="BN3101" s="136"/>
      <c r="BO3101" s="51"/>
      <c r="BP3101" s="51"/>
      <c r="BQ3101" s="111"/>
      <c r="BR3101" s="137"/>
    </row>
    <row r="3102" s="138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2"/>
      <c r="BG3102" s="51"/>
      <c r="BH3102" s="133"/>
      <c r="BI3102" s="92"/>
      <c r="BJ3102" s="134"/>
      <c r="BK3102" s="51"/>
      <c r="BL3102" s="92"/>
      <c r="BM3102" s="135"/>
      <c r="BN3102" s="136"/>
      <c r="BO3102" s="51"/>
      <c r="BP3102" s="51"/>
      <c r="BQ3102" s="111"/>
      <c r="BR3102" s="137"/>
    </row>
    <row r="3103" s="138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2"/>
      <c r="BG3103" s="51"/>
      <c r="BH3103" s="133"/>
      <c r="BI3103" s="92"/>
      <c r="BJ3103" s="134"/>
      <c r="BK3103" s="51"/>
      <c r="BL3103" s="92"/>
      <c r="BM3103" s="135"/>
      <c r="BN3103" s="136"/>
      <c r="BO3103" s="51"/>
      <c r="BP3103" s="51"/>
      <c r="BQ3103" s="111"/>
      <c r="BR3103" s="137"/>
    </row>
    <row r="3104" s="138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2"/>
      <c r="BG3104" s="51"/>
      <c r="BH3104" s="133"/>
      <c r="BI3104" s="92"/>
      <c r="BJ3104" s="134"/>
      <c r="BK3104" s="51"/>
      <c r="BL3104" s="92"/>
      <c r="BM3104" s="135"/>
      <c r="BN3104" s="136"/>
      <c r="BO3104" s="51"/>
      <c r="BP3104" s="51"/>
      <c r="BQ3104" s="111"/>
      <c r="BR3104" s="137"/>
    </row>
    <row r="3105" s="138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2"/>
      <c r="BG3105" s="51"/>
      <c r="BH3105" s="133"/>
      <c r="BI3105" s="92"/>
      <c r="BJ3105" s="134"/>
      <c r="BK3105" s="51"/>
      <c r="BL3105" s="92"/>
      <c r="BM3105" s="135"/>
      <c r="BN3105" s="136"/>
      <c r="BO3105" s="51"/>
      <c r="BP3105" s="51"/>
      <c r="BQ3105" s="111"/>
      <c r="BR3105" s="137"/>
    </row>
    <row r="3106" s="138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2"/>
      <c r="BG3106" s="51"/>
      <c r="BH3106" s="133"/>
      <c r="BI3106" s="92"/>
      <c r="BJ3106" s="134"/>
      <c r="BK3106" s="51"/>
      <c r="BL3106" s="92"/>
      <c r="BM3106" s="135"/>
      <c r="BN3106" s="136"/>
      <c r="BO3106" s="51"/>
      <c r="BP3106" s="51"/>
      <c r="BQ3106" s="111"/>
      <c r="BR3106" s="137"/>
    </row>
    <row r="3107" s="138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2"/>
      <c r="BG3107" s="51"/>
      <c r="BH3107" s="133"/>
      <c r="BI3107" s="92"/>
      <c r="BJ3107" s="134"/>
      <c r="BK3107" s="51"/>
      <c r="BL3107" s="92"/>
      <c r="BM3107" s="135"/>
      <c r="BN3107" s="136"/>
      <c r="BO3107" s="51"/>
      <c r="BP3107" s="51"/>
      <c r="BQ3107" s="111"/>
      <c r="BR3107" s="137"/>
    </row>
    <row r="3108" s="138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2"/>
      <c r="BG3108" s="51"/>
      <c r="BH3108" s="133"/>
      <c r="BI3108" s="92"/>
      <c r="BJ3108" s="134"/>
      <c r="BK3108" s="51"/>
      <c r="BL3108" s="92"/>
      <c r="BM3108" s="135"/>
      <c r="BN3108" s="136"/>
      <c r="BO3108" s="51"/>
      <c r="BP3108" s="51"/>
      <c r="BQ3108" s="111"/>
      <c r="BR3108" s="137"/>
    </row>
    <row r="3109" s="138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2"/>
      <c r="BG3109" s="51"/>
      <c r="BH3109" s="133"/>
      <c r="BI3109" s="92"/>
      <c r="BJ3109" s="134"/>
      <c r="BK3109" s="51"/>
      <c r="BL3109" s="92"/>
      <c r="BM3109" s="135"/>
      <c r="BN3109" s="136"/>
      <c r="BO3109" s="51"/>
      <c r="BP3109" s="51"/>
      <c r="BQ3109" s="111"/>
      <c r="BR3109" s="137"/>
    </row>
    <row r="3110" s="138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2"/>
      <c r="BG3110" s="51"/>
      <c r="BH3110" s="133"/>
      <c r="BI3110" s="92"/>
      <c r="BJ3110" s="134"/>
      <c r="BK3110" s="51"/>
      <c r="BL3110" s="92"/>
      <c r="BM3110" s="135"/>
      <c r="BN3110" s="136"/>
      <c r="BO3110" s="51"/>
      <c r="BP3110" s="51"/>
      <c r="BQ3110" s="111"/>
      <c r="BR3110" s="137"/>
    </row>
    <row r="3111" s="138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2"/>
      <c r="BG3111" s="51"/>
      <c r="BH3111" s="133"/>
      <c r="BI3111" s="92"/>
      <c r="BJ3111" s="134"/>
      <c r="BK3111" s="51"/>
      <c r="BL3111" s="92"/>
      <c r="BM3111" s="135"/>
      <c r="BN3111" s="136"/>
      <c r="BO3111" s="51"/>
      <c r="BP3111" s="51"/>
      <c r="BQ3111" s="111"/>
      <c r="BR3111" s="137"/>
    </row>
    <row r="3112" s="138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2"/>
      <c r="BG3112" s="51"/>
      <c r="BH3112" s="133"/>
      <c r="BI3112" s="92"/>
      <c r="BJ3112" s="134"/>
      <c r="BK3112" s="51"/>
      <c r="BL3112" s="92"/>
      <c r="BM3112" s="135"/>
      <c r="BN3112" s="136"/>
      <c r="BO3112" s="51"/>
      <c r="BP3112" s="51"/>
      <c r="BQ3112" s="111"/>
      <c r="BR3112" s="137"/>
    </row>
    <row r="3113" s="138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2"/>
      <c r="BG3113" s="51"/>
      <c r="BH3113" s="133"/>
      <c r="BI3113" s="92"/>
      <c r="BJ3113" s="134"/>
      <c r="BK3113" s="51"/>
      <c r="BL3113" s="92"/>
      <c r="BM3113" s="135"/>
      <c r="BN3113" s="136"/>
      <c r="BO3113" s="51"/>
      <c r="BP3113" s="51"/>
      <c r="BQ3113" s="111"/>
      <c r="BR3113" s="137"/>
    </row>
    <row r="3114" s="138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2"/>
      <c r="BG3114" s="51"/>
      <c r="BH3114" s="133"/>
      <c r="BI3114" s="92"/>
      <c r="BJ3114" s="134"/>
      <c r="BK3114" s="51"/>
      <c r="BL3114" s="92"/>
      <c r="BM3114" s="135"/>
      <c r="BN3114" s="136"/>
      <c r="BO3114" s="51"/>
      <c r="BP3114" s="51"/>
      <c r="BQ3114" s="111"/>
      <c r="BR3114" s="137"/>
    </row>
    <row r="3115" s="138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2"/>
      <c r="BG3115" s="51"/>
      <c r="BH3115" s="133"/>
      <c r="BI3115" s="92"/>
      <c r="BJ3115" s="134"/>
      <c r="BK3115" s="51"/>
      <c r="BL3115" s="92"/>
      <c r="BM3115" s="135"/>
      <c r="BN3115" s="136"/>
      <c r="BO3115" s="51"/>
      <c r="BP3115" s="51"/>
      <c r="BQ3115" s="111"/>
      <c r="BR3115" s="137"/>
    </row>
    <row r="3116" s="138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2"/>
      <c r="BG3116" s="51"/>
      <c r="BH3116" s="133"/>
      <c r="BI3116" s="92"/>
      <c r="BJ3116" s="134"/>
      <c r="BK3116" s="51"/>
      <c r="BL3116" s="92"/>
      <c r="BM3116" s="135"/>
      <c r="BN3116" s="136"/>
      <c r="BO3116" s="51"/>
      <c r="BP3116" s="51"/>
      <c r="BQ3116" s="111"/>
      <c r="BR3116" s="137"/>
    </row>
    <row r="3117" s="138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2"/>
      <c r="BG3117" s="51"/>
      <c r="BH3117" s="133"/>
      <c r="BI3117" s="92"/>
      <c r="BJ3117" s="134"/>
      <c r="BK3117" s="51"/>
      <c r="BL3117" s="92"/>
      <c r="BM3117" s="135"/>
      <c r="BN3117" s="136"/>
      <c r="BO3117" s="51"/>
      <c r="BP3117" s="51"/>
      <c r="BQ3117" s="111"/>
      <c r="BR3117" s="137"/>
    </row>
    <row r="3118" s="138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2"/>
      <c r="BG3118" s="51"/>
      <c r="BH3118" s="133"/>
      <c r="BI3118" s="92"/>
      <c r="BJ3118" s="134"/>
      <c r="BK3118" s="51"/>
      <c r="BL3118" s="92"/>
      <c r="BM3118" s="135"/>
      <c r="BN3118" s="136"/>
      <c r="BO3118" s="51"/>
      <c r="BP3118" s="51"/>
      <c r="BQ3118" s="111"/>
      <c r="BR3118" s="137"/>
    </row>
    <row r="3119" s="138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2"/>
      <c r="BG3119" s="51"/>
      <c r="BH3119" s="133"/>
      <c r="BI3119" s="92"/>
      <c r="BJ3119" s="134"/>
      <c r="BK3119" s="51"/>
      <c r="BL3119" s="92"/>
      <c r="BM3119" s="135"/>
      <c r="BN3119" s="136"/>
      <c r="BO3119" s="51"/>
      <c r="BP3119" s="51"/>
      <c r="BQ3119" s="111"/>
      <c r="BR3119" s="137"/>
    </row>
    <row r="3120" s="138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2"/>
      <c r="BG3120" s="51"/>
      <c r="BH3120" s="133"/>
      <c r="BI3120" s="92"/>
      <c r="BJ3120" s="134"/>
      <c r="BK3120" s="51"/>
      <c r="BL3120" s="92"/>
      <c r="BM3120" s="135"/>
      <c r="BN3120" s="136"/>
      <c r="BO3120" s="51"/>
      <c r="BP3120" s="51"/>
      <c r="BQ3120" s="111"/>
      <c r="BR3120" s="137"/>
    </row>
    <row r="3121" s="138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2"/>
      <c r="BG3121" s="51"/>
      <c r="BH3121" s="133"/>
      <c r="BI3121" s="92"/>
      <c r="BJ3121" s="134"/>
      <c r="BK3121" s="51"/>
      <c r="BL3121" s="92"/>
      <c r="BM3121" s="135"/>
      <c r="BN3121" s="136"/>
      <c r="BO3121" s="51"/>
      <c r="BP3121" s="51"/>
      <c r="BQ3121" s="111"/>
      <c r="BR3121" s="137"/>
    </row>
    <row r="3122" s="138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2"/>
      <c r="BG3122" s="51"/>
      <c r="BH3122" s="133"/>
      <c r="BI3122" s="92"/>
      <c r="BJ3122" s="134"/>
      <c r="BK3122" s="51"/>
      <c r="BL3122" s="92"/>
      <c r="BM3122" s="135"/>
      <c r="BN3122" s="136"/>
      <c r="BO3122" s="51"/>
      <c r="BP3122" s="51"/>
      <c r="BQ3122" s="111"/>
      <c r="BR3122" s="137"/>
    </row>
    <row r="3123" s="138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2"/>
      <c r="BG3123" s="51"/>
      <c r="BH3123" s="133"/>
      <c r="BI3123" s="92"/>
      <c r="BJ3123" s="134"/>
      <c r="BK3123" s="51"/>
      <c r="BL3123" s="92"/>
      <c r="BM3123" s="135"/>
      <c r="BN3123" s="136"/>
      <c r="BO3123" s="51"/>
      <c r="BP3123" s="51"/>
      <c r="BQ3123" s="111"/>
      <c r="BR3123" s="137"/>
    </row>
    <row r="3124" s="138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2"/>
      <c r="BG3124" s="51"/>
      <c r="BH3124" s="133"/>
      <c r="BI3124" s="92"/>
      <c r="BJ3124" s="134"/>
      <c r="BK3124" s="51"/>
      <c r="BL3124" s="92"/>
      <c r="BM3124" s="135"/>
      <c r="BN3124" s="136"/>
      <c r="BO3124" s="51"/>
      <c r="BP3124" s="51"/>
      <c r="BQ3124" s="111"/>
      <c r="BR3124" s="137"/>
    </row>
    <row r="3125" s="138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2"/>
      <c r="BG3125" s="51"/>
      <c r="BH3125" s="133"/>
      <c r="BI3125" s="92"/>
      <c r="BJ3125" s="134"/>
      <c r="BK3125" s="51"/>
      <c r="BL3125" s="92"/>
      <c r="BM3125" s="135"/>
      <c r="BN3125" s="136"/>
      <c r="BO3125" s="51"/>
      <c r="BP3125" s="51"/>
      <c r="BQ3125" s="111"/>
      <c r="BR3125" s="137"/>
    </row>
    <row r="3126" s="138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2"/>
      <c r="BG3126" s="51"/>
      <c r="BH3126" s="133"/>
      <c r="BI3126" s="92"/>
      <c r="BJ3126" s="134"/>
      <c r="BK3126" s="51"/>
      <c r="BL3126" s="92"/>
      <c r="BM3126" s="135"/>
      <c r="BN3126" s="136"/>
      <c r="BO3126" s="51"/>
      <c r="BP3126" s="51"/>
      <c r="BQ3126" s="111"/>
      <c r="BR3126" s="137"/>
    </row>
    <row r="3127" s="138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2"/>
      <c r="BG3127" s="51"/>
      <c r="BH3127" s="133"/>
      <c r="BI3127" s="92"/>
      <c r="BJ3127" s="134"/>
      <c r="BK3127" s="51"/>
      <c r="BL3127" s="92"/>
      <c r="BM3127" s="135"/>
      <c r="BN3127" s="136"/>
      <c r="BO3127" s="51"/>
      <c r="BP3127" s="51"/>
      <c r="BQ3127" s="111"/>
      <c r="BR3127" s="137"/>
    </row>
    <row r="3128" s="138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2"/>
      <c r="BG3128" s="51"/>
      <c r="BH3128" s="133"/>
      <c r="BI3128" s="92"/>
      <c r="BJ3128" s="134"/>
      <c r="BK3128" s="51"/>
      <c r="BL3128" s="92"/>
      <c r="BM3128" s="135"/>
      <c r="BN3128" s="136"/>
      <c r="BO3128" s="51"/>
      <c r="BP3128" s="51"/>
      <c r="BQ3128" s="111"/>
      <c r="BR3128" s="137"/>
    </row>
    <row r="3129" s="138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2"/>
      <c r="BG3129" s="51"/>
      <c r="BH3129" s="133"/>
      <c r="BI3129" s="92"/>
      <c r="BJ3129" s="134"/>
      <c r="BK3129" s="51"/>
      <c r="BL3129" s="92"/>
      <c r="BM3129" s="135"/>
      <c r="BN3129" s="136"/>
      <c r="BO3129" s="51"/>
      <c r="BP3129" s="51"/>
      <c r="BQ3129" s="111"/>
      <c r="BR3129" s="137"/>
    </row>
    <row r="3130" s="138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2"/>
      <c r="BG3130" s="51"/>
      <c r="BH3130" s="133"/>
      <c r="BI3130" s="92"/>
      <c r="BJ3130" s="134"/>
      <c r="BK3130" s="51"/>
      <c r="BL3130" s="92"/>
      <c r="BM3130" s="135"/>
      <c r="BN3130" s="136"/>
      <c r="BO3130" s="51"/>
      <c r="BP3130" s="51"/>
      <c r="BQ3130" s="111"/>
      <c r="BR3130" s="137"/>
    </row>
    <row r="3131" s="138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2"/>
      <c r="BG3131" s="51"/>
      <c r="BH3131" s="133"/>
      <c r="BI3131" s="92"/>
      <c r="BJ3131" s="134"/>
      <c r="BK3131" s="51"/>
      <c r="BL3131" s="92"/>
      <c r="BM3131" s="135"/>
      <c r="BN3131" s="136"/>
      <c r="BO3131" s="51"/>
      <c r="BP3131" s="51"/>
      <c r="BQ3131" s="111"/>
      <c r="BR3131" s="137"/>
    </row>
    <row r="3132" s="138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2"/>
      <c r="BG3132" s="51"/>
      <c r="BH3132" s="133"/>
      <c r="BI3132" s="92"/>
      <c r="BJ3132" s="134"/>
      <c r="BK3132" s="51"/>
      <c r="BL3132" s="92"/>
      <c r="BM3132" s="135"/>
      <c r="BN3132" s="136"/>
      <c r="BO3132" s="51"/>
      <c r="BP3132" s="51"/>
      <c r="BQ3132" s="111"/>
      <c r="BR3132" s="137"/>
    </row>
    <row r="3133" s="138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2"/>
      <c r="BG3133" s="51"/>
      <c r="BH3133" s="133"/>
      <c r="BI3133" s="92"/>
      <c r="BJ3133" s="134"/>
      <c r="BK3133" s="51"/>
      <c r="BL3133" s="92"/>
      <c r="BM3133" s="135"/>
      <c r="BN3133" s="136"/>
      <c r="BO3133" s="51"/>
      <c r="BP3133" s="51"/>
      <c r="BQ3133" s="111"/>
      <c r="BR3133" s="137"/>
    </row>
    <row r="3134" s="138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2"/>
      <c r="BG3134" s="51"/>
      <c r="BH3134" s="133"/>
      <c r="BI3134" s="92"/>
      <c r="BJ3134" s="134"/>
      <c r="BK3134" s="51"/>
      <c r="BL3134" s="92"/>
      <c r="BM3134" s="135"/>
      <c r="BN3134" s="136"/>
      <c r="BO3134" s="51"/>
      <c r="BP3134" s="51"/>
      <c r="BQ3134" s="111"/>
      <c r="BR3134" s="137"/>
    </row>
    <row r="3135" s="138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2"/>
      <c r="BG3135" s="51"/>
      <c r="BH3135" s="133"/>
      <c r="BI3135" s="92"/>
      <c r="BJ3135" s="134"/>
      <c r="BK3135" s="51"/>
      <c r="BL3135" s="92"/>
      <c r="BM3135" s="135"/>
      <c r="BN3135" s="136"/>
      <c r="BO3135" s="51"/>
      <c r="BP3135" s="51"/>
      <c r="BQ3135" s="111"/>
      <c r="BR3135" s="137"/>
    </row>
    <row r="3136" s="138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2"/>
      <c r="BG3136" s="51"/>
      <c r="BH3136" s="133"/>
      <c r="BI3136" s="92"/>
      <c r="BJ3136" s="134"/>
      <c r="BK3136" s="51"/>
      <c r="BL3136" s="92"/>
      <c r="BM3136" s="135"/>
      <c r="BN3136" s="136"/>
      <c r="BO3136" s="51"/>
      <c r="BP3136" s="51"/>
      <c r="BQ3136" s="111"/>
      <c r="BR3136" s="137"/>
    </row>
    <row r="3137" s="138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2"/>
      <c r="BG3137" s="51"/>
      <c r="BH3137" s="133"/>
      <c r="BI3137" s="92"/>
      <c r="BJ3137" s="134"/>
      <c r="BK3137" s="51"/>
      <c r="BL3137" s="92"/>
      <c r="BM3137" s="135"/>
      <c r="BN3137" s="136"/>
      <c r="BO3137" s="51"/>
      <c r="BP3137" s="51"/>
      <c r="BQ3137" s="111"/>
      <c r="BR3137" s="137"/>
    </row>
    <row r="3138" s="138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2"/>
      <c r="BG3138" s="51"/>
      <c r="BH3138" s="133"/>
      <c r="BI3138" s="92"/>
      <c r="BJ3138" s="134"/>
      <c r="BK3138" s="51"/>
      <c r="BL3138" s="92"/>
      <c r="BM3138" s="135"/>
      <c r="BN3138" s="136"/>
      <c r="BO3138" s="51"/>
      <c r="BP3138" s="51"/>
      <c r="BQ3138" s="111"/>
      <c r="BR3138" s="137"/>
    </row>
    <row r="3139" s="138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2"/>
      <c r="BG3139" s="51"/>
      <c r="BH3139" s="133"/>
      <c r="BI3139" s="92"/>
      <c r="BJ3139" s="134"/>
      <c r="BK3139" s="51"/>
      <c r="BL3139" s="92"/>
      <c r="BM3139" s="135"/>
      <c r="BN3139" s="136"/>
      <c r="BO3139" s="51"/>
      <c r="BP3139" s="51"/>
      <c r="BQ3139" s="111"/>
      <c r="BR3139" s="137"/>
    </row>
    <row r="3140" s="138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2"/>
      <c r="BG3140" s="51"/>
      <c r="BH3140" s="133"/>
      <c r="BI3140" s="92"/>
      <c r="BJ3140" s="134"/>
      <c r="BK3140" s="51"/>
      <c r="BL3140" s="92"/>
      <c r="BM3140" s="135"/>
      <c r="BN3140" s="136"/>
      <c r="BO3140" s="51"/>
      <c r="BP3140" s="51"/>
      <c r="BQ3140" s="111"/>
      <c r="BR3140" s="137"/>
    </row>
    <row r="3141" s="138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2"/>
      <c r="BG3141" s="51"/>
      <c r="BH3141" s="133"/>
      <c r="BI3141" s="92"/>
      <c r="BJ3141" s="134"/>
      <c r="BK3141" s="51"/>
      <c r="BL3141" s="92"/>
      <c r="BM3141" s="135"/>
      <c r="BN3141" s="136"/>
      <c r="BO3141" s="51"/>
      <c r="BP3141" s="51"/>
      <c r="BQ3141" s="111"/>
      <c r="BR3141" s="137"/>
    </row>
    <row r="3142" s="138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2"/>
      <c r="BG3142" s="51"/>
      <c r="BH3142" s="133"/>
      <c r="BI3142" s="92"/>
      <c r="BJ3142" s="134"/>
      <c r="BK3142" s="51"/>
      <c r="BL3142" s="92"/>
      <c r="BM3142" s="135"/>
      <c r="BN3142" s="136"/>
      <c r="BO3142" s="51"/>
      <c r="BP3142" s="51"/>
      <c r="BQ3142" s="111"/>
      <c r="BR3142" s="137"/>
    </row>
    <row r="3143" s="138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2"/>
      <c r="BG3143" s="51"/>
      <c r="BH3143" s="133"/>
      <c r="BI3143" s="92"/>
      <c r="BJ3143" s="134"/>
      <c r="BK3143" s="51"/>
      <c r="BL3143" s="92"/>
      <c r="BM3143" s="135"/>
      <c r="BN3143" s="136"/>
      <c r="BO3143" s="51"/>
      <c r="BP3143" s="51"/>
      <c r="BQ3143" s="111"/>
      <c r="BR3143" s="137"/>
    </row>
    <row r="3144" s="138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2"/>
      <c r="BG3144" s="51"/>
      <c r="BH3144" s="133"/>
      <c r="BI3144" s="92"/>
      <c r="BJ3144" s="134"/>
      <c r="BK3144" s="51"/>
      <c r="BL3144" s="92"/>
      <c r="BM3144" s="135"/>
      <c r="BN3144" s="136"/>
      <c r="BO3144" s="51"/>
      <c r="BP3144" s="51"/>
      <c r="BQ3144" s="111"/>
      <c r="BR3144" s="137"/>
    </row>
    <row r="3145" s="138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2"/>
      <c r="BG3145" s="51"/>
      <c r="BH3145" s="133"/>
      <c r="BI3145" s="92"/>
      <c r="BJ3145" s="134"/>
      <c r="BK3145" s="51"/>
      <c r="BL3145" s="92"/>
      <c r="BM3145" s="135"/>
      <c r="BN3145" s="136"/>
      <c r="BO3145" s="51"/>
      <c r="BP3145" s="51"/>
      <c r="BQ3145" s="111"/>
      <c r="BR3145" s="137"/>
    </row>
    <row r="3146" s="138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2"/>
      <c r="BG3146" s="51"/>
      <c r="BH3146" s="133"/>
      <c r="BI3146" s="92"/>
      <c r="BJ3146" s="134"/>
      <c r="BK3146" s="51"/>
      <c r="BL3146" s="92"/>
      <c r="BM3146" s="135"/>
      <c r="BN3146" s="136"/>
      <c r="BO3146" s="51"/>
      <c r="BP3146" s="51"/>
      <c r="BQ3146" s="111"/>
      <c r="BR3146" s="137"/>
    </row>
    <row r="3147" s="138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2"/>
      <c r="BG3147" s="51"/>
      <c r="BH3147" s="133"/>
      <c r="BI3147" s="92"/>
      <c r="BJ3147" s="134"/>
      <c r="BK3147" s="51"/>
      <c r="BL3147" s="92"/>
      <c r="BM3147" s="135"/>
      <c r="BN3147" s="136"/>
      <c r="BO3147" s="51"/>
      <c r="BP3147" s="51"/>
      <c r="BQ3147" s="111"/>
      <c r="BR3147" s="137"/>
    </row>
    <row r="3148" s="138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2"/>
      <c r="BG3148" s="51"/>
      <c r="BH3148" s="133"/>
      <c r="BI3148" s="92"/>
      <c r="BJ3148" s="134"/>
      <c r="BK3148" s="51"/>
      <c r="BL3148" s="92"/>
      <c r="BM3148" s="135"/>
      <c r="BN3148" s="136"/>
      <c r="BO3148" s="51"/>
      <c r="BP3148" s="51"/>
      <c r="BQ3148" s="111"/>
      <c r="BR3148" s="137"/>
    </row>
    <row r="3149" s="138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2"/>
      <c r="BG3149" s="51"/>
      <c r="BH3149" s="133"/>
      <c r="BI3149" s="92"/>
      <c r="BJ3149" s="134"/>
      <c r="BK3149" s="51"/>
      <c r="BL3149" s="92"/>
      <c r="BM3149" s="135"/>
      <c r="BN3149" s="136"/>
      <c r="BO3149" s="51"/>
      <c r="BP3149" s="51"/>
      <c r="BQ3149" s="111"/>
      <c r="BR3149" s="137"/>
    </row>
    <row r="3150" s="138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2"/>
      <c r="BG3150" s="51"/>
      <c r="BH3150" s="133"/>
      <c r="BI3150" s="92"/>
      <c r="BJ3150" s="134"/>
      <c r="BK3150" s="51"/>
      <c r="BL3150" s="92"/>
      <c r="BM3150" s="135"/>
      <c r="BN3150" s="136"/>
      <c r="BO3150" s="51"/>
      <c r="BP3150" s="51"/>
      <c r="BQ3150" s="111"/>
      <c r="BR3150" s="137"/>
    </row>
    <row r="3151" s="138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2"/>
      <c r="BG3151" s="51"/>
      <c r="BH3151" s="133"/>
      <c r="BI3151" s="92"/>
      <c r="BJ3151" s="134"/>
      <c r="BK3151" s="51"/>
      <c r="BL3151" s="92"/>
      <c r="BM3151" s="135"/>
      <c r="BN3151" s="136"/>
      <c r="BO3151" s="51"/>
      <c r="BP3151" s="51"/>
      <c r="BQ3151" s="111"/>
      <c r="BR3151" s="137"/>
    </row>
    <row r="3152" s="138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2"/>
      <c r="BG3152" s="51"/>
      <c r="BH3152" s="133"/>
      <c r="BI3152" s="92"/>
      <c r="BJ3152" s="134"/>
      <c r="BK3152" s="51"/>
      <c r="BL3152" s="92"/>
      <c r="BM3152" s="135"/>
      <c r="BN3152" s="136"/>
      <c r="BO3152" s="51"/>
      <c r="BP3152" s="51"/>
      <c r="BQ3152" s="111"/>
      <c r="BR3152" s="137"/>
    </row>
    <row r="3153" s="138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2"/>
      <c r="BG3153" s="51"/>
      <c r="BH3153" s="133"/>
      <c r="BI3153" s="92"/>
      <c r="BJ3153" s="134"/>
      <c r="BK3153" s="51"/>
      <c r="BL3153" s="92"/>
      <c r="BM3153" s="135"/>
      <c r="BN3153" s="136"/>
      <c r="BO3153" s="51"/>
      <c r="BP3153" s="51"/>
      <c r="BQ3153" s="111"/>
      <c r="BR3153" s="137"/>
    </row>
    <row r="3154" s="138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2"/>
      <c r="BG3154" s="51"/>
      <c r="BH3154" s="133"/>
      <c r="BI3154" s="92"/>
      <c r="BJ3154" s="134"/>
      <c r="BK3154" s="51"/>
      <c r="BL3154" s="92"/>
      <c r="BM3154" s="135"/>
      <c r="BN3154" s="136"/>
      <c r="BO3154" s="51"/>
      <c r="BP3154" s="51"/>
      <c r="BQ3154" s="111"/>
      <c r="BR3154" s="137"/>
    </row>
    <row r="3155" s="138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2"/>
      <c r="BG3155" s="51"/>
      <c r="BH3155" s="133"/>
      <c r="BI3155" s="92"/>
      <c r="BJ3155" s="134"/>
      <c r="BK3155" s="51"/>
      <c r="BL3155" s="92"/>
      <c r="BM3155" s="135"/>
      <c r="BN3155" s="136"/>
      <c r="BO3155" s="51"/>
      <c r="BP3155" s="51"/>
      <c r="BQ3155" s="111"/>
      <c r="BR3155" s="137"/>
    </row>
    <row r="3156" s="138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2"/>
      <c r="BG3156" s="51"/>
      <c r="BH3156" s="133"/>
      <c r="BI3156" s="92"/>
      <c r="BJ3156" s="134"/>
      <c r="BK3156" s="51"/>
      <c r="BL3156" s="92"/>
      <c r="BM3156" s="135"/>
      <c r="BN3156" s="136"/>
      <c r="BO3156" s="51"/>
      <c r="BP3156" s="51"/>
      <c r="BQ3156" s="111"/>
      <c r="BR3156" s="137"/>
    </row>
    <row r="3157" s="138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2"/>
      <c r="BG3157" s="51"/>
      <c r="BH3157" s="133"/>
      <c r="BI3157" s="92"/>
      <c r="BJ3157" s="134"/>
      <c r="BK3157" s="51"/>
      <c r="BL3157" s="92"/>
      <c r="BM3157" s="135"/>
      <c r="BN3157" s="136"/>
      <c r="BO3157" s="51"/>
      <c r="BP3157" s="51"/>
      <c r="BQ3157" s="111"/>
      <c r="BR3157" s="137"/>
    </row>
    <row r="3158" s="138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2"/>
      <c r="BG3158" s="51"/>
      <c r="BH3158" s="133"/>
      <c r="BI3158" s="92"/>
      <c r="BJ3158" s="134"/>
      <c r="BK3158" s="51"/>
      <c r="BL3158" s="92"/>
      <c r="BM3158" s="135"/>
      <c r="BN3158" s="136"/>
      <c r="BO3158" s="51"/>
      <c r="BP3158" s="51"/>
      <c r="BQ3158" s="111"/>
      <c r="BR3158" s="137"/>
    </row>
    <row r="3159" s="138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2"/>
      <c r="BG3159" s="51"/>
      <c r="BH3159" s="133"/>
      <c r="BI3159" s="92"/>
      <c r="BJ3159" s="134"/>
      <c r="BK3159" s="51"/>
      <c r="BL3159" s="92"/>
      <c r="BM3159" s="135"/>
      <c r="BN3159" s="136"/>
      <c r="BO3159" s="51"/>
      <c r="BP3159" s="51"/>
      <c r="BQ3159" s="111"/>
      <c r="BR3159" s="137"/>
    </row>
    <row r="3160" s="138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2"/>
      <c r="BG3160" s="51"/>
      <c r="BH3160" s="133"/>
      <c r="BI3160" s="92"/>
      <c r="BJ3160" s="134"/>
      <c r="BK3160" s="51"/>
      <c r="BL3160" s="92"/>
      <c r="BM3160" s="135"/>
      <c r="BN3160" s="136"/>
      <c r="BO3160" s="51"/>
      <c r="BP3160" s="51"/>
      <c r="BQ3160" s="111"/>
      <c r="BR3160" s="137"/>
    </row>
    <row r="3161" s="138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2"/>
      <c r="BG3161" s="51"/>
      <c r="BH3161" s="133"/>
      <c r="BI3161" s="92"/>
      <c r="BJ3161" s="134"/>
      <c r="BK3161" s="51"/>
      <c r="BL3161" s="92"/>
      <c r="BM3161" s="135"/>
      <c r="BN3161" s="136"/>
      <c r="BO3161" s="51"/>
      <c r="BP3161" s="51"/>
      <c r="BQ3161" s="111"/>
      <c r="BR3161" s="137"/>
    </row>
    <row r="3162" s="138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2"/>
      <c r="BG3162" s="51"/>
      <c r="BH3162" s="133"/>
      <c r="BI3162" s="92"/>
      <c r="BJ3162" s="134"/>
      <c r="BK3162" s="51"/>
      <c r="BL3162" s="92"/>
      <c r="BM3162" s="135"/>
      <c r="BN3162" s="136"/>
      <c r="BO3162" s="51"/>
      <c r="BP3162" s="51"/>
      <c r="BQ3162" s="111"/>
      <c r="BR3162" s="137"/>
    </row>
    <row r="3163" s="138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2"/>
      <c r="BG3163" s="51"/>
      <c r="BH3163" s="133"/>
      <c r="BI3163" s="92"/>
      <c r="BJ3163" s="134"/>
      <c r="BK3163" s="51"/>
      <c r="BL3163" s="92"/>
      <c r="BM3163" s="135"/>
      <c r="BN3163" s="136"/>
      <c r="BO3163" s="51"/>
      <c r="BP3163" s="51"/>
      <c r="BQ3163" s="111"/>
      <c r="BR3163" s="137"/>
    </row>
    <row r="3164" s="138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2"/>
      <c r="BG3164" s="51"/>
      <c r="BH3164" s="133"/>
      <c r="BI3164" s="92"/>
      <c r="BJ3164" s="134"/>
      <c r="BK3164" s="51"/>
      <c r="BL3164" s="92"/>
      <c r="BM3164" s="135"/>
      <c r="BN3164" s="136"/>
      <c r="BO3164" s="51"/>
      <c r="BP3164" s="51"/>
      <c r="BQ3164" s="111"/>
      <c r="BR3164" s="137"/>
    </row>
    <row r="3165" s="138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2"/>
      <c r="BG3165" s="51"/>
      <c r="BH3165" s="133"/>
      <c r="BI3165" s="92"/>
      <c r="BJ3165" s="134"/>
      <c r="BK3165" s="51"/>
      <c r="BL3165" s="92"/>
      <c r="BM3165" s="135"/>
      <c r="BN3165" s="136"/>
      <c r="BO3165" s="51"/>
      <c r="BP3165" s="51"/>
      <c r="BQ3165" s="111"/>
      <c r="BR3165" s="137"/>
    </row>
    <row r="3166" s="138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2"/>
      <c r="BG3166" s="51"/>
      <c r="BH3166" s="133"/>
      <c r="BI3166" s="92"/>
      <c r="BJ3166" s="134"/>
      <c r="BK3166" s="51"/>
      <c r="BL3166" s="92"/>
      <c r="BM3166" s="135"/>
      <c r="BN3166" s="136"/>
      <c r="BO3166" s="51"/>
      <c r="BP3166" s="51"/>
      <c r="BQ3166" s="111"/>
      <c r="BR3166" s="137"/>
    </row>
    <row r="3167" s="138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2"/>
      <c r="BG3167" s="51"/>
      <c r="BH3167" s="133"/>
      <c r="BI3167" s="92"/>
      <c r="BJ3167" s="134"/>
      <c r="BK3167" s="51"/>
      <c r="BL3167" s="92"/>
      <c r="BM3167" s="135"/>
      <c r="BN3167" s="136"/>
      <c r="BO3167" s="51"/>
      <c r="BP3167" s="51"/>
      <c r="BQ3167" s="111"/>
      <c r="BR3167" s="137"/>
    </row>
    <row r="3168" s="138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2"/>
      <c r="BG3168" s="51"/>
      <c r="BH3168" s="133"/>
      <c r="BI3168" s="92"/>
      <c r="BJ3168" s="134"/>
      <c r="BK3168" s="51"/>
      <c r="BL3168" s="92"/>
      <c r="BM3168" s="135"/>
      <c r="BN3168" s="136"/>
      <c r="BO3168" s="51"/>
      <c r="BP3168" s="51"/>
      <c r="BQ3168" s="111"/>
      <c r="BR3168" s="137"/>
    </row>
    <row r="3169" s="138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2"/>
      <c r="BG3169" s="51"/>
      <c r="BH3169" s="133"/>
      <c r="BI3169" s="92"/>
      <c r="BJ3169" s="134"/>
      <c r="BK3169" s="51"/>
      <c r="BL3169" s="92"/>
      <c r="BM3169" s="135"/>
      <c r="BN3169" s="136"/>
      <c r="BO3169" s="51"/>
      <c r="BP3169" s="51"/>
      <c r="BQ3169" s="111"/>
      <c r="BR3169" s="137"/>
    </row>
    <row r="3170" s="138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2"/>
      <c r="BG3170" s="51"/>
      <c r="BH3170" s="133"/>
      <c r="BI3170" s="92"/>
      <c r="BJ3170" s="134"/>
      <c r="BK3170" s="51"/>
      <c r="BL3170" s="92"/>
      <c r="BM3170" s="135"/>
      <c r="BN3170" s="136"/>
      <c r="BO3170" s="51"/>
      <c r="BP3170" s="51"/>
      <c r="BQ3170" s="111"/>
      <c r="BR3170" s="137"/>
    </row>
    <row r="3171" s="138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2"/>
      <c r="BG3171" s="51"/>
      <c r="BH3171" s="133"/>
      <c r="BI3171" s="92"/>
      <c r="BJ3171" s="134"/>
      <c r="BK3171" s="51"/>
      <c r="BL3171" s="92"/>
      <c r="BM3171" s="135"/>
      <c r="BN3171" s="136"/>
      <c r="BO3171" s="51"/>
      <c r="BP3171" s="51"/>
      <c r="BQ3171" s="111"/>
      <c r="BR3171" s="137"/>
    </row>
    <row r="3172" s="138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2"/>
      <c r="BG3172" s="51"/>
      <c r="BH3172" s="133"/>
      <c r="BI3172" s="92"/>
      <c r="BJ3172" s="134"/>
      <c r="BK3172" s="51"/>
      <c r="BL3172" s="92"/>
      <c r="BM3172" s="135"/>
      <c r="BN3172" s="136"/>
      <c r="BO3172" s="51"/>
      <c r="BP3172" s="51"/>
      <c r="BQ3172" s="111"/>
      <c r="BR3172" s="137"/>
    </row>
    <row r="3173" s="138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2"/>
      <c r="BG3173" s="51"/>
      <c r="BH3173" s="133"/>
      <c r="BI3173" s="92"/>
      <c r="BJ3173" s="134"/>
      <c r="BK3173" s="51"/>
      <c r="BL3173" s="92"/>
      <c r="BM3173" s="135"/>
      <c r="BN3173" s="136"/>
      <c r="BO3173" s="51"/>
      <c r="BP3173" s="51"/>
      <c r="BQ3173" s="111"/>
      <c r="BR3173" s="137"/>
    </row>
    <row r="3174" s="138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2"/>
      <c r="BG3174" s="51"/>
      <c r="BH3174" s="133"/>
      <c r="BI3174" s="92"/>
      <c r="BJ3174" s="134"/>
      <c r="BK3174" s="51"/>
      <c r="BL3174" s="92"/>
      <c r="BM3174" s="135"/>
      <c r="BN3174" s="136"/>
      <c r="BO3174" s="51"/>
      <c r="BP3174" s="51"/>
      <c r="BQ3174" s="111"/>
      <c r="BR3174" s="137"/>
    </row>
    <row r="3175" s="138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2"/>
      <c r="BG3175" s="51"/>
      <c r="BH3175" s="133"/>
      <c r="BI3175" s="92"/>
      <c r="BJ3175" s="134"/>
      <c r="BK3175" s="51"/>
      <c r="BL3175" s="92"/>
      <c r="BM3175" s="135"/>
      <c r="BN3175" s="136"/>
      <c r="BO3175" s="51"/>
      <c r="BP3175" s="51"/>
      <c r="BQ3175" s="111"/>
      <c r="BR3175" s="137"/>
    </row>
    <row r="3176" s="138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2"/>
      <c r="BG3176" s="51"/>
      <c r="BH3176" s="133"/>
      <c r="BI3176" s="92"/>
      <c r="BJ3176" s="134"/>
      <c r="BK3176" s="51"/>
      <c r="BL3176" s="92"/>
      <c r="BM3176" s="135"/>
      <c r="BN3176" s="136"/>
      <c r="BO3176" s="51"/>
      <c r="BP3176" s="51"/>
      <c r="BQ3176" s="111"/>
      <c r="BR3176" s="137"/>
    </row>
    <row r="3177" s="138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2"/>
      <c r="BG3177" s="51"/>
      <c r="BH3177" s="133"/>
      <c r="BI3177" s="92"/>
      <c r="BJ3177" s="134"/>
      <c r="BK3177" s="51"/>
      <c r="BL3177" s="92"/>
      <c r="BM3177" s="135"/>
      <c r="BN3177" s="136"/>
      <c r="BO3177" s="51"/>
      <c r="BP3177" s="51"/>
      <c r="BQ3177" s="111"/>
      <c r="BR3177" s="137"/>
    </row>
    <row r="3178" s="138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2"/>
      <c r="BG3178" s="51"/>
      <c r="BH3178" s="133"/>
      <c r="BI3178" s="92"/>
      <c r="BJ3178" s="134"/>
      <c r="BK3178" s="51"/>
      <c r="BL3178" s="92"/>
      <c r="BM3178" s="135"/>
      <c r="BN3178" s="136"/>
      <c r="BO3178" s="51"/>
      <c r="BP3178" s="51"/>
      <c r="BQ3178" s="111"/>
      <c r="BR3178" s="137"/>
    </row>
    <row r="3179" s="138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2"/>
      <c r="BG3179" s="51"/>
      <c r="BH3179" s="133"/>
      <c r="BI3179" s="92"/>
      <c r="BJ3179" s="134"/>
      <c r="BK3179" s="51"/>
      <c r="BL3179" s="92"/>
      <c r="BM3179" s="135"/>
      <c r="BN3179" s="136"/>
      <c r="BO3179" s="51"/>
      <c r="BP3179" s="51"/>
      <c r="BQ3179" s="111"/>
      <c r="BR3179" s="137"/>
    </row>
    <row r="3180" s="138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2"/>
      <c r="BG3180" s="51"/>
      <c r="BH3180" s="133"/>
      <c r="BI3180" s="92"/>
      <c r="BJ3180" s="134"/>
      <c r="BK3180" s="51"/>
      <c r="BL3180" s="92"/>
      <c r="BM3180" s="135"/>
      <c r="BN3180" s="136"/>
      <c r="BO3180" s="51"/>
      <c r="BP3180" s="51"/>
      <c r="BQ3180" s="111"/>
      <c r="BR3180" s="137"/>
    </row>
    <row r="3181" s="138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2"/>
      <c r="BG3181" s="51"/>
      <c r="BH3181" s="133"/>
      <c r="BI3181" s="92"/>
      <c r="BJ3181" s="134"/>
      <c r="BK3181" s="51"/>
      <c r="BL3181" s="92"/>
      <c r="BM3181" s="135"/>
      <c r="BN3181" s="136"/>
      <c r="BO3181" s="51"/>
      <c r="BP3181" s="51"/>
      <c r="BQ3181" s="111"/>
      <c r="BR3181" s="137"/>
    </row>
    <row r="3182" s="138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2"/>
      <c r="BG3182" s="51"/>
      <c r="BH3182" s="133"/>
      <c r="BI3182" s="92"/>
      <c r="BJ3182" s="134"/>
      <c r="BK3182" s="51"/>
      <c r="BL3182" s="92"/>
      <c r="BM3182" s="135"/>
      <c r="BN3182" s="136"/>
      <c r="BO3182" s="51"/>
      <c r="BP3182" s="51"/>
      <c r="BQ3182" s="111"/>
      <c r="BR3182" s="137"/>
    </row>
    <row r="3183" s="138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2"/>
      <c r="BG3183" s="51"/>
      <c r="BH3183" s="133"/>
      <c r="BI3183" s="92"/>
      <c r="BJ3183" s="134"/>
      <c r="BK3183" s="51"/>
      <c r="BL3183" s="92"/>
      <c r="BM3183" s="135"/>
      <c r="BN3183" s="136"/>
      <c r="BO3183" s="51"/>
      <c r="BP3183" s="51"/>
      <c r="BQ3183" s="111"/>
      <c r="BR3183" s="137"/>
    </row>
    <row r="3184" s="138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2"/>
      <c r="BG3184" s="51"/>
      <c r="BH3184" s="133"/>
      <c r="BI3184" s="92"/>
      <c r="BJ3184" s="134"/>
      <c r="BK3184" s="51"/>
      <c r="BL3184" s="92"/>
      <c r="BM3184" s="135"/>
      <c r="BN3184" s="136"/>
      <c r="BO3184" s="51"/>
      <c r="BP3184" s="51"/>
      <c r="BQ3184" s="111"/>
      <c r="BR3184" s="137"/>
    </row>
    <row r="3185" s="138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2"/>
      <c r="BG3185" s="51"/>
      <c r="BH3185" s="133"/>
      <c r="BI3185" s="92"/>
      <c r="BJ3185" s="134"/>
      <c r="BK3185" s="51"/>
      <c r="BL3185" s="92"/>
      <c r="BM3185" s="135"/>
      <c r="BN3185" s="136"/>
      <c r="BO3185" s="51"/>
      <c r="BP3185" s="51"/>
      <c r="BQ3185" s="111"/>
      <c r="BR3185" s="137"/>
    </row>
    <row r="3186" s="138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2"/>
      <c r="BG3186" s="51"/>
      <c r="BH3186" s="133"/>
      <c r="BI3186" s="92"/>
      <c r="BJ3186" s="134"/>
      <c r="BK3186" s="51"/>
      <c r="BL3186" s="92"/>
      <c r="BM3186" s="135"/>
      <c r="BN3186" s="136"/>
      <c r="BO3186" s="51"/>
      <c r="BP3186" s="51"/>
      <c r="BQ3186" s="111"/>
      <c r="BR3186" s="137"/>
    </row>
    <row r="3187" s="138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2"/>
      <c r="BG3187" s="51"/>
      <c r="BH3187" s="133"/>
      <c r="BI3187" s="92"/>
      <c r="BJ3187" s="134"/>
      <c r="BK3187" s="51"/>
      <c r="BL3187" s="92"/>
      <c r="BM3187" s="135"/>
      <c r="BN3187" s="136"/>
      <c r="BO3187" s="51"/>
      <c r="BP3187" s="51"/>
      <c r="BQ3187" s="111"/>
      <c r="BR3187" s="137"/>
    </row>
    <row r="3188" s="138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2"/>
      <c r="BG3188" s="51"/>
      <c r="BH3188" s="133"/>
      <c r="BI3188" s="92"/>
      <c r="BJ3188" s="134"/>
      <c r="BK3188" s="51"/>
      <c r="BL3188" s="92"/>
      <c r="BM3188" s="135"/>
      <c r="BN3188" s="136"/>
      <c r="BO3188" s="51"/>
      <c r="BP3188" s="51"/>
      <c r="BQ3188" s="111"/>
      <c r="BR3188" s="137"/>
    </row>
    <row r="3189" s="138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2"/>
      <c r="BG3189" s="51"/>
      <c r="BH3189" s="133"/>
      <c r="BI3189" s="92"/>
      <c r="BJ3189" s="134"/>
      <c r="BK3189" s="51"/>
      <c r="BL3189" s="92"/>
      <c r="BM3189" s="135"/>
      <c r="BN3189" s="136"/>
      <c r="BO3189" s="51"/>
      <c r="BP3189" s="51"/>
      <c r="BQ3189" s="111"/>
      <c r="BR3189" s="137"/>
    </row>
    <row r="3190" s="138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2"/>
      <c r="BG3190" s="51"/>
      <c r="BH3190" s="133"/>
      <c r="BI3190" s="92"/>
      <c r="BJ3190" s="134"/>
      <c r="BK3190" s="51"/>
      <c r="BL3190" s="92"/>
      <c r="BM3190" s="135"/>
      <c r="BN3190" s="136"/>
      <c r="BO3190" s="51"/>
      <c r="BP3190" s="51"/>
      <c r="BQ3190" s="111"/>
      <c r="BR3190" s="137"/>
    </row>
    <row r="3191" s="138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2"/>
      <c r="BG3191" s="51"/>
      <c r="BH3191" s="133"/>
      <c r="BI3191" s="92"/>
      <c r="BJ3191" s="134"/>
      <c r="BK3191" s="51"/>
      <c r="BL3191" s="92"/>
      <c r="BM3191" s="135"/>
      <c r="BN3191" s="136"/>
      <c r="BO3191" s="51"/>
      <c r="BP3191" s="51"/>
      <c r="BQ3191" s="111"/>
      <c r="BR3191" s="137"/>
    </row>
    <row r="3192" s="138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2"/>
      <c r="BG3192" s="51"/>
      <c r="BH3192" s="133"/>
      <c r="BI3192" s="92"/>
      <c r="BJ3192" s="134"/>
      <c r="BK3192" s="51"/>
      <c r="BL3192" s="92"/>
      <c r="BM3192" s="135"/>
      <c r="BN3192" s="136"/>
      <c r="BO3192" s="51"/>
      <c r="BP3192" s="51"/>
      <c r="BQ3192" s="111"/>
      <c r="BR3192" s="137"/>
    </row>
    <row r="3193" s="138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2"/>
      <c r="BG3193" s="51"/>
      <c r="BH3193" s="133"/>
      <c r="BI3193" s="92"/>
      <c r="BJ3193" s="134"/>
      <c r="BK3193" s="51"/>
      <c r="BL3193" s="92"/>
      <c r="BM3193" s="135"/>
      <c r="BN3193" s="136"/>
      <c r="BO3193" s="51"/>
      <c r="BP3193" s="51"/>
      <c r="BQ3193" s="111"/>
      <c r="BR3193" s="137"/>
    </row>
    <row r="3194" s="138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2"/>
      <c r="BG3194" s="51"/>
      <c r="BH3194" s="133"/>
      <c r="BI3194" s="92"/>
      <c r="BJ3194" s="134"/>
      <c r="BK3194" s="51"/>
      <c r="BL3194" s="92"/>
      <c r="BM3194" s="135"/>
      <c r="BN3194" s="136"/>
      <c r="BO3194" s="51"/>
      <c r="BP3194" s="51"/>
      <c r="BQ3194" s="111"/>
      <c r="BR3194" s="137"/>
    </row>
    <row r="3195" s="138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2"/>
      <c r="BG3195" s="51"/>
      <c r="BH3195" s="133"/>
      <c r="BI3195" s="92"/>
      <c r="BJ3195" s="134"/>
      <c r="BK3195" s="51"/>
      <c r="BL3195" s="92"/>
      <c r="BM3195" s="135"/>
      <c r="BN3195" s="136"/>
      <c r="BO3195" s="51"/>
      <c r="BP3195" s="51"/>
      <c r="BQ3195" s="111"/>
      <c r="BR3195" s="137"/>
    </row>
    <row r="3196" s="138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2"/>
      <c r="BG3196" s="51"/>
      <c r="BH3196" s="133"/>
      <c r="BI3196" s="92"/>
      <c r="BJ3196" s="134"/>
      <c r="BK3196" s="51"/>
      <c r="BL3196" s="92"/>
      <c r="BM3196" s="135"/>
      <c r="BN3196" s="136"/>
      <c r="BO3196" s="51"/>
      <c r="BP3196" s="51"/>
      <c r="BQ3196" s="111"/>
      <c r="BR3196" s="137"/>
    </row>
    <row r="3197" s="138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2"/>
      <c r="BG3197" s="51"/>
      <c r="BH3197" s="133"/>
      <c r="BI3197" s="92"/>
      <c r="BJ3197" s="134"/>
      <c r="BK3197" s="51"/>
      <c r="BL3197" s="92"/>
      <c r="BM3197" s="135"/>
      <c r="BN3197" s="136"/>
      <c r="BO3197" s="51"/>
      <c r="BP3197" s="51"/>
      <c r="BQ3197" s="111"/>
      <c r="BR3197" s="137"/>
    </row>
    <row r="3198" s="138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2"/>
      <c r="BG3198" s="51"/>
      <c r="BH3198" s="133"/>
      <c r="BI3198" s="92"/>
      <c r="BJ3198" s="134"/>
      <c r="BK3198" s="51"/>
      <c r="BL3198" s="92"/>
      <c r="BM3198" s="135"/>
      <c r="BN3198" s="136"/>
      <c r="BO3198" s="51"/>
      <c r="BP3198" s="51"/>
      <c r="BQ3198" s="111"/>
      <c r="BR3198" s="137"/>
    </row>
    <row r="3199" s="138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2"/>
      <c r="BG3199" s="51"/>
      <c r="BH3199" s="133"/>
      <c r="BI3199" s="92"/>
      <c r="BJ3199" s="134"/>
      <c r="BK3199" s="51"/>
      <c r="BL3199" s="92"/>
      <c r="BM3199" s="135"/>
      <c r="BN3199" s="136"/>
      <c r="BO3199" s="51"/>
      <c r="BP3199" s="51"/>
      <c r="BQ3199" s="111"/>
      <c r="BR3199" s="137"/>
    </row>
    <row r="3200" s="138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2"/>
      <c r="BG3200" s="51"/>
      <c r="BH3200" s="133"/>
      <c r="BI3200" s="92"/>
      <c r="BJ3200" s="134"/>
      <c r="BK3200" s="51"/>
      <c r="BL3200" s="92"/>
      <c r="BM3200" s="135"/>
      <c r="BN3200" s="136"/>
      <c r="BO3200" s="51"/>
      <c r="BP3200" s="51"/>
      <c r="BQ3200" s="111"/>
      <c r="BR3200" s="137"/>
    </row>
    <row r="3201" s="138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2"/>
      <c r="BG3201" s="51"/>
      <c r="BH3201" s="133"/>
      <c r="BI3201" s="92"/>
      <c r="BJ3201" s="134"/>
      <c r="BK3201" s="51"/>
      <c r="BL3201" s="92"/>
      <c r="BM3201" s="135"/>
      <c r="BN3201" s="136"/>
      <c r="BO3201" s="51"/>
      <c r="BP3201" s="51"/>
      <c r="BQ3201" s="111"/>
      <c r="BR3201" s="137"/>
    </row>
    <row r="3202" s="138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2"/>
      <c r="BG3202" s="51"/>
      <c r="BH3202" s="133"/>
      <c r="BI3202" s="92"/>
      <c r="BJ3202" s="134"/>
      <c r="BK3202" s="51"/>
      <c r="BL3202" s="92"/>
      <c r="BM3202" s="135"/>
      <c r="BN3202" s="136"/>
      <c r="BO3202" s="51"/>
      <c r="BP3202" s="51"/>
      <c r="BQ3202" s="111"/>
      <c r="BR3202" s="137"/>
    </row>
    <row r="3203" s="138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2"/>
      <c r="BG3203" s="51"/>
      <c r="BH3203" s="133"/>
      <c r="BI3203" s="92"/>
      <c r="BJ3203" s="134"/>
      <c r="BK3203" s="51"/>
      <c r="BL3203" s="92"/>
      <c r="BM3203" s="135"/>
      <c r="BN3203" s="136"/>
      <c r="BO3203" s="51"/>
      <c r="BP3203" s="51"/>
      <c r="BQ3203" s="111"/>
      <c r="BR3203" s="137"/>
    </row>
    <row r="3204" s="138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2"/>
      <c r="BG3204" s="51"/>
      <c r="BH3204" s="133"/>
      <c r="BI3204" s="92"/>
      <c r="BJ3204" s="134"/>
      <c r="BK3204" s="51"/>
      <c r="BL3204" s="92"/>
      <c r="BM3204" s="135"/>
      <c r="BN3204" s="136"/>
      <c r="BO3204" s="51"/>
      <c r="BP3204" s="51"/>
      <c r="BQ3204" s="111"/>
      <c r="BR3204" s="137"/>
    </row>
    <row r="3205" s="138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2"/>
      <c r="BG3205" s="51"/>
      <c r="BH3205" s="133"/>
      <c r="BI3205" s="92"/>
      <c r="BJ3205" s="134"/>
      <c r="BK3205" s="51"/>
      <c r="BL3205" s="92"/>
      <c r="BM3205" s="135"/>
      <c r="BN3205" s="136"/>
      <c r="BO3205" s="51"/>
      <c r="BP3205" s="51"/>
      <c r="BQ3205" s="111"/>
      <c r="BR3205" s="137"/>
    </row>
    <row r="3206" s="138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2"/>
      <c r="BG3206" s="51"/>
      <c r="BH3206" s="133"/>
      <c r="BI3206" s="92"/>
      <c r="BJ3206" s="134"/>
      <c r="BK3206" s="51"/>
      <c r="BL3206" s="92"/>
      <c r="BM3206" s="135"/>
      <c r="BN3206" s="136"/>
      <c r="BO3206" s="51"/>
      <c r="BP3206" s="51"/>
      <c r="BQ3206" s="111"/>
      <c r="BR3206" s="137"/>
    </row>
    <row r="3207" s="138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2"/>
      <c r="BG3207" s="51"/>
      <c r="BH3207" s="133"/>
      <c r="BI3207" s="92"/>
      <c r="BJ3207" s="134"/>
      <c r="BK3207" s="51"/>
      <c r="BL3207" s="92"/>
      <c r="BM3207" s="135"/>
      <c r="BN3207" s="136"/>
      <c r="BO3207" s="51"/>
      <c r="BP3207" s="51"/>
      <c r="BQ3207" s="111"/>
      <c r="BR3207" s="137"/>
    </row>
    <row r="3208" s="138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2"/>
      <c r="BG3208" s="51"/>
      <c r="BH3208" s="133"/>
      <c r="BI3208" s="92"/>
      <c r="BJ3208" s="134"/>
      <c r="BK3208" s="51"/>
      <c r="BL3208" s="92"/>
      <c r="BM3208" s="135"/>
      <c r="BN3208" s="136"/>
      <c r="BO3208" s="51"/>
      <c r="BP3208" s="51"/>
      <c r="BQ3208" s="111"/>
      <c r="BR3208" s="137"/>
    </row>
    <row r="3209" s="138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2"/>
      <c r="BG3209" s="51"/>
      <c r="BH3209" s="133"/>
      <c r="BI3209" s="92"/>
      <c r="BJ3209" s="134"/>
      <c r="BK3209" s="51"/>
      <c r="BL3209" s="92"/>
      <c r="BM3209" s="135"/>
      <c r="BN3209" s="136"/>
      <c r="BO3209" s="51"/>
      <c r="BP3209" s="51"/>
      <c r="BQ3209" s="111"/>
      <c r="BR3209" s="137"/>
    </row>
    <row r="3210" s="138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2"/>
      <c r="BG3210" s="51"/>
      <c r="BH3210" s="133"/>
      <c r="BI3210" s="92"/>
      <c r="BJ3210" s="134"/>
      <c r="BK3210" s="51"/>
      <c r="BL3210" s="92"/>
      <c r="BM3210" s="135"/>
      <c r="BN3210" s="136"/>
      <c r="BO3210" s="51"/>
      <c r="BP3210" s="51"/>
      <c r="BQ3210" s="111"/>
      <c r="BR3210" s="137"/>
    </row>
    <row r="3211" s="138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2"/>
      <c r="BG3211" s="51"/>
      <c r="BH3211" s="133"/>
      <c r="BI3211" s="92"/>
      <c r="BJ3211" s="134"/>
      <c r="BK3211" s="51"/>
      <c r="BL3211" s="92"/>
      <c r="BM3211" s="135"/>
      <c r="BN3211" s="136"/>
      <c r="BO3211" s="51"/>
      <c r="BP3211" s="51"/>
      <c r="BQ3211" s="111"/>
      <c r="BR3211" s="137"/>
    </row>
    <row r="3212" s="138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2"/>
      <c r="BG3212" s="51"/>
      <c r="BH3212" s="133"/>
      <c r="BI3212" s="92"/>
      <c r="BJ3212" s="134"/>
      <c r="BK3212" s="51"/>
      <c r="BL3212" s="92"/>
      <c r="BM3212" s="135"/>
      <c r="BN3212" s="136"/>
      <c r="BO3212" s="51"/>
      <c r="BP3212" s="51"/>
      <c r="BQ3212" s="111"/>
      <c r="BR3212" s="137"/>
    </row>
    <row r="3213" s="138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2"/>
      <c r="BG3213" s="51"/>
      <c r="BH3213" s="133"/>
      <c r="BI3213" s="92"/>
      <c r="BJ3213" s="134"/>
      <c r="BK3213" s="51"/>
      <c r="BL3213" s="92"/>
      <c r="BM3213" s="135"/>
      <c r="BN3213" s="136"/>
      <c r="BO3213" s="51"/>
      <c r="BP3213" s="51"/>
      <c r="BQ3213" s="111"/>
      <c r="BR3213" s="137"/>
    </row>
    <row r="3214" s="138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2"/>
      <c r="BG3214" s="51"/>
      <c r="BH3214" s="133"/>
      <c r="BI3214" s="92"/>
      <c r="BJ3214" s="134"/>
      <c r="BK3214" s="51"/>
      <c r="BL3214" s="92"/>
      <c r="BM3214" s="135"/>
      <c r="BN3214" s="136"/>
      <c r="BO3214" s="51"/>
      <c r="BP3214" s="51"/>
      <c r="BQ3214" s="111"/>
      <c r="BR3214" s="137"/>
    </row>
    <row r="3215" s="138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2"/>
      <c r="BG3215" s="51"/>
      <c r="BH3215" s="133"/>
      <c r="BI3215" s="92"/>
      <c r="BJ3215" s="134"/>
      <c r="BK3215" s="51"/>
      <c r="BL3215" s="92"/>
      <c r="BM3215" s="135"/>
      <c r="BN3215" s="136"/>
      <c r="BO3215" s="51"/>
      <c r="BP3215" s="51"/>
      <c r="BQ3215" s="111"/>
      <c r="BR3215" s="137"/>
    </row>
    <row r="3216" s="138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2"/>
      <c r="BG3216" s="51"/>
      <c r="BH3216" s="133"/>
      <c r="BI3216" s="92"/>
      <c r="BJ3216" s="134"/>
      <c r="BK3216" s="51"/>
      <c r="BL3216" s="92"/>
      <c r="BM3216" s="135"/>
      <c r="BN3216" s="136"/>
      <c r="BO3216" s="51"/>
      <c r="BP3216" s="51"/>
      <c r="BQ3216" s="111"/>
      <c r="BR3216" s="137"/>
    </row>
    <row r="3217" s="138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2"/>
      <c r="BG3217" s="51"/>
      <c r="BH3217" s="133"/>
      <c r="BI3217" s="92"/>
      <c r="BJ3217" s="134"/>
      <c r="BK3217" s="51"/>
      <c r="BL3217" s="92"/>
      <c r="BM3217" s="135"/>
      <c r="BN3217" s="136"/>
      <c r="BO3217" s="51"/>
      <c r="BP3217" s="51"/>
      <c r="BQ3217" s="111"/>
      <c r="BR3217" s="137"/>
    </row>
    <row r="3218" s="138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2"/>
      <c r="BG3218" s="51"/>
      <c r="BH3218" s="133"/>
      <c r="BI3218" s="92"/>
      <c r="BJ3218" s="134"/>
      <c r="BK3218" s="51"/>
      <c r="BL3218" s="92"/>
      <c r="BM3218" s="135"/>
      <c r="BN3218" s="136"/>
      <c r="BO3218" s="51"/>
      <c r="BP3218" s="51"/>
      <c r="BQ3218" s="111"/>
      <c r="BR3218" s="137"/>
    </row>
    <row r="3219" s="138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2"/>
      <c r="BG3219" s="51"/>
      <c r="BH3219" s="133"/>
      <c r="BI3219" s="92"/>
      <c r="BJ3219" s="134"/>
      <c r="BK3219" s="51"/>
      <c r="BL3219" s="92"/>
      <c r="BM3219" s="135"/>
      <c r="BN3219" s="136"/>
      <c r="BO3219" s="51"/>
      <c r="BP3219" s="51"/>
      <c r="BQ3219" s="111"/>
      <c r="BR3219" s="137"/>
    </row>
    <row r="3220" s="138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2"/>
      <c r="BG3220" s="51"/>
      <c r="BH3220" s="133"/>
      <c r="BI3220" s="92"/>
      <c r="BJ3220" s="134"/>
      <c r="BK3220" s="51"/>
      <c r="BL3220" s="92"/>
      <c r="BM3220" s="135"/>
      <c r="BN3220" s="136"/>
      <c r="BO3220" s="51"/>
      <c r="BP3220" s="51"/>
      <c r="BQ3220" s="111"/>
      <c r="BR3220" s="137"/>
    </row>
    <row r="3221" s="138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2"/>
      <c r="BG3221" s="51"/>
      <c r="BH3221" s="133"/>
      <c r="BI3221" s="92"/>
      <c r="BJ3221" s="134"/>
      <c r="BK3221" s="51"/>
      <c r="BL3221" s="92"/>
      <c r="BM3221" s="135"/>
      <c r="BN3221" s="136"/>
      <c r="BO3221" s="51"/>
      <c r="BP3221" s="51"/>
      <c r="BQ3221" s="111"/>
      <c r="BR3221" s="137"/>
    </row>
    <row r="3222" s="138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2"/>
      <c r="BG3222" s="51"/>
      <c r="BH3222" s="133"/>
      <c r="BI3222" s="92"/>
      <c r="BJ3222" s="134"/>
      <c r="BK3222" s="51"/>
      <c r="BL3222" s="92"/>
      <c r="BM3222" s="135"/>
      <c r="BN3222" s="136"/>
      <c r="BO3222" s="51"/>
      <c r="BP3222" s="51"/>
      <c r="BQ3222" s="111"/>
      <c r="BR3222" s="137"/>
    </row>
    <row r="3223" s="138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2"/>
      <c r="BG3223" s="51"/>
      <c r="BH3223" s="133"/>
      <c r="BI3223" s="92"/>
      <c r="BJ3223" s="134"/>
      <c r="BK3223" s="51"/>
      <c r="BL3223" s="92"/>
      <c r="BM3223" s="135"/>
      <c r="BN3223" s="136"/>
      <c r="BO3223" s="51"/>
      <c r="BP3223" s="51"/>
      <c r="BQ3223" s="111"/>
      <c r="BR3223" s="137"/>
    </row>
    <row r="3224" s="138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2"/>
      <c r="BG3224" s="51"/>
      <c r="BH3224" s="133"/>
      <c r="BI3224" s="92"/>
      <c r="BJ3224" s="134"/>
      <c r="BK3224" s="51"/>
      <c r="BL3224" s="92"/>
      <c r="BM3224" s="135"/>
      <c r="BN3224" s="136"/>
      <c r="BO3224" s="51"/>
      <c r="BP3224" s="51"/>
      <c r="BQ3224" s="111"/>
      <c r="BR3224" s="137"/>
    </row>
    <row r="3225" s="138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2"/>
      <c r="BG3225" s="51"/>
      <c r="BH3225" s="133"/>
      <c r="BI3225" s="92"/>
      <c r="BJ3225" s="134"/>
      <c r="BK3225" s="51"/>
      <c r="BL3225" s="92"/>
      <c r="BM3225" s="135"/>
      <c r="BN3225" s="136"/>
      <c r="BO3225" s="51"/>
      <c r="BP3225" s="51"/>
      <c r="BQ3225" s="111"/>
      <c r="BR3225" s="137"/>
    </row>
    <row r="3226" s="138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2"/>
      <c r="BG3226" s="51"/>
      <c r="BH3226" s="133"/>
      <c r="BI3226" s="92"/>
      <c r="BJ3226" s="134"/>
      <c r="BK3226" s="51"/>
      <c r="BL3226" s="92"/>
      <c r="BM3226" s="135"/>
      <c r="BN3226" s="136"/>
      <c r="BO3226" s="51"/>
      <c r="BP3226" s="51"/>
      <c r="BQ3226" s="111"/>
      <c r="BR3226" s="137"/>
    </row>
    <row r="3227" s="138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2"/>
      <c r="BG3227" s="51"/>
      <c r="BH3227" s="133"/>
      <c r="BI3227" s="92"/>
      <c r="BJ3227" s="134"/>
      <c r="BK3227" s="51"/>
      <c r="BL3227" s="92"/>
      <c r="BM3227" s="135"/>
      <c r="BN3227" s="136"/>
      <c r="BO3227" s="51"/>
      <c r="BP3227" s="51"/>
      <c r="BQ3227" s="111"/>
      <c r="BR3227" s="137"/>
    </row>
    <row r="3228" s="138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2"/>
      <c r="BG3228" s="51"/>
      <c r="BH3228" s="133"/>
      <c r="BI3228" s="92"/>
      <c r="BJ3228" s="134"/>
      <c r="BK3228" s="51"/>
      <c r="BL3228" s="92"/>
      <c r="BM3228" s="135"/>
      <c r="BN3228" s="136"/>
      <c r="BO3228" s="51"/>
      <c r="BP3228" s="51"/>
      <c r="BQ3228" s="111"/>
      <c r="BR3228" s="137"/>
    </row>
    <row r="3229" s="138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2"/>
      <c r="BG3229" s="51"/>
      <c r="BH3229" s="133"/>
      <c r="BI3229" s="92"/>
      <c r="BJ3229" s="134"/>
      <c r="BK3229" s="51"/>
      <c r="BL3229" s="92"/>
      <c r="BM3229" s="135"/>
      <c r="BN3229" s="136"/>
      <c r="BO3229" s="51"/>
      <c r="BP3229" s="51"/>
      <c r="BQ3229" s="111"/>
      <c r="BR3229" s="137"/>
    </row>
    <row r="3230" s="138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2"/>
      <c r="BG3230" s="51"/>
      <c r="BH3230" s="133"/>
      <c r="BI3230" s="92"/>
      <c r="BJ3230" s="134"/>
      <c r="BK3230" s="51"/>
      <c r="BL3230" s="92"/>
      <c r="BM3230" s="135"/>
      <c r="BN3230" s="136"/>
      <c r="BO3230" s="51"/>
      <c r="BP3230" s="51"/>
      <c r="BQ3230" s="111"/>
      <c r="BR3230" s="137"/>
    </row>
    <row r="3231" s="138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2"/>
      <c r="BG3231" s="51"/>
      <c r="BH3231" s="133"/>
      <c r="BI3231" s="92"/>
      <c r="BJ3231" s="134"/>
      <c r="BK3231" s="51"/>
      <c r="BL3231" s="92"/>
      <c r="BM3231" s="135"/>
      <c r="BN3231" s="136"/>
      <c r="BO3231" s="51"/>
      <c r="BP3231" s="51"/>
      <c r="BQ3231" s="111"/>
      <c r="BR3231" s="137"/>
    </row>
    <row r="3232" s="138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2"/>
      <c r="BG3232" s="51"/>
      <c r="BH3232" s="133"/>
      <c r="BI3232" s="92"/>
      <c r="BJ3232" s="134"/>
      <c r="BK3232" s="51"/>
      <c r="BL3232" s="92"/>
      <c r="BM3232" s="135"/>
      <c r="BN3232" s="136"/>
      <c r="BO3232" s="51"/>
      <c r="BP3232" s="51"/>
      <c r="BQ3232" s="111"/>
      <c r="BR3232" s="137"/>
    </row>
    <row r="3233" s="138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2"/>
      <c r="BG3233" s="51"/>
      <c r="BH3233" s="133"/>
      <c r="BI3233" s="92"/>
      <c r="BJ3233" s="134"/>
      <c r="BK3233" s="51"/>
      <c r="BL3233" s="92"/>
      <c r="BM3233" s="135"/>
      <c r="BN3233" s="136"/>
      <c r="BO3233" s="51"/>
      <c r="BP3233" s="51"/>
      <c r="BQ3233" s="111"/>
      <c r="BR3233" s="137"/>
    </row>
    <row r="3234" s="138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2"/>
      <c r="BG3234" s="51"/>
      <c r="BH3234" s="133"/>
      <c r="BI3234" s="92"/>
      <c r="BJ3234" s="134"/>
      <c r="BK3234" s="51"/>
      <c r="BL3234" s="92"/>
      <c r="BM3234" s="135"/>
      <c r="BN3234" s="136"/>
      <c r="BO3234" s="51"/>
      <c r="BP3234" s="51"/>
      <c r="BQ3234" s="111"/>
      <c r="BR3234" s="137"/>
    </row>
    <row r="3235" s="138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2"/>
      <c r="BG3235" s="51"/>
      <c r="BH3235" s="133"/>
      <c r="BI3235" s="92"/>
      <c r="BJ3235" s="134"/>
      <c r="BK3235" s="51"/>
      <c r="BL3235" s="92"/>
      <c r="BM3235" s="135"/>
      <c r="BN3235" s="136"/>
      <c r="BO3235" s="51"/>
      <c r="BP3235" s="51"/>
      <c r="BQ3235" s="111"/>
      <c r="BR3235" s="137"/>
    </row>
    <row r="3236" s="138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2"/>
      <c r="BG3236" s="51"/>
      <c r="BH3236" s="133"/>
      <c r="BI3236" s="92"/>
      <c r="BJ3236" s="134"/>
      <c r="BK3236" s="51"/>
      <c r="BL3236" s="92"/>
      <c r="BM3236" s="135"/>
      <c r="BN3236" s="136"/>
      <c r="BO3236" s="51"/>
      <c r="BP3236" s="51"/>
      <c r="BQ3236" s="111"/>
      <c r="BR3236" s="137"/>
    </row>
    <row r="3237" s="138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2"/>
      <c r="BG3237" s="51"/>
      <c r="BH3237" s="133"/>
      <c r="BI3237" s="92"/>
      <c r="BJ3237" s="134"/>
      <c r="BK3237" s="51"/>
      <c r="BL3237" s="92"/>
      <c r="BM3237" s="135"/>
      <c r="BN3237" s="136"/>
      <c r="BO3237" s="51"/>
      <c r="BP3237" s="51"/>
      <c r="BQ3237" s="111"/>
      <c r="BR3237" s="137"/>
    </row>
    <row r="3238" s="138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2"/>
      <c r="BG3238" s="51"/>
      <c r="BH3238" s="133"/>
      <c r="BI3238" s="92"/>
      <c r="BJ3238" s="134"/>
      <c r="BK3238" s="51"/>
      <c r="BL3238" s="92"/>
      <c r="BM3238" s="135"/>
      <c r="BN3238" s="136"/>
      <c r="BO3238" s="51"/>
      <c r="BP3238" s="51"/>
      <c r="BQ3238" s="111"/>
      <c r="BR3238" s="137"/>
    </row>
    <row r="3239" s="138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2"/>
      <c r="BG3239" s="51"/>
      <c r="BH3239" s="133"/>
      <c r="BI3239" s="92"/>
      <c r="BJ3239" s="134"/>
      <c r="BK3239" s="51"/>
      <c r="BL3239" s="92"/>
      <c r="BM3239" s="135"/>
      <c r="BN3239" s="136"/>
      <c r="BO3239" s="51"/>
      <c r="BP3239" s="51"/>
      <c r="BQ3239" s="111"/>
      <c r="BR3239" s="137"/>
    </row>
    <row r="3240" s="138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2"/>
      <c r="BG3240" s="51"/>
      <c r="BH3240" s="133"/>
      <c r="BI3240" s="92"/>
      <c r="BJ3240" s="134"/>
      <c r="BK3240" s="51"/>
      <c r="BL3240" s="92"/>
      <c r="BM3240" s="135"/>
      <c r="BN3240" s="136"/>
      <c r="BO3240" s="51"/>
      <c r="BP3240" s="51"/>
      <c r="BQ3240" s="111"/>
      <c r="BR3240" s="137"/>
    </row>
    <row r="3241" s="138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2"/>
      <c r="BG3241" s="51"/>
      <c r="BH3241" s="133"/>
      <c r="BI3241" s="92"/>
      <c r="BJ3241" s="134"/>
      <c r="BK3241" s="51"/>
      <c r="BL3241" s="92"/>
      <c r="BM3241" s="135"/>
      <c r="BN3241" s="136"/>
      <c r="BO3241" s="51"/>
      <c r="BP3241" s="51"/>
      <c r="BQ3241" s="111"/>
      <c r="BR3241" s="137"/>
    </row>
    <row r="3242" s="138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2"/>
      <c r="BG3242" s="51"/>
      <c r="BH3242" s="133"/>
      <c r="BI3242" s="92"/>
      <c r="BJ3242" s="134"/>
      <c r="BK3242" s="51"/>
      <c r="BL3242" s="92"/>
      <c r="BM3242" s="135"/>
      <c r="BN3242" s="136"/>
      <c r="BO3242" s="51"/>
      <c r="BP3242" s="51"/>
      <c r="BQ3242" s="111"/>
      <c r="BR3242" s="137"/>
    </row>
    <row r="3243" s="138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2"/>
      <c r="BG3243" s="51"/>
      <c r="BH3243" s="133"/>
      <c r="BI3243" s="92"/>
      <c r="BJ3243" s="134"/>
      <c r="BK3243" s="51"/>
      <c r="BL3243" s="92"/>
      <c r="BM3243" s="135"/>
      <c r="BN3243" s="136"/>
      <c r="BO3243" s="51"/>
      <c r="BP3243" s="51"/>
      <c r="BQ3243" s="111"/>
      <c r="BR3243" s="137"/>
    </row>
    <row r="3244" s="138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2"/>
      <c r="BG3244" s="51"/>
      <c r="BH3244" s="133"/>
      <c r="BI3244" s="92"/>
      <c r="BJ3244" s="134"/>
      <c r="BK3244" s="51"/>
      <c r="BL3244" s="92"/>
      <c r="BM3244" s="135"/>
      <c r="BN3244" s="136"/>
      <c r="BO3244" s="51"/>
      <c r="BP3244" s="51"/>
      <c r="BQ3244" s="111"/>
      <c r="BR3244" s="137"/>
    </row>
    <row r="3245" s="138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2"/>
      <c r="BG3245" s="51"/>
      <c r="BH3245" s="133"/>
      <c r="BI3245" s="92"/>
      <c r="BJ3245" s="134"/>
      <c r="BK3245" s="51"/>
      <c r="BL3245" s="92"/>
      <c r="BM3245" s="135"/>
      <c r="BN3245" s="136"/>
      <c r="BO3245" s="51"/>
      <c r="BP3245" s="51"/>
      <c r="BQ3245" s="111"/>
      <c r="BR3245" s="137"/>
    </row>
    <row r="3246" s="138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2"/>
      <c r="BG3246" s="51"/>
      <c r="BH3246" s="133"/>
      <c r="BI3246" s="92"/>
      <c r="BJ3246" s="134"/>
      <c r="BK3246" s="51"/>
      <c r="BL3246" s="92"/>
      <c r="BM3246" s="135"/>
      <c r="BN3246" s="136"/>
      <c r="BO3246" s="51"/>
      <c r="BP3246" s="51"/>
      <c r="BQ3246" s="111"/>
      <c r="BR3246" s="137"/>
    </row>
    <row r="3247" s="138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2"/>
      <c r="BG3247" s="51"/>
      <c r="BH3247" s="133"/>
      <c r="BI3247" s="92"/>
      <c r="BJ3247" s="134"/>
      <c r="BK3247" s="51"/>
      <c r="BL3247" s="92"/>
      <c r="BM3247" s="135"/>
      <c r="BN3247" s="136"/>
      <c r="BO3247" s="51"/>
      <c r="BP3247" s="51"/>
      <c r="BQ3247" s="111"/>
      <c r="BR3247" s="137"/>
    </row>
    <row r="3248" s="138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2"/>
      <c r="BG3248" s="51"/>
      <c r="BH3248" s="133"/>
      <c r="BI3248" s="92"/>
      <c r="BJ3248" s="134"/>
      <c r="BK3248" s="51"/>
      <c r="BL3248" s="92"/>
      <c r="BM3248" s="135"/>
      <c r="BN3248" s="136"/>
      <c r="BO3248" s="51"/>
      <c r="BP3248" s="51"/>
      <c r="BQ3248" s="111"/>
      <c r="BR3248" s="137"/>
    </row>
    <row r="3249" s="138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2"/>
      <c r="BG3249" s="51"/>
      <c r="BH3249" s="133"/>
      <c r="BI3249" s="92"/>
      <c r="BJ3249" s="134"/>
      <c r="BK3249" s="51"/>
      <c r="BL3249" s="92"/>
      <c r="BM3249" s="135"/>
      <c r="BN3249" s="136"/>
      <c r="BO3249" s="51"/>
      <c r="BP3249" s="51"/>
      <c r="BQ3249" s="111"/>
      <c r="BR3249" s="137"/>
    </row>
    <row r="3250" s="138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2"/>
      <c r="BG3250" s="51"/>
      <c r="BH3250" s="133"/>
      <c r="BI3250" s="92"/>
      <c r="BJ3250" s="134"/>
      <c r="BK3250" s="51"/>
      <c r="BL3250" s="92"/>
      <c r="BM3250" s="135"/>
      <c r="BN3250" s="136"/>
      <c r="BO3250" s="51"/>
      <c r="BP3250" s="51"/>
      <c r="BQ3250" s="111"/>
      <c r="BR3250" s="137"/>
    </row>
    <row r="3251" s="138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2"/>
      <c r="BG3251" s="51"/>
      <c r="BH3251" s="133"/>
      <c r="BI3251" s="92"/>
      <c r="BJ3251" s="134"/>
      <c r="BK3251" s="51"/>
      <c r="BL3251" s="92"/>
      <c r="BM3251" s="135"/>
      <c r="BN3251" s="136"/>
      <c r="BO3251" s="51"/>
      <c r="BP3251" s="51"/>
      <c r="BQ3251" s="111"/>
      <c r="BR3251" s="137"/>
    </row>
    <row r="3252" s="138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2"/>
      <c r="BG3252" s="51"/>
      <c r="BH3252" s="133"/>
      <c r="BI3252" s="92"/>
      <c r="BJ3252" s="134"/>
      <c r="BK3252" s="51"/>
      <c r="BL3252" s="92"/>
      <c r="BM3252" s="135"/>
      <c r="BN3252" s="136"/>
      <c r="BO3252" s="51"/>
      <c r="BP3252" s="51"/>
      <c r="BQ3252" s="111"/>
      <c r="BR3252" s="137"/>
    </row>
    <row r="3253" s="138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2"/>
      <c r="BG3253" s="51"/>
      <c r="BH3253" s="133"/>
      <c r="BI3253" s="92"/>
      <c r="BJ3253" s="134"/>
      <c r="BK3253" s="51"/>
      <c r="BL3253" s="92"/>
      <c r="BM3253" s="135"/>
      <c r="BN3253" s="136"/>
      <c r="BO3253" s="51"/>
      <c r="BP3253" s="51"/>
      <c r="BQ3253" s="111"/>
      <c r="BR3253" s="137"/>
    </row>
    <row r="3254" s="138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2"/>
      <c r="BG3254" s="51"/>
      <c r="BH3254" s="133"/>
      <c r="BI3254" s="92"/>
      <c r="BJ3254" s="134"/>
      <c r="BK3254" s="51"/>
      <c r="BL3254" s="92"/>
      <c r="BM3254" s="135"/>
      <c r="BN3254" s="136"/>
      <c r="BO3254" s="51"/>
      <c r="BP3254" s="51"/>
      <c r="BQ3254" s="111"/>
      <c r="BR3254" s="137"/>
    </row>
    <row r="3255" s="138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2"/>
      <c r="BG3255" s="51"/>
      <c r="BH3255" s="133"/>
      <c r="BI3255" s="92"/>
      <c r="BJ3255" s="134"/>
      <c r="BK3255" s="51"/>
      <c r="BL3255" s="92"/>
      <c r="BM3255" s="135"/>
      <c r="BN3255" s="136"/>
      <c r="BO3255" s="51"/>
      <c r="BP3255" s="51"/>
      <c r="BQ3255" s="111"/>
      <c r="BR3255" s="137"/>
    </row>
    <row r="3256" s="138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2"/>
      <c r="BG3256" s="51"/>
      <c r="BH3256" s="133"/>
      <c r="BI3256" s="92"/>
      <c r="BJ3256" s="134"/>
      <c r="BK3256" s="51"/>
      <c r="BL3256" s="92"/>
      <c r="BM3256" s="135"/>
      <c r="BN3256" s="136"/>
      <c r="BO3256" s="51"/>
      <c r="BP3256" s="51"/>
      <c r="BQ3256" s="111"/>
      <c r="BR3256" s="137"/>
    </row>
    <row r="3257" s="138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2"/>
      <c r="BG3257" s="51"/>
      <c r="BH3257" s="133"/>
      <c r="BI3257" s="92"/>
      <c r="BJ3257" s="134"/>
      <c r="BK3257" s="51"/>
      <c r="BL3257" s="92"/>
      <c r="BM3257" s="135"/>
      <c r="BN3257" s="136"/>
      <c r="BO3257" s="51"/>
      <c r="BP3257" s="51"/>
      <c r="BQ3257" s="111"/>
      <c r="BR3257" s="137"/>
    </row>
    <row r="3258" s="138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2"/>
      <c r="BG3258" s="51"/>
      <c r="BH3258" s="133"/>
      <c r="BI3258" s="92"/>
      <c r="BJ3258" s="134"/>
      <c r="BK3258" s="51"/>
      <c r="BL3258" s="92"/>
      <c r="BM3258" s="135"/>
      <c r="BN3258" s="136"/>
      <c r="BO3258" s="51"/>
      <c r="BP3258" s="51"/>
      <c r="BQ3258" s="111"/>
      <c r="BR3258" s="137"/>
    </row>
    <row r="3259" s="138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2"/>
      <c r="BG3259" s="51"/>
      <c r="BH3259" s="133"/>
      <c r="BI3259" s="92"/>
      <c r="BJ3259" s="134"/>
      <c r="BK3259" s="51"/>
      <c r="BL3259" s="92"/>
      <c r="BM3259" s="135"/>
      <c r="BN3259" s="136"/>
      <c r="BO3259" s="51"/>
      <c r="BP3259" s="51"/>
      <c r="BQ3259" s="111"/>
      <c r="BR3259" s="137"/>
    </row>
    <row r="3260" s="138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2"/>
      <c r="BG3260" s="51"/>
      <c r="BH3260" s="133"/>
      <c r="BI3260" s="92"/>
      <c r="BJ3260" s="134"/>
      <c r="BK3260" s="51"/>
      <c r="BL3260" s="92"/>
      <c r="BM3260" s="135"/>
      <c r="BN3260" s="136"/>
      <c r="BO3260" s="51"/>
      <c r="BP3260" s="51"/>
      <c r="BQ3260" s="111"/>
      <c r="BR3260" s="137"/>
    </row>
    <row r="3261" s="138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2"/>
      <c r="BG3261" s="51"/>
      <c r="BH3261" s="133"/>
      <c r="BI3261" s="92"/>
      <c r="BJ3261" s="134"/>
      <c r="BK3261" s="51"/>
      <c r="BL3261" s="92"/>
      <c r="BM3261" s="135"/>
      <c r="BN3261" s="136"/>
      <c r="BO3261" s="51"/>
      <c r="BP3261" s="51"/>
      <c r="BQ3261" s="111"/>
      <c r="BR3261" s="137"/>
    </row>
    <row r="3262" s="138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2"/>
      <c r="BG3262" s="51"/>
      <c r="BH3262" s="133"/>
      <c r="BI3262" s="92"/>
      <c r="BJ3262" s="134"/>
      <c r="BK3262" s="51"/>
      <c r="BL3262" s="92"/>
      <c r="BM3262" s="135"/>
      <c r="BN3262" s="136"/>
      <c r="BO3262" s="51"/>
      <c r="BP3262" s="51"/>
      <c r="BQ3262" s="111"/>
      <c r="BR3262" s="137"/>
    </row>
    <row r="3263" s="138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2"/>
      <c r="BG3263" s="51"/>
      <c r="BH3263" s="133"/>
      <c r="BI3263" s="92"/>
      <c r="BJ3263" s="134"/>
      <c r="BK3263" s="51"/>
      <c r="BL3263" s="92"/>
      <c r="BM3263" s="135"/>
      <c r="BN3263" s="136"/>
      <c r="BO3263" s="51"/>
      <c r="BP3263" s="51"/>
      <c r="BQ3263" s="111"/>
      <c r="BR3263" s="137"/>
    </row>
    <row r="3264" s="138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2"/>
      <c r="BG3264" s="51"/>
      <c r="BH3264" s="133"/>
      <c r="BI3264" s="92"/>
      <c r="BJ3264" s="134"/>
      <c r="BK3264" s="51"/>
      <c r="BL3264" s="92"/>
      <c r="BM3264" s="135"/>
      <c r="BN3264" s="136"/>
      <c r="BO3264" s="51"/>
      <c r="BP3264" s="51"/>
      <c r="BQ3264" s="111"/>
      <c r="BR3264" s="137"/>
    </row>
    <row r="3265" s="138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2"/>
      <c r="BG3265" s="51"/>
      <c r="BH3265" s="133"/>
      <c r="BI3265" s="92"/>
      <c r="BJ3265" s="134"/>
      <c r="BK3265" s="51"/>
      <c r="BL3265" s="92"/>
      <c r="BM3265" s="135"/>
      <c r="BN3265" s="136"/>
      <c r="BO3265" s="51"/>
      <c r="BP3265" s="51"/>
      <c r="BQ3265" s="111"/>
      <c r="BR3265" s="137"/>
    </row>
    <row r="3266" s="138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2"/>
      <c r="BG3266" s="51"/>
      <c r="BH3266" s="133"/>
      <c r="BI3266" s="92"/>
      <c r="BJ3266" s="134"/>
      <c r="BK3266" s="51"/>
      <c r="BL3266" s="92"/>
      <c r="BM3266" s="135"/>
      <c r="BN3266" s="136"/>
      <c r="BO3266" s="51"/>
      <c r="BP3266" s="51"/>
      <c r="BQ3266" s="111"/>
      <c r="BR3266" s="137"/>
    </row>
    <row r="3267" s="138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2"/>
      <c r="BG3267" s="51"/>
      <c r="BH3267" s="133"/>
      <c r="BI3267" s="92"/>
      <c r="BJ3267" s="134"/>
      <c r="BK3267" s="51"/>
      <c r="BL3267" s="92"/>
      <c r="BM3267" s="135"/>
      <c r="BN3267" s="136"/>
      <c r="BO3267" s="51"/>
      <c r="BP3267" s="51"/>
      <c r="BQ3267" s="111"/>
      <c r="BR3267" s="137"/>
    </row>
    <row r="3268" s="138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2"/>
      <c r="BG3268" s="51"/>
      <c r="BH3268" s="133"/>
      <c r="BI3268" s="92"/>
      <c r="BJ3268" s="134"/>
      <c r="BK3268" s="51"/>
      <c r="BL3268" s="92"/>
      <c r="BM3268" s="135"/>
      <c r="BN3268" s="136"/>
      <c r="BO3268" s="51"/>
      <c r="BP3268" s="51"/>
      <c r="BQ3268" s="111"/>
      <c r="BR3268" s="137"/>
    </row>
    <row r="3269" s="138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2"/>
      <c r="BG3269" s="51"/>
      <c r="BH3269" s="133"/>
      <c r="BI3269" s="92"/>
      <c r="BJ3269" s="134"/>
      <c r="BK3269" s="51"/>
      <c r="BL3269" s="92"/>
      <c r="BM3269" s="135"/>
      <c r="BN3269" s="136"/>
      <c r="BO3269" s="51"/>
      <c r="BP3269" s="51"/>
      <c r="BQ3269" s="111"/>
      <c r="BR3269" s="137"/>
    </row>
    <row r="3270" s="138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2"/>
      <c r="BG3270" s="51"/>
      <c r="BH3270" s="133"/>
      <c r="BI3270" s="92"/>
      <c r="BJ3270" s="134"/>
      <c r="BK3270" s="51"/>
      <c r="BL3270" s="92"/>
      <c r="BM3270" s="135"/>
      <c r="BN3270" s="136"/>
      <c r="BO3270" s="51"/>
      <c r="BP3270" s="51"/>
      <c r="BQ3270" s="111"/>
      <c r="BR3270" s="137"/>
    </row>
    <row r="3271" s="138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2"/>
      <c r="BG3271" s="51"/>
      <c r="BH3271" s="133"/>
      <c r="BI3271" s="92"/>
      <c r="BJ3271" s="134"/>
      <c r="BK3271" s="51"/>
      <c r="BL3271" s="92"/>
      <c r="BM3271" s="135"/>
      <c r="BN3271" s="136"/>
      <c r="BO3271" s="51"/>
      <c r="BP3271" s="51"/>
      <c r="BQ3271" s="111"/>
      <c r="BR3271" s="137"/>
    </row>
    <row r="3272" s="138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2"/>
      <c r="BG3272" s="51"/>
      <c r="BH3272" s="133"/>
      <c r="BI3272" s="92"/>
      <c r="BJ3272" s="134"/>
      <c r="BK3272" s="51"/>
      <c r="BL3272" s="92"/>
      <c r="BM3272" s="135"/>
      <c r="BN3272" s="136"/>
      <c r="BO3272" s="51"/>
      <c r="BP3272" s="51"/>
      <c r="BQ3272" s="111"/>
      <c r="BR3272" s="137"/>
    </row>
    <row r="3273" s="138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2"/>
      <c r="BG3273" s="51"/>
      <c r="BH3273" s="133"/>
      <c r="BI3273" s="92"/>
      <c r="BJ3273" s="134"/>
      <c r="BK3273" s="51"/>
      <c r="BL3273" s="92"/>
      <c r="BM3273" s="135"/>
      <c r="BN3273" s="136"/>
      <c r="BO3273" s="51"/>
      <c r="BP3273" s="51"/>
      <c r="BQ3273" s="111"/>
      <c r="BR3273" s="137"/>
    </row>
    <row r="3274" s="138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2"/>
      <c r="BG3274" s="51"/>
      <c r="BH3274" s="133"/>
      <c r="BI3274" s="92"/>
      <c r="BJ3274" s="134"/>
      <c r="BK3274" s="51"/>
      <c r="BL3274" s="92"/>
      <c r="BM3274" s="135"/>
      <c r="BN3274" s="136"/>
      <c r="BO3274" s="51"/>
      <c r="BP3274" s="51"/>
      <c r="BQ3274" s="111"/>
      <c r="BR3274" s="137"/>
    </row>
    <row r="3275" s="138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2"/>
      <c r="BG3275" s="51"/>
      <c r="BH3275" s="133"/>
      <c r="BI3275" s="92"/>
      <c r="BJ3275" s="134"/>
      <c r="BK3275" s="51"/>
      <c r="BL3275" s="92"/>
      <c r="BM3275" s="135"/>
      <c r="BN3275" s="136"/>
      <c r="BO3275" s="51"/>
      <c r="BP3275" s="51"/>
      <c r="BQ3275" s="111"/>
      <c r="BR3275" s="137"/>
    </row>
    <row r="3276" s="138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2"/>
      <c r="BG3276" s="51"/>
      <c r="BH3276" s="133"/>
      <c r="BI3276" s="92"/>
      <c r="BJ3276" s="134"/>
      <c r="BK3276" s="51"/>
      <c r="BL3276" s="92"/>
      <c r="BM3276" s="135"/>
      <c r="BN3276" s="136"/>
      <c r="BO3276" s="51"/>
      <c r="BP3276" s="51"/>
      <c r="BQ3276" s="111"/>
      <c r="BR3276" s="137"/>
    </row>
    <row r="3277" s="138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2"/>
      <c r="BG3277" s="51"/>
      <c r="BH3277" s="133"/>
      <c r="BI3277" s="92"/>
      <c r="BJ3277" s="134"/>
      <c r="BK3277" s="51"/>
      <c r="BL3277" s="92"/>
      <c r="BM3277" s="135"/>
      <c r="BN3277" s="136"/>
      <c r="BO3277" s="51"/>
      <c r="BP3277" s="51"/>
      <c r="BQ3277" s="111"/>
      <c r="BR3277" s="137"/>
    </row>
    <row r="3278" s="138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2"/>
      <c r="BG3278" s="51"/>
      <c r="BH3278" s="133"/>
      <c r="BI3278" s="92"/>
      <c r="BJ3278" s="134"/>
      <c r="BK3278" s="51"/>
      <c r="BL3278" s="92"/>
      <c r="BM3278" s="135"/>
      <c r="BN3278" s="136"/>
      <c r="BO3278" s="51"/>
      <c r="BP3278" s="51"/>
      <c r="BQ3278" s="111"/>
      <c r="BR3278" s="137"/>
    </row>
    <row r="3279" s="138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2"/>
      <c r="BG3279" s="51"/>
      <c r="BH3279" s="133"/>
      <c r="BI3279" s="92"/>
      <c r="BJ3279" s="134"/>
      <c r="BK3279" s="51"/>
      <c r="BL3279" s="92"/>
      <c r="BM3279" s="135"/>
      <c r="BN3279" s="136"/>
      <c r="BO3279" s="51"/>
      <c r="BP3279" s="51"/>
      <c r="BQ3279" s="111"/>
      <c r="BR3279" s="137"/>
    </row>
    <row r="3280" s="138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2"/>
      <c r="BG3280" s="51"/>
      <c r="BH3280" s="133"/>
      <c r="BI3280" s="92"/>
      <c r="BJ3280" s="134"/>
      <c r="BK3280" s="51"/>
      <c r="BL3280" s="92"/>
      <c r="BM3280" s="135"/>
      <c r="BN3280" s="136"/>
      <c r="BO3280" s="51"/>
      <c r="BP3280" s="51"/>
      <c r="BQ3280" s="111"/>
      <c r="BR3280" s="137"/>
    </row>
    <row r="3281" s="138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2"/>
      <c r="BG3281" s="51"/>
      <c r="BH3281" s="133"/>
      <c r="BI3281" s="92"/>
      <c r="BJ3281" s="134"/>
      <c r="BK3281" s="51"/>
      <c r="BL3281" s="92"/>
      <c r="BM3281" s="135"/>
      <c r="BN3281" s="136"/>
      <c r="BO3281" s="51"/>
      <c r="BP3281" s="51"/>
      <c r="BQ3281" s="111"/>
      <c r="BR3281" s="137"/>
    </row>
    <row r="3282" s="138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2"/>
      <c r="BG3282" s="51"/>
      <c r="BH3282" s="133"/>
      <c r="BI3282" s="92"/>
      <c r="BJ3282" s="134"/>
      <c r="BK3282" s="51"/>
      <c r="BL3282" s="92"/>
      <c r="BM3282" s="135"/>
      <c r="BN3282" s="136"/>
      <c r="BO3282" s="51"/>
      <c r="BP3282" s="51"/>
      <c r="BQ3282" s="111"/>
      <c r="BR3282" s="137"/>
    </row>
    <row r="3283" s="138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2"/>
      <c r="BG3283" s="51"/>
      <c r="BH3283" s="133"/>
      <c r="BI3283" s="92"/>
      <c r="BJ3283" s="134"/>
      <c r="BK3283" s="51"/>
      <c r="BL3283" s="92"/>
      <c r="BM3283" s="135"/>
      <c r="BN3283" s="136"/>
      <c r="BO3283" s="51"/>
      <c r="BP3283" s="51"/>
      <c r="BQ3283" s="111"/>
      <c r="BR3283" s="137"/>
    </row>
    <row r="3284" s="138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2"/>
      <c r="BG3284" s="51"/>
      <c r="BH3284" s="133"/>
      <c r="BI3284" s="92"/>
      <c r="BJ3284" s="134"/>
      <c r="BK3284" s="51"/>
      <c r="BL3284" s="92"/>
      <c r="BM3284" s="135"/>
      <c r="BN3284" s="136"/>
      <c r="BO3284" s="51"/>
      <c r="BP3284" s="51"/>
      <c r="BQ3284" s="111"/>
      <c r="BR3284" s="137"/>
    </row>
    <row r="3285" s="138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2"/>
      <c r="BG3285" s="51"/>
      <c r="BH3285" s="133"/>
      <c r="BI3285" s="92"/>
      <c r="BJ3285" s="134"/>
      <c r="BK3285" s="51"/>
      <c r="BL3285" s="92"/>
      <c r="BM3285" s="135"/>
      <c r="BN3285" s="136"/>
      <c r="BO3285" s="51"/>
      <c r="BP3285" s="51"/>
      <c r="BQ3285" s="111"/>
      <c r="BR3285" s="137"/>
    </row>
    <row r="3286" s="138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2"/>
      <c r="BG3286" s="51"/>
      <c r="BH3286" s="133"/>
      <c r="BI3286" s="92"/>
      <c r="BJ3286" s="134"/>
      <c r="BK3286" s="51"/>
      <c r="BL3286" s="92"/>
      <c r="BM3286" s="135"/>
      <c r="BN3286" s="136"/>
      <c r="BO3286" s="51"/>
      <c r="BP3286" s="51"/>
      <c r="BQ3286" s="111"/>
      <c r="BR3286" s="137"/>
    </row>
    <row r="3287" s="138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2"/>
      <c r="BG3287" s="51"/>
      <c r="BH3287" s="133"/>
      <c r="BI3287" s="92"/>
      <c r="BJ3287" s="134"/>
      <c r="BK3287" s="51"/>
      <c r="BL3287" s="92"/>
      <c r="BM3287" s="135"/>
      <c r="BN3287" s="136"/>
      <c r="BO3287" s="51"/>
      <c r="BP3287" s="51"/>
      <c r="BQ3287" s="111"/>
      <c r="BR3287" s="137"/>
    </row>
    <row r="3288" s="138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2"/>
      <c r="BG3288" s="51"/>
      <c r="BH3288" s="133"/>
      <c r="BI3288" s="92"/>
      <c r="BJ3288" s="134"/>
      <c r="BK3288" s="51"/>
      <c r="BL3288" s="92"/>
      <c r="BM3288" s="135"/>
      <c r="BN3288" s="136"/>
      <c r="BO3288" s="51"/>
      <c r="BP3288" s="51"/>
      <c r="BQ3288" s="111"/>
      <c r="BR3288" s="137"/>
    </row>
    <row r="3289" s="138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2"/>
      <c r="BG3289" s="51"/>
      <c r="BH3289" s="133"/>
      <c r="BI3289" s="92"/>
      <c r="BJ3289" s="134"/>
      <c r="BK3289" s="51"/>
      <c r="BL3289" s="92"/>
      <c r="BM3289" s="135"/>
      <c r="BN3289" s="136"/>
      <c r="BO3289" s="51"/>
      <c r="BP3289" s="51"/>
      <c r="BQ3289" s="111"/>
      <c r="BR3289" s="137"/>
    </row>
    <row r="3290" s="138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2"/>
      <c r="BG3290" s="51"/>
      <c r="BH3290" s="133"/>
      <c r="BI3290" s="92"/>
      <c r="BJ3290" s="134"/>
      <c r="BK3290" s="51"/>
      <c r="BL3290" s="92"/>
      <c r="BM3290" s="135"/>
      <c r="BN3290" s="136"/>
      <c r="BO3290" s="51"/>
      <c r="BP3290" s="51"/>
      <c r="BQ3290" s="111"/>
      <c r="BR3290" s="137"/>
    </row>
    <row r="3291" s="138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2"/>
      <c r="BG3291" s="51"/>
      <c r="BH3291" s="133"/>
      <c r="BI3291" s="92"/>
      <c r="BJ3291" s="134"/>
      <c r="BK3291" s="51"/>
      <c r="BL3291" s="92"/>
      <c r="BM3291" s="135"/>
      <c r="BN3291" s="136"/>
      <c r="BO3291" s="51"/>
      <c r="BP3291" s="51"/>
      <c r="BQ3291" s="111"/>
      <c r="BR3291" s="137"/>
    </row>
    <row r="3292" s="138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2"/>
      <c r="BG3292" s="51"/>
      <c r="BH3292" s="133"/>
      <c r="BI3292" s="92"/>
      <c r="BJ3292" s="134"/>
      <c r="BK3292" s="51"/>
      <c r="BL3292" s="92"/>
      <c r="BM3292" s="135"/>
      <c r="BN3292" s="136"/>
      <c r="BO3292" s="51"/>
      <c r="BP3292" s="51"/>
      <c r="BQ3292" s="111"/>
      <c r="BR3292" s="137"/>
    </row>
    <row r="3293" s="138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2"/>
      <c r="BG3293" s="51"/>
      <c r="BH3293" s="133"/>
      <c r="BI3293" s="92"/>
      <c r="BJ3293" s="134"/>
      <c r="BK3293" s="51"/>
      <c r="BL3293" s="92"/>
      <c r="BM3293" s="135"/>
      <c r="BN3293" s="136"/>
      <c r="BO3293" s="51"/>
      <c r="BP3293" s="51"/>
      <c r="BQ3293" s="111"/>
      <c r="BR3293" s="137"/>
    </row>
    <row r="3294" s="138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2"/>
      <c r="BG3294" s="51"/>
      <c r="BH3294" s="133"/>
      <c r="BI3294" s="92"/>
      <c r="BJ3294" s="134"/>
      <c r="BK3294" s="51"/>
      <c r="BL3294" s="92"/>
      <c r="BM3294" s="135"/>
      <c r="BN3294" s="136"/>
      <c r="BO3294" s="51"/>
      <c r="BP3294" s="51"/>
      <c r="BQ3294" s="111"/>
      <c r="BR3294" s="137"/>
    </row>
    <row r="3295" s="138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2"/>
      <c r="BG3295" s="51"/>
      <c r="BH3295" s="133"/>
      <c r="BI3295" s="92"/>
      <c r="BJ3295" s="134"/>
      <c r="BK3295" s="51"/>
      <c r="BL3295" s="92"/>
      <c r="BM3295" s="135"/>
      <c r="BN3295" s="136"/>
      <c r="BO3295" s="51"/>
      <c r="BP3295" s="51"/>
      <c r="BQ3295" s="111"/>
      <c r="BR3295" s="137"/>
    </row>
    <row r="3296" s="138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2"/>
      <c r="BG3296" s="51"/>
      <c r="BH3296" s="133"/>
      <c r="BI3296" s="92"/>
      <c r="BJ3296" s="134"/>
      <c r="BK3296" s="51"/>
      <c r="BL3296" s="92"/>
      <c r="BM3296" s="135"/>
      <c r="BN3296" s="136"/>
      <c r="BO3296" s="51"/>
      <c r="BP3296" s="51"/>
      <c r="BQ3296" s="111"/>
      <c r="BR3296" s="137"/>
    </row>
    <row r="3297" s="138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2"/>
      <c r="BG3297" s="51"/>
      <c r="BH3297" s="133"/>
      <c r="BI3297" s="92"/>
      <c r="BJ3297" s="134"/>
      <c r="BK3297" s="51"/>
      <c r="BL3297" s="92"/>
      <c r="BM3297" s="135"/>
      <c r="BN3297" s="136"/>
      <c r="BO3297" s="51"/>
      <c r="BP3297" s="51"/>
      <c r="BQ3297" s="111"/>
      <c r="BR3297" s="137"/>
    </row>
    <row r="3298" s="138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2"/>
      <c r="BG3298" s="51"/>
      <c r="BH3298" s="133"/>
      <c r="BI3298" s="92"/>
      <c r="BJ3298" s="134"/>
      <c r="BK3298" s="51"/>
      <c r="BL3298" s="92"/>
      <c r="BM3298" s="135"/>
      <c r="BN3298" s="136"/>
      <c r="BO3298" s="51"/>
      <c r="BP3298" s="51"/>
      <c r="BQ3298" s="111"/>
      <c r="BR3298" s="137"/>
    </row>
    <row r="3299" s="138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2"/>
      <c r="BG3299" s="51"/>
      <c r="BH3299" s="133"/>
      <c r="BI3299" s="92"/>
      <c r="BJ3299" s="134"/>
      <c r="BK3299" s="51"/>
      <c r="BL3299" s="92"/>
      <c r="BM3299" s="135"/>
      <c r="BN3299" s="136"/>
      <c r="BO3299" s="51"/>
      <c r="BP3299" s="51"/>
      <c r="BQ3299" s="111"/>
      <c r="BR3299" s="137"/>
    </row>
    <row r="3300" s="138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2"/>
      <c r="BG3300" s="51"/>
      <c r="BH3300" s="133"/>
      <c r="BI3300" s="92"/>
      <c r="BJ3300" s="134"/>
      <c r="BK3300" s="51"/>
      <c r="BL3300" s="92"/>
      <c r="BM3300" s="135"/>
      <c r="BN3300" s="136"/>
      <c r="BO3300" s="51"/>
      <c r="BP3300" s="51"/>
      <c r="BQ3300" s="111"/>
      <c r="BR3300" s="137"/>
    </row>
    <row r="3301" s="138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2"/>
      <c r="BG3301" s="51"/>
      <c r="BH3301" s="133"/>
      <c r="BI3301" s="92"/>
      <c r="BJ3301" s="134"/>
      <c r="BK3301" s="51"/>
      <c r="BL3301" s="92"/>
      <c r="BM3301" s="135"/>
      <c r="BN3301" s="136"/>
      <c r="BO3301" s="51"/>
      <c r="BP3301" s="51"/>
      <c r="BQ3301" s="111"/>
      <c r="BR3301" s="137"/>
    </row>
    <row r="3302" s="138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2"/>
      <c r="BG3302" s="51"/>
      <c r="BH3302" s="133"/>
      <c r="BI3302" s="92"/>
      <c r="BJ3302" s="134"/>
      <c r="BK3302" s="51"/>
      <c r="BL3302" s="92"/>
      <c r="BM3302" s="135"/>
      <c r="BN3302" s="136"/>
      <c r="BO3302" s="51"/>
      <c r="BP3302" s="51"/>
      <c r="BQ3302" s="111"/>
      <c r="BR3302" s="137"/>
    </row>
    <row r="3303" s="138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2"/>
      <c r="BG3303" s="51"/>
      <c r="BH3303" s="133"/>
      <c r="BI3303" s="92"/>
      <c r="BJ3303" s="134"/>
      <c r="BK3303" s="51"/>
      <c r="BL3303" s="92"/>
      <c r="BM3303" s="135"/>
      <c r="BN3303" s="136"/>
      <c r="BO3303" s="51"/>
      <c r="BP3303" s="51"/>
      <c r="BQ3303" s="111"/>
      <c r="BR3303" s="137"/>
    </row>
    <row r="3304" s="138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2"/>
      <c r="BG3304" s="51"/>
      <c r="BH3304" s="133"/>
      <c r="BI3304" s="92"/>
      <c r="BJ3304" s="134"/>
      <c r="BK3304" s="51"/>
      <c r="BL3304" s="92"/>
      <c r="BM3304" s="135"/>
      <c r="BN3304" s="136"/>
      <c r="BO3304" s="51"/>
      <c r="BP3304" s="51"/>
      <c r="BQ3304" s="111"/>
      <c r="BR3304" s="137"/>
    </row>
    <row r="3305" s="138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2"/>
      <c r="BG3305" s="51"/>
      <c r="BH3305" s="133"/>
      <c r="BI3305" s="92"/>
      <c r="BJ3305" s="134"/>
      <c r="BK3305" s="51"/>
      <c r="BL3305" s="92"/>
      <c r="BM3305" s="135"/>
      <c r="BN3305" s="136"/>
      <c r="BO3305" s="51"/>
      <c r="BP3305" s="51"/>
      <c r="BQ3305" s="111"/>
      <c r="BR3305" s="137"/>
    </row>
    <row r="3306" s="138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2"/>
      <c r="BG3306" s="51"/>
      <c r="BH3306" s="133"/>
      <c r="BI3306" s="92"/>
      <c r="BJ3306" s="134"/>
      <c r="BK3306" s="51"/>
      <c r="BL3306" s="92"/>
      <c r="BM3306" s="135"/>
      <c r="BN3306" s="136"/>
      <c r="BO3306" s="51"/>
      <c r="BP3306" s="51"/>
      <c r="BQ3306" s="111"/>
      <c r="BR3306" s="137"/>
    </row>
    <row r="3307" s="138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2"/>
      <c r="BG3307" s="51"/>
      <c r="BH3307" s="133"/>
      <c r="BI3307" s="92"/>
      <c r="BJ3307" s="134"/>
      <c r="BK3307" s="51"/>
      <c r="BL3307" s="92"/>
      <c r="BM3307" s="135"/>
      <c r="BN3307" s="136"/>
      <c r="BO3307" s="51"/>
      <c r="BP3307" s="51"/>
      <c r="BQ3307" s="111"/>
      <c r="BR3307" s="137"/>
    </row>
    <row r="3308" s="138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2"/>
      <c r="BG3308" s="51"/>
      <c r="BH3308" s="133"/>
      <c r="BI3308" s="92"/>
      <c r="BJ3308" s="134"/>
      <c r="BK3308" s="51"/>
      <c r="BL3308" s="92"/>
      <c r="BM3308" s="135"/>
      <c r="BN3308" s="136"/>
      <c r="BO3308" s="51"/>
      <c r="BP3308" s="51"/>
      <c r="BQ3308" s="111"/>
      <c r="BR3308" s="137"/>
    </row>
    <row r="3309" s="138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2"/>
      <c r="BG3309" s="51"/>
      <c r="BH3309" s="133"/>
      <c r="BI3309" s="92"/>
      <c r="BJ3309" s="134"/>
      <c r="BK3309" s="51"/>
      <c r="BL3309" s="92"/>
      <c r="BM3309" s="135"/>
      <c r="BN3309" s="136"/>
      <c r="BO3309" s="51"/>
      <c r="BP3309" s="51"/>
      <c r="BQ3309" s="111"/>
      <c r="BR3309" s="137"/>
    </row>
    <row r="3310" s="138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2"/>
      <c r="BG3310" s="51"/>
      <c r="BH3310" s="133"/>
      <c r="BI3310" s="92"/>
      <c r="BJ3310" s="134"/>
      <c r="BK3310" s="51"/>
      <c r="BL3310" s="92"/>
      <c r="BM3310" s="135"/>
      <c r="BN3310" s="136"/>
      <c r="BO3310" s="51"/>
      <c r="BP3310" s="51"/>
      <c r="BQ3310" s="111"/>
      <c r="BR3310" s="137"/>
    </row>
    <row r="3311" s="138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2"/>
      <c r="BG3311" s="51"/>
      <c r="BH3311" s="133"/>
      <c r="BI3311" s="92"/>
      <c r="BJ3311" s="134"/>
      <c r="BK3311" s="51"/>
      <c r="BL3311" s="92"/>
      <c r="BM3311" s="135"/>
      <c r="BN3311" s="136"/>
      <c r="BO3311" s="51"/>
      <c r="BP3311" s="51"/>
      <c r="BQ3311" s="111"/>
      <c r="BR3311" s="137"/>
    </row>
    <row r="3312" s="138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2"/>
      <c r="BG3312" s="51"/>
      <c r="BH3312" s="133"/>
      <c r="BI3312" s="92"/>
      <c r="BJ3312" s="134"/>
      <c r="BK3312" s="51"/>
      <c r="BL3312" s="92"/>
      <c r="BM3312" s="135"/>
      <c r="BN3312" s="136"/>
      <c r="BO3312" s="51"/>
      <c r="BP3312" s="51"/>
      <c r="BQ3312" s="111"/>
      <c r="BR3312" s="137"/>
    </row>
    <row r="3313" s="138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2"/>
      <c r="BG3313" s="51"/>
      <c r="BH3313" s="133"/>
      <c r="BI3313" s="92"/>
      <c r="BJ3313" s="134"/>
      <c r="BK3313" s="51"/>
      <c r="BL3313" s="92"/>
      <c r="BM3313" s="135"/>
      <c r="BN3313" s="136"/>
      <c r="BO3313" s="51"/>
      <c r="BP3313" s="51"/>
      <c r="BQ3313" s="111"/>
      <c r="BR3313" s="137"/>
    </row>
    <row r="3314" s="138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2"/>
      <c r="BG3314" s="51"/>
      <c r="BH3314" s="133"/>
      <c r="BI3314" s="92"/>
      <c r="BJ3314" s="134"/>
      <c r="BK3314" s="51"/>
      <c r="BL3314" s="92"/>
      <c r="BM3314" s="135"/>
      <c r="BN3314" s="136"/>
      <c r="BO3314" s="51"/>
      <c r="BP3314" s="51"/>
      <c r="BQ3314" s="111"/>
      <c r="BR3314" s="137"/>
    </row>
    <row r="3315" s="138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2"/>
      <c r="BG3315" s="51"/>
      <c r="BH3315" s="133"/>
      <c r="BI3315" s="92"/>
      <c r="BJ3315" s="134"/>
      <c r="BK3315" s="51"/>
      <c r="BL3315" s="92"/>
      <c r="BM3315" s="135"/>
      <c r="BN3315" s="136"/>
      <c r="BO3315" s="51"/>
      <c r="BP3315" s="51"/>
      <c r="BQ3315" s="111"/>
      <c r="BR3315" s="137"/>
    </row>
    <row r="3316" s="138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2"/>
      <c r="BG3316" s="51"/>
      <c r="BH3316" s="133"/>
      <c r="BI3316" s="92"/>
      <c r="BJ3316" s="134"/>
      <c r="BK3316" s="51"/>
      <c r="BL3316" s="92"/>
      <c r="BM3316" s="135"/>
      <c r="BN3316" s="136"/>
      <c r="BO3316" s="51"/>
      <c r="BP3316" s="51"/>
      <c r="BQ3316" s="111"/>
      <c r="BR3316" s="137"/>
    </row>
    <row r="3317" s="138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2"/>
      <c r="BG3317" s="51"/>
      <c r="BH3317" s="133"/>
      <c r="BI3317" s="92"/>
      <c r="BJ3317" s="134"/>
      <c r="BK3317" s="51"/>
      <c r="BL3317" s="92"/>
      <c r="BM3317" s="135"/>
      <c r="BN3317" s="136"/>
      <c r="BO3317" s="51"/>
      <c r="BP3317" s="51"/>
      <c r="BQ3317" s="111"/>
      <c r="BR3317" s="137"/>
    </row>
    <row r="3318" s="138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2"/>
      <c r="BG3318" s="51"/>
      <c r="BH3318" s="133"/>
      <c r="BI3318" s="92"/>
      <c r="BJ3318" s="134"/>
      <c r="BK3318" s="51"/>
      <c r="BL3318" s="92"/>
      <c r="BM3318" s="135"/>
      <c r="BN3318" s="136"/>
      <c r="BO3318" s="51"/>
      <c r="BP3318" s="51"/>
      <c r="BQ3318" s="111"/>
      <c r="BR3318" s="137"/>
    </row>
    <row r="3319" s="138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2"/>
      <c r="BG3319" s="51"/>
      <c r="BH3319" s="133"/>
      <c r="BI3319" s="92"/>
      <c r="BJ3319" s="134"/>
      <c r="BK3319" s="51"/>
      <c r="BL3319" s="92"/>
      <c r="BM3319" s="135"/>
      <c r="BN3319" s="136"/>
      <c r="BO3319" s="51"/>
      <c r="BP3319" s="51"/>
      <c r="BQ3319" s="111"/>
      <c r="BR3319" s="137"/>
    </row>
    <row r="3320" s="138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2"/>
      <c r="BG3320" s="51"/>
      <c r="BH3320" s="133"/>
      <c r="BI3320" s="92"/>
      <c r="BJ3320" s="134"/>
      <c r="BK3320" s="51"/>
      <c r="BL3320" s="92"/>
      <c r="BM3320" s="135"/>
      <c r="BN3320" s="136"/>
      <c r="BO3320" s="51"/>
      <c r="BP3320" s="51"/>
      <c r="BQ3320" s="111"/>
      <c r="BR3320" s="137"/>
    </row>
    <row r="3321" s="138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2"/>
      <c r="BG3321" s="51"/>
      <c r="BH3321" s="133"/>
      <c r="BI3321" s="92"/>
      <c r="BJ3321" s="134"/>
      <c r="BK3321" s="51"/>
      <c r="BL3321" s="92"/>
      <c r="BM3321" s="135"/>
      <c r="BN3321" s="136"/>
      <c r="BO3321" s="51"/>
      <c r="BP3321" s="51"/>
      <c r="BQ3321" s="111"/>
      <c r="BR3321" s="137"/>
    </row>
    <row r="3322" s="138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2"/>
      <c r="BG3322" s="51"/>
      <c r="BH3322" s="133"/>
      <c r="BI3322" s="92"/>
      <c r="BJ3322" s="134"/>
      <c r="BK3322" s="51"/>
      <c r="BL3322" s="92"/>
      <c r="BM3322" s="135"/>
      <c r="BN3322" s="136"/>
      <c r="BO3322" s="51"/>
      <c r="BP3322" s="51"/>
      <c r="BQ3322" s="111"/>
      <c r="BR3322" s="137"/>
    </row>
    <row r="3323" s="138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2"/>
      <c r="BG3323" s="51"/>
      <c r="BH3323" s="133"/>
      <c r="BI3323" s="92"/>
      <c r="BJ3323" s="134"/>
      <c r="BK3323" s="51"/>
      <c r="BL3323" s="92"/>
      <c r="BM3323" s="135"/>
      <c r="BN3323" s="136"/>
      <c r="BO3323" s="51"/>
      <c r="BP3323" s="51"/>
      <c r="BQ3323" s="111"/>
      <c r="BR3323" s="137"/>
    </row>
    <row r="3324" s="138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2"/>
      <c r="BG3324" s="51"/>
      <c r="BH3324" s="133"/>
      <c r="BI3324" s="92"/>
      <c r="BJ3324" s="134"/>
      <c r="BK3324" s="51"/>
      <c r="BL3324" s="92"/>
      <c r="BM3324" s="135"/>
      <c r="BN3324" s="136"/>
      <c r="BO3324" s="51"/>
      <c r="BP3324" s="51"/>
      <c r="BQ3324" s="111"/>
      <c r="BR3324" s="137"/>
    </row>
    <row r="3325" s="138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2"/>
      <c r="BG3325" s="51"/>
      <c r="BH3325" s="133"/>
      <c r="BI3325" s="92"/>
      <c r="BJ3325" s="134"/>
      <c r="BK3325" s="51"/>
      <c r="BL3325" s="92"/>
      <c r="BM3325" s="135"/>
      <c r="BN3325" s="136"/>
      <c r="BO3325" s="51"/>
      <c r="BP3325" s="51"/>
      <c r="BQ3325" s="111"/>
      <c r="BR3325" s="137"/>
    </row>
    <row r="3326" s="138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2"/>
      <c r="BG3326" s="51"/>
      <c r="BH3326" s="133"/>
      <c r="BI3326" s="92"/>
      <c r="BJ3326" s="134"/>
      <c r="BK3326" s="51"/>
      <c r="BL3326" s="92"/>
      <c r="BM3326" s="135"/>
      <c r="BN3326" s="136"/>
      <c r="BO3326" s="51"/>
      <c r="BP3326" s="51"/>
      <c r="BQ3326" s="111"/>
      <c r="BR3326" s="137"/>
    </row>
    <row r="3327" s="138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2"/>
      <c r="BG3327" s="51"/>
      <c r="BH3327" s="133"/>
      <c r="BI3327" s="92"/>
      <c r="BJ3327" s="134"/>
      <c r="BK3327" s="51"/>
      <c r="BL3327" s="92"/>
      <c r="BM3327" s="135"/>
      <c r="BN3327" s="136"/>
      <c r="BO3327" s="51"/>
      <c r="BP3327" s="51"/>
      <c r="BQ3327" s="111"/>
      <c r="BR3327" s="137"/>
    </row>
    <row r="3328" s="138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2"/>
      <c r="BG3328" s="51"/>
      <c r="BH3328" s="133"/>
      <c r="BI3328" s="92"/>
      <c r="BJ3328" s="134"/>
      <c r="BK3328" s="51"/>
      <c r="BL3328" s="92"/>
      <c r="BM3328" s="135"/>
      <c r="BN3328" s="136"/>
      <c r="BO3328" s="51"/>
      <c r="BP3328" s="51"/>
      <c r="BQ3328" s="111"/>
      <c r="BR3328" s="137"/>
    </row>
    <row r="3329" s="138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2"/>
      <c r="BG3329" s="51"/>
      <c r="BH3329" s="133"/>
      <c r="BI3329" s="92"/>
      <c r="BJ3329" s="134"/>
      <c r="BK3329" s="51"/>
      <c r="BL3329" s="92"/>
      <c r="BM3329" s="135"/>
      <c r="BN3329" s="136"/>
      <c r="BO3329" s="51"/>
      <c r="BP3329" s="51"/>
      <c r="BQ3329" s="111"/>
      <c r="BR3329" s="137"/>
    </row>
    <row r="3330" s="138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2"/>
      <c r="BG3330" s="51"/>
      <c r="BH3330" s="133"/>
      <c r="BI3330" s="92"/>
      <c r="BJ3330" s="134"/>
      <c r="BK3330" s="51"/>
      <c r="BL3330" s="92"/>
      <c r="BM3330" s="135"/>
      <c r="BN3330" s="136"/>
      <c r="BO3330" s="51"/>
      <c r="BP3330" s="51"/>
      <c r="BQ3330" s="111"/>
      <c r="BR3330" s="137"/>
    </row>
    <row r="3331" s="138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2"/>
      <c r="BG3331" s="51"/>
      <c r="BH3331" s="133"/>
      <c r="BI3331" s="92"/>
      <c r="BJ3331" s="134"/>
      <c r="BK3331" s="51"/>
      <c r="BL3331" s="92"/>
      <c r="BM3331" s="135"/>
      <c r="BN3331" s="136"/>
      <c r="BO3331" s="51"/>
      <c r="BP3331" s="51"/>
      <c r="BQ3331" s="111"/>
      <c r="BR3331" s="137"/>
    </row>
    <row r="3332" s="138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2"/>
      <c r="BG3332" s="51"/>
      <c r="BH3332" s="133"/>
      <c r="BI3332" s="92"/>
      <c r="BJ3332" s="134"/>
      <c r="BK3332" s="51"/>
      <c r="BL3332" s="92"/>
      <c r="BM3332" s="135"/>
      <c r="BN3332" s="136"/>
      <c r="BO3332" s="51"/>
      <c r="BP3332" s="51"/>
      <c r="BQ3332" s="111"/>
      <c r="BR3332" s="137"/>
    </row>
    <row r="3333" s="138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2"/>
      <c r="BG3333" s="51"/>
      <c r="BH3333" s="133"/>
      <c r="BI3333" s="92"/>
      <c r="BJ3333" s="134"/>
      <c r="BK3333" s="51"/>
      <c r="BL3333" s="92"/>
      <c r="BM3333" s="135"/>
      <c r="BN3333" s="136"/>
      <c r="BO3333" s="51"/>
      <c r="BP3333" s="51"/>
      <c r="BQ3333" s="111"/>
      <c r="BR3333" s="137"/>
    </row>
    <row r="3334" s="138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2"/>
      <c r="BG3334" s="51"/>
      <c r="BH3334" s="133"/>
      <c r="BI3334" s="92"/>
      <c r="BJ3334" s="134"/>
      <c r="BK3334" s="51"/>
      <c r="BL3334" s="92"/>
      <c r="BM3334" s="135"/>
      <c r="BN3334" s="136"/>
      <c r="BO3334" s="51"/>
      <c r="BP3334" s="51"/>
      <c r="BQ3334" s="111"/>
      <c r="BR3334" s="137"/>
    </row>
    <row r="3335" s="138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2"/>
      <c r="BG3335" s="51"/>
      <c r="BH3335" s="133"/>
      <c r="BI3335" s="92"/>
      <c r="BJ3335" s="134"/>
      <c r="BK3335" s="51"/>
      <c r="BL3335" s="92"/>
      <c r="BM3335" s="135"/>
      <c r="BN3335" s="136"/>
      <c r="BO3335" s="51"/>
      <c r="BP3335" s="51"/>
      <c r="BQ3335" s="111"/>
      <c r="BR3335" s="137"/>
    </row>
    <row r="3336" s="138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2"/>
      <c r="BG3336" s="51"/>
      <c r="BH3336" s="133"/>
      <c r="BI3336" s="92"/>
      <c r="BJ3336" s="134"/>
      <c r="BK3336" s="51"/>
      <c r="BL3336" s="92"/>
      <c r="BM3336" s="135"/>
      <c r="BN3336" s="136"/>
      <c r="BO3336" s="51"/>
      <c r="BP3336" s="51"/>
      <c r="BQ3336" s="111"/>
      <c r="BR3336" s="137"/>
    </row>
    <row r="3337" s="138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2"/>
      <c r="BG3337" s="51"/>
      <c r="BH3337" s="133"/>
      <c r="BI3337" s="92"/>
      <c r="BJ3337" s="134"/>
      <c r="BK3337" s="51"/>
      <c r="BL3337" s="92"/>
      <c r="BM3337" s="135"/>
      <c r="BN3337" s="136"/>
      <c r="BO3337" s="51"/>
      <c r="BP3337" s="51"/>
      <c r="BQ3337" s="111"/>
      <c r="BR3337" s="137"/>
    </row>
    <row r="3338" s="138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2"/>
      <c r="BG3338" s="51"/>
      <c r="BH3338" s="133"/>
      <c r="BI3338" s="92"/>
      <c r="BJ3338" s="134"/>
      <c r="BK3338" s="51"/>
      <c r="BL3338" s="92"/>
      <c r="BM3338" s="135"/>
      <c r="BN3338" s="136"/>
      <c r="BO3338" s="51"/>
      <c r="BP3338" s="51"/>
      <c r="BQ3338" s="111"/>
      <c r="BR3338" s="137"/>
    </row>
    <row r="3339" s="138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2"/>
      <c r="BG3339" s="51"/>
      <c r="BH3339" s="133"/>
      <c r="BI3339" s="92"/>
      <c r="BJ3339" s="134"/>
      <c r="BK3339" s="51"/>
      <c r="BL3339" s="92"/>
      <c r="BM3339" s="135"/>
      <c r="BN3339" s="136"/>
      <c r="BO3339" s="51"/>
      <c r="BP3339" s="51"/>
      <c r="BQ3339" s="111"/>
      <c r="BR3339" s="137"/>
    </row>
    <row r="3340" s="138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2"/>
      <c r="BG3340" s="51"/>
      <c r="BH3340" s="133"/>
      <c r="BI3340" s="92"/>
      <c r="BJ3340" s="134"/>
      <c r="BK3340" s="51"/>
      <c r="BL3340" s="92"/>
      <c r="BM3340" s="135"/>
      <c r="BN3340" s="136"/>
      <c r="BO3340" s="51"/>
      <c r="BP3340" s="51"/>
      <c r="BQ3340" s="111"/>
      <c r="BR3340" s="137"/>
    </row>
    <row r="3341" s="138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2"/>
      <c r="BG3341" s="51"/>
      <c r="BH3341" s="133"/>
      <c r="BI3341" s="92"/>
      <c r="BJ3341" s="134"/>
      <c r="BK3341" s="51"/>
      <c r="BL3341" s="92"/>
      <c r="BM3341" s="135"/>
      <c r="BN3341" s="136"/>
      <c r="BO3341" s="51"/>
      <c r="BP3341" s="51"/>
      <c r="BQ3341" s="111"/>
      <c r="BR3341" s="137"/>
    </row>
    <row r="3342" s="138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2"/>
      <c r="BG3342" s="51"/>
      <c r="BH3342" s="133"/>
      <c r="BI3342" s="92"/>
      <c r="BJ3342" s="134"/>
      <c r="BK3342" s="51"/>
      <c r="BL3342" s="92"/>
      <c r="BM3342" s="135"/>
      <c r="BN3342" s="136"/>
      <c r="BO3342" s="51"/>
      <c r="BP3342" s="51"/>
      <c r="BQ3342" s="111"/>
      <c r="BR3342" s="137"/>
    </row>
    <row r="3343" s="138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2"/>
      <c r="BG3343" s="51"/>
      <c r="BH3343" s="133"/>
      <c r="BI3343" s="92"/>
      <c r="BJ3343" s="134"/>
      <c r="BK3343" s="51"/>
      <c r="BL3343" s="92"/>
      <c r="BM3343" s="135"/>
      <c r="BN3343" s="136"/>
      <c r="BO3343" s="51"/>
      <c r="BP3343" s="51"/>
      <c r="BQ3343" s="111"/>
      <c r="BR3343" s="137"/>
    </row>
    <row r="3344" s="138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2"/>
      <c r="BG3344" s="51"/>
      <c r="BH3344" s="133"/>
      <c r="BI3344" s="92"/>
      <c r="BJ3344" s="134"/>
      <c r="BK3344" s="51"/>
      <c r="BL3344" s="92"/>
      <c r="BM3344" s="135"/>
      <c r="BN3344" s="136"/>
      <c r="BO3344" s="51"/>
      <c r="BP3344" s="51"/>
      <c r="BQ3344" s="111"/>
      <c r="BR3344" s="137"/>
    </row>
    <row r="3345" s="138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2"/>
      <c r="BG3345" s="51"/>
      <c r="BH3345" s="133"/>
      <c r="BI3345" s="92"/>
      <c r="BJ3345" s="134"/>
      <c r="BK3345" s="51"/>
      <c r="BL3345" s="92"/>
      <c r="BM3345" s="135"/>
      <c r="BN3345" s="136"/>
      <c r="BO3345" s="51"/>
      <c r="BP3345" s="51"/>
      <c r="BQ3345" s="111"/>
      <c r="BR3345" s="137"/>
    </row>
    <row r="3346" s="138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2"/>
      <c r="BG3346" s="51"/>
      <c r="BH3346" s="133"/>
      <c r="BI3346" s="92"/>
      <c r="BJ3346" s="134"/>
      <c r="BK3346" s="51"/>
      <c r="BL3346" s="92"/>
      <c r="BM3346" s="135"/>
      <c r="BN3346" s="136"/>
      <c r="BO3346" s="51"/>
      <c r="BP3346" s="51"/>
      <c r="BQ3346" s="111"/>
      <c r="BR3346" s="137"/>
    </row>
    <row r="3347" s="138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2"/>
      <c r="BG3347" s="51"/>
      <c r="BH3347" s="133"/>
      <c r="BI3347" s="92"/>
      <c r="BJ3347" s="134"/>
      <c r="BK3347" s="51"/>
      <c r="BL3347" s="92"/>
      <c r="BM3347" s="135"/>
      <c r="BN3347" s="136"/>
      <c r="BO3347" s="51"/>
      <c r="BP3347" s="51"/>
      <c r="BQ3347" s="111"/>
      <c r="BR3347" s="137"/>
    </row>
    <row r="3348" s="138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2"/>
      <c r="BG3348" s="51"/>
      <c r="BH3348" s="133"/>
      <c r="BI3348" s="92"/>
      <c r="BJ3348" s="134"/>
      <c r="BK3348" s="51"/>
      <c r="BL3348" s="92"/>
      <c r="BM3348" s="135"/>
      <c r="BN3348" s="136"/>
      <c r="BO3348" s="51"/>
      <c r="BP3348" s="51"/>
      <c r="BQ3348" s="111"/>
      <c r="BR3348" s="137"/>
    </row>
    <row r="3349" s="138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2"/>
      <c r="BG3349" s="51"/>
      <c r="BH3349" s="133"/>
      <c r="BI3349" s="92"/>
      <c r="BJ3349" s="134"/>
      <c r="BK3349" s="51"/>
      <c r="BL3349" s="92"/>
      <c r="BM3349" s="135"/>
      <c r="BN3349" s="136"/>
      <c r="BO3349" s="51"/>
      <c r="BP3349" s="51"/>
      <c r="BQ3349" s="111"/>
      <c r="BR3349" s="137"/>
    </row>
    <row r="3350" s="138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2"/>
      <c r="BG3350" s="51"/>
      <c r="BH3350" s="133"/>
      <c r="BI3350" s="92"/>
      <c r="BJ3350" s="134"/>
      <c r="BK3350" s="51"/>
      <c r="BL3350" s="92"/>
      <c r="BM3350" s="135"/>
      <c r="BN3350" s="136"/>
      <c r="BO3350" s="51"/>
      <c r="BP3350" s="51"/>
      <c r="BQ3350" s="111"/>
      <c r="BR3350" s="137"/>
    </row>
    <row r="3351" s="138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2"/>
      <c r="BG3351" s="51"/>
      <c r="BH3351" s="133"/>
      <c r="BI3351" s="92"/>
      <c r="BJ3351" s="134"/>
      <c r="BK3351" s="51"/>
      <c r="BL3351" s="92"/>
      <c r="BM3351" s="135"/>
      <c r="BN3351" s="136"/>
      <c r="BO3351" s="51"/>
      <c r="BP3351" s="51"/>
      <c r="BQ3351" s="111"/>
      <c r="BR3351" s="137"/>
    </row>
    <row r="3352" s="138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2"/>
      <c r="BG3352" s="51"/>
      <c r="BH3352" s="133"/>
      <c r="BI3352" s="92"/>
      <c r="BJ3352" s="134"/>
      <c r="BK3352" s="51"/>
      <c r="BL3352" s="92"/>
      <c r="BM3352" s="135"/>
      <c r="BN3352" s="136"/>
      <c r="BO3352" s="51"/>
      <c r="BP3352" s="51"/>
      <c r="BQ3352" s="111"/>
      <c r="BR3352" s="137"/>
    </row>
    <row r="3353" s="138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2"/>
      <c r="BG3353" s="51"/>
      <c r="BH3353" s="133"/>
      <c r="BI3353" s="92"/>
      <c r="BJ3353" s="134"/>
      <c r="BK3353" s="51"/>
      <c r="BL3353" s="92"/>
      <c r="BM3353" s="135"/>
      <c r="BN3353" s="136"/>
      <c r="BO3353" s="51"/>
      <c r="BP3353" s="51"/>
      <c r="BQ3353" s="111"/>
      <c r="BR3353" s="137"/>
    </row>
    <row r="3354" s="138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2"/>
      <c r="BG3354" s="51"/>
      <c r="BH3354" s="133"/>
      <c r="BI3354" s="92"/>
      <c r="BJ3354" s="134"/>
      <c r="BK3354" s="51"/>
      <c r="BL3354" s="92"/>
      <c r="BM3354" s="135"/>
      <c r="BN3354" s="136"/>
      <c r="BO3354" s="51"/>
      <c r="BP3354" s="51"/>
      <c r="BQ3354" s="111"/>
      <c r="BR3354" s="137"/>
    </row>
    <row r="3355" s="138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2"/>
      <c r="BG3355" s="51"/>
      <c r="BH3355" s="133"/>
      <c r="BI3355" s="92"/>
      <c r="BJ3355" s="134"/>
      <c r="BK3355" s="51"/>
      <c r="BL3355" s="92"/>
      <c r="BM3355" s="135"/>
      <c r="BN3355" s="136"/>
      <c r="BO3355" s="51"/>
      <c r="BP3355" s="51"/>
      <c r="BQ3355" s="111"/>
      <c r="BR3355" s="137"/>
    </row>
    <row r="3356" s="138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2"/>
      <c r="BG3356" s="51"/>
      <c r="BH3356" s="133"/>
      <c r="BI3356" s="92"/>
      <c r="BJ3356" s="134"/>
      <c r="BK3356" s="51"/>
      <c r="BL3356" s="92"/>
      <c r="BM3356" s="135"/>
      <c r="BN3356" s="136"/>
      <c r="BO3356" s="51"/>
      <c r="BP3356" s="51"/>
      <c r="BQ3356" s="111"/>
      <c r="BR3356" s="137"/>
    </row>
    <row r="3357" s="138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2"/>
      <c r="BG3357" s="51"/>
      <c r="BH3357" s="133"/>
      <c r="BI3357" s="92"/>
      <c r="BJ3357" s="134"/>
      <c r="BK3357" s="51"/>
      <c r="BL3357" s="92"/>
      <c r="BM3357" s="135"/>
      <c r="BN3357" s="136"/>
      <c r="BO3357" s="51"/>
      <c r="BP3357" s="51"/>
      <c r="BQ3357" s="111"/>
      <c r="BR3357" s="137"/>
    </row>
    <row r="3358" s="138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2"/>
      <c r="BG3358" s="51"/>
      <c r="BH3358" s="133"/>
      <c r="BI3358" s="92"/>
      <c r="BJ3358" s="134"/>
      <c r="BK3358" s="51"/>
      <c r="BL3358" s="92"/>
      <c r="BM3358" s="135"/>
      <c r="BN3358" s="136"/>
      <c r="BO3358" s="51"/>
      <c r="BP3358" s="51"/>
      <c r="BQ3358" s="111"/>
      <c r="BR3358" s="137"/>
    </row>
    <row r="3359" s="138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2"/>
      <c r="BG3359" s="51"/>
      <c r="BH3359" s="133"/>
      <c r="BI3359" s="92"/>
      <c r="BJ3359" s="134"/>
      <c r="BK3359" s="51"/>
      <c r="BL3359" s="92"/>
      <c r="BM3359" s="135"/>
      <c r="BN3359" s="136"/>
      <c r="BO3359" s="51"/>
      <c r="BP3359" s="51"/>
      <c r="BQ3359" s="111"/>
      <c r="BR3359" s="137"/>
    </row>
    <row r="3360" s="138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2"/>
      <c r="BG3360" s="51"/>
      <c r="BH3360" s="133"/>
      <c r="BI3360" s="92"/>
      <c r="BJ3360" s="134"/>
      <c r="BK3360" s="51"/>
      <c r="BL3360" s="92"/>
      <c r="BM3360" s="135"/>
      <c r="BN3360" s="136"/>
      <c r="BO3360" s="51"/>
      <c r="BP3360" s="51"/>
      <c r="BQ3360" s="111"/>
      <c r="BR3360" s="137"/>
    </row>
    <row r="3361" s="138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2"/>
      <c r="BG3361" s="51"/>
      <c r="BH3361" s="133"/>
      <c r="BI3361" s="92"/>
      <c r="BJ3361" s="134"/>
      <c r="BK3361" s="51"/>
      <c r="BL3361" s="92"/>
      <c r="BM3361" s="135"/>
      <c r="BN3361" s="136"/>
      <c r="BO3361" s="51"/>
      <c r="BP3361" s="51"/>
      <c r="BQ3361" s="111"/>
      <c r="BR3361" s="137"/>
    </row>
    <row r="3362" s="138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2"/>
      <c r="BG3362" s="51"/>
      <c r="BH3362" s="133"/>
      <c r="BI3362" s="92"/>
      <c r="BJ3362" s="134"/>
      <c r="BK3362" s="51"/>
      <c r="BL3362" s="92"/>
      <c r="BM3362" s="135"/>
      <c r="BN3362" s="136"/>
      <c r="BO3362" s="51"/>
      <c r="BP3362" s="51"/>
      <c r="BQ3362" s="111"/>
      <c r="BR3362" s="137"/>
    </row>
    <row r="3363" s="138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2"/>
      <c r="BG3363" s="51"/>
      <c r="BH3363" s="133"/>
      <c r="BI3363" s="92"/>
      <c r="BJ3363" s="134"/>
      <c r="BK3363" s="51"/>
      <c r="BL3363" s="92"/>
      <c r="BM3363" s="135"/>
      <c r="BN3363" s="136"/>
      <c r="BO3363" s="51"/>
      <c r="BP3363" s="51"/>
      <c r="BQ3363" s="111"/>
      <c r="BR3363" s="137"/>
    </row>
    <row r="3364" s="138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2"/>
      <c r="BG3364" s="51"/>
      <c r="BH3364" s="133"/>
      <c r="BI3364" s="92"/>
      <c r="BJ3364" s="134"/>
      <c r="BK3364" s="51"/>
      <c r="BL3364" s="92"/>
      <c r="BM3364" s="135"/>
      <c r="BN3364" s="136"/>
      <c r="BO3364" s="51"/>
      <c r="BP3364" s="51"/>
      <c r="BQ3364" s="111"/>
      <c r="BR3364" s="137"/>
    </row>
    <row r="3365" s="138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2"/>
      <c r="BG3365" s="51"/>
      <c r="BH3365" s="133"/>
      <c r="BI3365" s="92"/>
      <c r="BJ3365" s="134"/>
      <c r="BK3365" s="51"/>
      <c r="BL3365" s="92"/>
      <c r="BM3365" s="135"/>
      <c r="BN3365" s="136"/>
      <c r="BO3365" s="51"/>
      <c r="BP3365" s="51"/>
      <c r="BQ3365" s="111"/>
      <c r="BR3365" s="137"/>
    </row>
    <row r="3366" s="138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2"/>
      <c r="BG3366" s="51"/>
      <c r="BH3366" s="133"/>
      <c r="BI3366" s="92"/>
      <c r="BJ3366" s="134"/>
      <c r="BK3366" s="51"/>
      <c r="BL3366" s="92"/>
      <c r="BM3366" s="135"/>
      <c r="BN3366" s="136"/>
      <c r="BO3366" s="51"/>
      <c r="BP3366" s="51"/>
      <c r="BQ3366" s="111"/>
      <c r="BR3366" s="137"/>
    </row>
    <row r="3367" s="138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2"/>
      <c r="BG3367" s="51"/>
      <c r="BH3367" s="133"/>
      <c r="BI3367" s="92"/>
      <c r="BJ3367" s="134"/>
      <c r="BK3367" s="51"/>
      <c r="BL3367" s="92"/>
      <c r="BM3367" s="135"/>
      <c r="BN3367" s="136"/>
      <c r="BO3367" s="51"/>
      <c r="BP3367" s="51"/>
      <c r="BQ3367" s="111"/>
      <c r="BR3367" s="137"/>
    </row>
    <row r="3368" s="138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2"/>
      <c r="BG3368" s="51"/>
      <c r="BH3368" s="133"/>
      <c r="BI3368" s="92"/>
      <c r="BJ3368" s="134"/>
      <c r="BK3368" s="51"/>
      <c r="BL3368" s="92"/>
      <c r="BM3368" s="135"/>
      <c r="BN3368" s="136"/>
      <c r="BO3368" s="51"/>
      <c r="BP3368" s="51"/>
      <c r="BQ3368" s="111"/>
      <c r="BR3368" s="137"/>
    </row>
    <row r="3369" s="138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2"/>
      <c r="BG3369" s="51"/>
      <c r="BH3369" s="133"/>
      <c r="BI3369" s="92"/>
      <c r="BJ3369" s="134"/>
      <c r="BK3369" s="51"/>
      <c r="BL3369" s="92"/>
      <c r="BM3369" s="135"/>
      <c r="BN3369" s="136"/>
      <c r="BO3369" s="51"/>
      <c r="BP3369" s="51"/>
      <c r="BQ3369" s="111"/>
      <c r="BR3369" s="137"/>
    </row>
    <row r="3370" s="138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2"/>
      <c r="BG3370" s="51"/>
      <c r="BH3370" s="133"/>
      <c r="BI3370" s="92"/>
      <c r="BJ3370" s="134"/>
      <c r="BK3370" s="51"/>
      <c r="BL3370" s="92"/>
      <c r="BM3370" s="135"/>
      <c r="BN3370" s="136"/>
      <c r="BO3370" s="51"/>
      <c r="BP3370" s="51"/>
      <c r="BQ3370" s="111"/>
      <c r="BR3370" s="137"/>
    </row>
    <row r="3371" s="138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2"/>
      <c r="BG3371" s="51"/>
      <c r="BH3371" s="133"/>
      <c r="BI3371" s="92"/>
      <c r="BJ3371" s="134"/>
      <c r="BK3371" s="51"/>
      <c r="BL3371" s="92"/>
      <c r="BM3371" s="135"/>
      <c r="BN3371" s="136"/>
      <c r="BO3371" s="51"/>
      <c r="BP3371" s="51"/>
      <c r="BQ3371" s="111"/>
      <c r="BR3371" s="137"/>
    </row>
    <row r="3372" s="138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2"/>
      <c r="BG3372" s="51"/>
      <c r="BH3372" s="133"/>
      <c r="BI3372" s="92"/>
      <c r="BJ3372" s="134"/>
      <c r="BK3372" s="51"/>
      <c r="BL3372" s="92"/>
      <c r="BM3372" s="135"/>
      <c r="BN3372" s="136"/>
      <c r="BO3372" s="51"/>
      <c r="BP3372" s="51"/>
      <c r="BQ3372" s="111"/>
      <c r="BR3372" s="137"/>
    </row>
    <row r="3373" s="138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2"/>
      <c r="BG3373" s="51"/>
      <c r="BH3373" s="133"/>
      <c r="BI3373" s="92"/>
      <c r="BJ3373" s="134"/>
      <c r="BK3373" s="51"/>
      <c r="BL3373" s="92"/>
      <c r="BM3373" s="135"/>
      <c r="BN3373" s="136"/>
      <c r="BO3373" s="51"/>
      <c r="BP3373" s="51"/>
      <c r="BQ3373" s="111"/>
      <c r="BR3373" s="137"/>
    </row>
    <row r="3374" s="138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2"/>
      <c r="BG3374" s="51"/>
      <c r="BH3374" s="133"/>
      <c r="BI3374" s="92"/>
      <c r="BJ3374" s="134"/>
      <c r="BK3374" s="51"/>
      <c r="BL3374" s="92"/>
      <c r="BM3374" s="135"/>
      <c r="BN3374" s="136"/>
      <c r="BO3374" s="51"/>
      <c r="BP3374" s="51"/>
      <c r="BQ3374" s="111"/>
      <c r="BR3374" s="137"/>
    </row>
    <row r="3375" s="138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2"/>
      <c r="BG3375" s="51"/>
      <c r="BH3375" s="133"/>
      <c r="BI3375" s="92"/>
      <c r="BJ3375" s="134"/>
      <c r="BK3375" s="51"/>
      <c r="BL3375" s="92"/>
      <c r="BM3375" s="135"/>
      <c r="BN3375" s="136"/>
      <c r="BO3375" s="51"/>
      <c r="BP3375" s="51"/>
      <c r="BQ3375" s="111"/>
      <c r="BR3375" s="137"/>
    </row>
    <row r="3376" s="138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2"/>
      <c r="BG3376" s="51"/>
      <c r="BH3376" s="133"/>
      <c r="BI3376" s="92"/>
      <c r="BJ3376" s="134"/>
      <c r="BK3376" s="51"/>
      <c r="BL3376" s="92"/>
      <c r="BM3376" s="135"/>
      <c r="BN3376" s="136"/>
      <c r="BO3376" s="51"/>
      <c r="BP3376" s="51"/>
      <c r="BQ3376" s="111"/>
      <c r="BR3376" s="137"/>
    </row>
    <row r="3377" s="138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2"/>
      <c r="BG3377" s="51"/>
      <c r="BH3377" s="133"/>
      <c r="BI3377" s="92"/>
      <c r="BJ3377" s="134"/>
      <c r="BK3377" s="51"/>
      <c r="BL3377" s="92"/>
      <c r="BM3377" s="135"/>
      <c r="BN3377" s="136"/>
      <c r="BO3377" s="51"/>
      <c r="BP3377" s="51"/>
      <c r="BQ3377" s="111"/>
      <c r="BR3377" s="137"/>
    </row>
    <row r="3378" s="138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2"/>
      <c r="BG3378" s="51"/>
      <c r="BH3378" s="133"/>
      <c r="BI3378" s="92"/>
      <c r="BJ3378" s="134"/>
      <c r="BK3378" s="51"/>
      <c r="BL3378" s="92"/>
      <c r="BM3378" s="135"/>
      <c r="BN3378" s="136"/>
      <c r="BO3378" s="51"/>
      <c r="BP3378" s="51"/>
      <c r="BQ3378" s="111"/>
      <c r="BR3378" s="137"/>
    </row>
    <row r="3379" s="138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2"/>
      <c r="BG3379" s="51"/>
      <c r="BH3379" s="133"/>
      <c r="BI3379" s="92"/>
      <c r="BJ3379" s="134"/>
      <c r="BK3379" s="51"/>
      <c r="BL3379" s="92"/>
      <c r="BM3379" s="135"/>
      <c r="BN3379" s="136"/>
      <c r="BO3379" s="51"/>
      <c r="BP3379" s="51"/>
      <c r="BQ3379" s="111"/>
      <c r="BR3379" s="137"/>
    </row>
    <row r="3380" s="138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2"/>
      <c r="BG3380" s="51"/>
      <c r="BH3380" s="133"/>
      <c r="BI3380" s="92"/>
      <c r="BJ3380" s="134"/>
      <c r="BK3380" s="51"/>
      <c r="BL3380" s="92"/>
      <c r="BM3380" s="135"/>
      <c r="BN3380" s="136"/>
      <c r="BO3380" s="51"/>
      <c r="BP3380" s="51"/>
      <c r="BQ3380" s="111"/>
      <c r="BR3380" s="137"/>
    </row>
    <row r="3381" s="138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2"/>
      <c r="BG3381" s="51"/>
      <c r="BH3381" s="133"/>
      <c r="BI3381" s="92"/>
      <c r="BJ3381" s="134"/>
      <c r="BK3381" s="51"/>
      <c r="BL3381" s="92"/>
      <c r="BM3381" s="135"/>
      <c r="BN3381" s="136"/>
      <c r="BO3381" s="51"/>
      <c r="BP3381" s="51"/>
      <c r="BQ3381" s="111"/>
      <c r="BR3381" s="137"/>
    </row>
    <row r="3382" s="138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2"/>
      <c r="BG3382" s="51"/>
      <c r="BH3382" s="133"/>
      <c r="BI3382" s="92"/>
      <c r="BJ3382" s="134"/>
      <c r="BK3382" s="51"/>
      <c r="BL3382" s="92"/>
      <c r="BM3382" s="135"/>
      <c r="BN3382" s="136"/>
      <c r="BO3382" s="51"/>
      <c r="BP3382" s="51"/>
      <c r="BQ3382" s="111"/>
      <c r="BR3382" s="137"/>
    </row>
    <row r="3383" s="138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2"/>
      <c r="BG3383" s="51"/>
      <c r="BH3383" s="133"/>
      <c r="BI3383" s="92"/>
      <c r="BJ3383" s="134"/>
      <c r="BK3383" s="51"/>
      <c r="BL3383" s="92"/>
      <c r="BM3383" s="135"/>
      <c r="BN3383" s="136"/>
      <c r="BO3383" s="51"/>
      <c r="BP3383" s="51"/>
      <c r="BQ3383" s="111"/>
      <c r="BR3383" s="137"/>
    </row>
    <row r="3384" s="138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2"/>
      <c r="BG3384" s="51"/>
      <c r="BH3384" s="133"/>
      <c r="BI3384" s="92"/>
      <c r="BJ3384" s="134"/>
      <c r="BK3384" s="51"/>
      <c r="BL3384" s="92"/>
      <c r="BM3384" s="135"/>
      <c r="BN3384" s="136"/>
      <c r="BO3384" s="51"/>
      <c r="BP3384" s="51"/>
      <c r="BQ3384" s="111"/>
      <c r="BR3384" s="137"/>
    </row>
    <row r="3385" s="138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2"/>
      <c r="BG3385" s="51"/>
      <c r="BH3385" s="133"/>
      <c r="BI3385" s="92"/>
      <c r="BJ3385" s="134"/>
      <c r="BK3385" s="51"/>
      <c r="BL3385" s="92"/>
      <c r="BM3385" s="135"/>
      <c r="BN3385" s="136"/>
      <c r="BO3385" s="51"/>
      <c r="BP3385" s="51"/>
      <c r="BQ3385" s="111"/>
      <c r="BR3385" s="137"/>
    </row>
    <row r="3386" s="138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2"/>
      <c r="BG3386" s="51"/>
      <c r="BH3386" s="133"/>
      <c r="BI3386" s="92"/>
      <c r="BJ3386" s="134"/>
      <c r="BK3386" s="51"/>
      <c r="BL3386" s="92"/>
      <c r="BM3386" s="135"/>
      <c r="BN3386" s="136"/>
      <c r="BO3386" s="51"/>
      <c r="BP3386" s="51"/>
      <c r="BQ3386" s="111"/>
      <c r="BR3386" s="137"/>
    </row>
    <row r="3387" s="138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2"/>
      <c r="BG3387" s="51"/>
      <c r="BH3387" s="133"/>
      <c r="BI3387" s="92"/>
      <c r="BJ3387" s="134"/>
      <c r="BK3387" s="51"/>
      <c r="BL3387" s="92"/>
      <c r="BM3387" s="135"/>
      <c r="BN3387" s="136"/>
      <c r="BO3387" s="51"/>
      <c r="BP3387" s="51"/>
      <c r="BQ3387" s="111"/>
      <c r="BR3387" s="137"/>
    </row>
    <row r="3388" s="138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2"/>
      <c r="BG3388" s="51"/>
      <c r="BH3388" s="133"/>
      <c r="BI3388" s="92"/>
      <c r="BJ3388" s="134"/>
      <c r="BK3388" s="51"/>
      <c r="BL3388" s="92"/>
      <c r="BM3388" s="135"/>
      <c r="BN3388" s="136"/>
      <c r="BO3388" s="51"/>
      <c r="BP3388" s="51"/>
      <c r="BQ3388" s="111"/>
      <c r="BR3388" s="137"/>
    </row>
    <row r="3389" s="138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2"/>
      <c r="BG3389" s="51"/>
      <c r="BH3389" s="133"/>
      <c r="BI3389" s="92"/>
      <c r="BJ3389" s="134"/>
      <c r="BK3389" s="51"/>
      <c r="BL3389" s="92"/>
      <c r="BM3389" s="135"/>
      <c r="BN3389" s="136"/>
      <c r="BO3389" s="51"/>
      <c r="BP3389" s="51"/>
      <c r="BQ3389" s="111"/>
      <c r="BR3389" s="137"/>
    </row>
    <row r="3390" s="138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2"/>
      <c r="BG3390" s="51"/>
      <c r="BH3390" s="133"/>
      <c r="BI3390" s="92"/>
      <c r="BJ3390" s="134"/>
      <c r="BK3390" s="51"/>
      <c r="BL3390" s="92"/>
      <c r="BM3390" s="135"/>
      <c r="BN3390" s="136"/>
      <c r="BO3390" s="51"/>
      <c r="BP3390" s="51"/>
      <c r="BQ3390" s="111"/>
      <c r="BR3390" s="137"/>
    </row>
    <row r="3391" s="138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2"/>
      <c r="BG3391" s="51"/>
      <c r="BH3391" s="133"/>
      <c r="BI3391" s="92"/>
      <c r="BJ3391" s="134"/>
      <c r="BK3391" s="51"/>
      <c r="BL3391" s="92"/>
      <c r="BM3391" s="135"/>
      <c r="BN3391" s="136"/>
      <c r="BO3391" s="51"/>
      <c r="BP3391" s="51"/>
      <c r="BQ3391" s="111"/>
      <c r="BR3391" s="137"/>
    </row>
    <row r="3392" s="138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2"/>
      <c r="BG3392" s="51"/>
      <c r="BH3392" s="133"/>
      <c r="BI3392" s="92"/>
      <c r="BJ3392" s="134"/>
      <c r="BK3392" s="51"/>
      <c r="BL3392" s="92"/>
      <c r="BM3392" s="135"/>
      <c r="BN3392" s="136"/>
      <c r="BO3392" s="51"/>
      <c r="BP3392" s="51"/>
      <c r="BQ3392" s="111"/>
      <c r="BR3392" s="137"/>
    </row>
    <row r="3393" s="138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2"/>
      <c r="BG3393" s="51"/>
      <c r="BH3393" s="133"/>
      <c r="BI3393" s="92"/>
      <c r="BJ3393" s="134"/>
      <c r="BK3393" s="51"/>
      <c r="BL3393" s="92"/>
      <c r="BM3393" s="135"/>
      <c r="BN3393" s="136"/>
      <c r="BO3393" s="51"/>
      <c r="BP3393" s="51"/>
      <c r="BQ3393" s="111"/>
      <c r="BR3393" s="137"/>
    </row>
    <row r="3394" s="138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2"/>
      <c r="BG3394" s="51"/>
      <c r="BH3394" s="133"/>
      <c r="BI3394" s="92"/>
      <c r="BJ3394" s="134"/>
      <c r="BK3394" s="51"/>
      <c r="BL3394" s="92"/>
      <c r="BM3394" s="135"/>
      <c r="BN3394" s="136"/>
      <c r="BO3394" s="51"/>
      <c r="BP3394" s="51"/>
      <c r="BQ3394" s="111"/>
      <c r="BR3394" s="137"/>
    </row>
    <row r="3395" s="138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2"/>
      <c r="BG3395" s="51"/>
      <c r="BH3395" s="133"/>
      <c r="BI3395" s="92"/>
      <c r="BJ3395" s="134"/>
      <c r="BK3395" s="51"/>
      <c r="BL3395" s="92"/>
      <c r="BM3395" s="135"/>
      <c r="BN3395" s="136"/>
      <c r="BO3395" s="51"/>
      <c r="BP3395" s="51"/>
      <c r="BQ3395" s="111"/>
      <c r="BR3395" s="137"/>
    </row>
    <row r="3396" s="138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2"/>
      <c r="BG3396" s="51"/>
      <c r="BH3396" s="133"/>
      <c r="BI3396" s="92"/>
      <c r="BJ3396" s="134"/>
      <c r="BK3396" s="51"/>
      <c r="BL3396" s="92"/>
      <c r="BM3396" s="135"/>
      <c r="BN3396" s="136"/>
      <c r="BO3396" s="51"/>
      <c r="BP3396" s="51"/>
      <c r="BQ3396" s="111"/>
      <c r="BR3396" s="137"/>
    </row>
    <row r="3397" s="138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2"/>
      <c r="BG3397" s="51"/>
      <c r="BH3397" s="133"/>
      <c r="BI3397" s="92"/>
      <c r="BJ3397" s="134"/>
      <c r="BK3397" s="51"/>
      <c r="BL3397" s="92"/>
      <c r="BM3397" s="135"/>
      <c r="BN3397" s="136"/>
      <c r="BO3397" s="51"/>
      <c r="BP3397" s="51"/>
      <c r="BQ3397" s="111"/>
      <c r="BR3397" s="137"/>
    </row>
    <row r="3398" s="138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2"/>
      <c r="BG3398" s="51"/>
      <c r="BH3398" s="133"/>
      <c r="BI3398" s="92"/>
      <c r="BJ3398" s="134"/>
      <c r="BK3398" s="51"/>
      <c r="BL3398" s="92"/>
      <c r="BM3398" s="135"/>
      <c r="BN3398" s="136"/>
      <c r="BO3398" s="51"/>
      <c r="BP3398" s="51"/>
      <c r="BQ3398" s="111"/>
      <c r="BR3398" s="137"/>
    </row>
    <row r="3399" s="138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2"/>
      <c r="BG3399" s="51"/>
      <c r="BH3399" s="133"/>
      <c r="BI3399" s="92"/>
      <c r="BJ3399" s="134"/>
      <c r="BK3399" s="51"/>
      <c r="BL3399" s="92"/>
      <c r="BM3399" s="135"/>
      <c r="BN3399" s="136"/>
      <c r="BO3399" s="51"/>
      <c r="BP3399" s="51"/>
      <c r="BQ3399" s="111"/>
      <c r="BR3399" s="137"/>
    </row>
    <row r="3400" s="138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2"/>
      <c r="BG3400" s="51"/>
      <c r="BH3400" s="133"/>
      <c r="BI3400" s="92"/>
      <c r="BJ3400" s="134"/>
      <c r="BK3400" s="51"/>
      <c r="BL3400" s="92"/>
      <c r="BM3400" s="135"/>
      <c r="BN3400" s="136"/>
      <c r="BO3400" s="51"/>
      <c r="BP3400" s="51"/>
      <c r="BQ3400" s="111"/>
      <c r="BR3400" s="137"/>
    </row>
    <row r="3401" s="138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2"/>
      <c r="BG3401" s="51"/>
      <c r="BH3401" s="133"/>
      <c r="BI3401" s="92"/>
      <c r="BJ3401" s="134"/>
      <c r="BK3401" s="51"/>
      <c r="BL3401" s="92"/>
      <c r="BM3401" s="135"/>
      <c r="BN3401" s="136"/>
      <c r="BO3401" s="51"/>
      <c r="BP3401" s="51"/>
      <c r="BQ3401" s="111"/>
      <c r="BR3401" s="137"/>
    </row>
    <row r="3402" s="138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2"/>
      <c r="BG3402" s="51"/>
      <c r="BH3402" s="133"/>
      <c r="BI3402" s="92"/>
      <c r="BJ3402" s="134"/>
      <c r="BK3402" s="51"/>
      <c r="BL3402" s="92"/>
      <c r="BM3402" s="135"/>
      <c r="BN3402" s="136"/>
      <c r="BO3402" s="51"/>
      <c r="BP3402" s="51"/>
      <c r="BQ3402" s="111"/>
      <c r="BR3402" s="137"/>
    </row>
    <row r="3403" s="138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2"/>
      <c r="BG3403" s="51"/>
      <c r="BH3403" s="133"/>
      <c r="BI3403" s="92"/>
      <c r="BJ3403" s="134"/>
      <c r="BK3403" s="51"/>
      <c r="BL3403" s="92"/>
      <c r="BM3403" s="135"/>
      <c r="BN3403" s="136"/>
      <c r="BO3403" s="51"/>
      <c r="BP3403" s="51"/>
      <c r="BQ3403" s="111"/>
      <c r="BR3403" s="137"/>
    </row>
    <row r="3404" s="138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2"/>
      <c r="BG3404" s="51"/>
      <c r="BH3404" s="133"/>
      <c r="BI3404" s="92"/>
      <c r="BJ3404" s="134"/>
      <c r="BK3404" s="51"/>
      <c r="BL3404" s="92"/>
      <c r="BM3404" s="135"/>
      <c r="BN3404" s="136"/>
      <c r="BO3404" s="51"/>
      <c r="BP3404" s="51"/>
      <c r="BQ3404" s="111"/>
      <c r="BR3404" s="137"/>
    </row>
    <row r="3405" s="138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2"/>
      <c r="BG3405" s="51"/>
      <c r="BH3405" s="133"/>
      <c r="BI3405" s="92"/>
      <c r="BJ3405" s="134"/>
      <c r="BK3405" s="51"/>
      <c r="BL3405" s="92"/>
      <c r="BM3405" s="135"/>
      <c r="BN3405" s="136"/>
      <c r="BO3405" s="51"/>
      <c r="BP3405" s="51"/>
      <c r="BQ3405" s="111"/>
      <c r="BR3405" s="137"/>
    </row>
    <row r="3406" s="138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2"/>
      <c r="BG3406" s="51"/>
      <c r="BH3406" s="133"/>
      <c r="BI3406" s="92"/>
      <c r="BJ3406" s="134"/>
      <c r="BK3406" s="51"/>
      <c r="BL3406" s="92"/>
      <c r="BM3406" s="135"/>
      <c r="BN3406" s="136"/>
      <c r="BO3406" s="51"/>
      <c r="BP3406" s="51"/>
      <c r="BQ3406" s="111"/>
      <c r="BR3406" s="137"/>
    </row>
    <row r="3407" s="138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2"/>
      <c r="BG3407" s="51"/>
      <c r="BH3407" s="133"/>
      <c r="BI3407" s="92"/>
      <c r="BJ3407" s="134"/>
      <c r="BK3407" s="51"/>
      <c r="BL3407" s="92"/>
      <c r="BM3407" s="135"/>
      <c r="BN3407" s="136"/>
      <c r="BO3407" s="51"/>
      <c r="BP3407" s="51"/>
      <c r="BQ3407" s="111"/>
      <c r="BR3407" s="137"/>
    </row>
    <row r="3408" s="138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2"/>
      <c r="BG3408" s="51"/>
      <c r="BH3408" s="133"/>
      <c r="BI3408" s="92"/>
      <c r="BJ3408" s="134"/>
      <c r="BK3408" s="51"/>
      <c r="BL3408" s="92"/>
      <c r="BM3408" s="135"/>
      <c r="BN3408" s="136"/>
      <c r="BO3408" s="51"/>
      <c r="BP3408" s="51"/>
      <c r="BQ3408" s="111"/>
      <c r="BR3408" s="137"/>
    </row>
    <row r="3409" s="138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2"/>
      <c r="BG3409" s="51"/>
      <c r="BH3409" s="133"/>
      <c r="BI3409" s="92"/>
      <c r="BJ3409" s="134"/>
      <c r="BK3409" s="51"/>
      <c r="BL3409" s="92"/>
      <c r="BM3409" s="135"/>
      <c r="BN3409" s="136"/>
      <c r="BO3409" s="51"/>
      <c r="BP3409" s="51"/>
      <c r="BQ3409" s="111"/>
      <c r="BR3409" s="137"/>
    </row>
    <row r="3410" s="138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2"/>
      <c r="BG3410" s="51"/>
      <c r="BH3410" s="133"/>
      <c r="BI3410" s="92"/>
      <c r="BJ3410" s="134"/>
      <c r="BK3410" s="51"/>
      <c r="BL3410" s="92"/>
      <c r="BM3410" s="135"/>
      <c r="BN3410" s="136"/>
      <c r="BO3410" s="51"/>
      <c r="BP3410" s="51"/>
      <c r="BQ3410" s="111"/>
      <c r="BR3410" s="137"/>
    </row>
    <row r="3411" s="138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2"/>
      <c r="BG3411" s="51"/>
      <c r="BH3411" s="133"/>
      <c r="BI3411" s="92"/>
      <c r="BJ3411" s="134"/>
      <c r="BK3411" s="51"/>
      <c r="BL3411" s="92"/>
      <c r="BM3411" s="135"/>
      <c r="BN3411" s="136"/>
      <c r="BO3411" s="51"/>
      <c r="BP3411" s="51"/>
      <c r="BQ3411" s="111"/>
      <c r="BR3411" s="137"/>
    </row>
    <row r="3412" s="138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2"/>
      <c r="BG3412" s="51"/>
      <c r="BH3412" s="133"/>
      <c r="BI3412" s="92"/>
      <c r="BJ3412" s="134"/>
      <c r="BK3412" s="51"/>
      <c r="BL3412" s="92"/>
      <c r="BM3412" s="135"/>
      <c r="BN3412" s="136"/>
      <c r="BO3412" s="51"/>
      <c r="BP3412" s="51"/>
      <c r="BQ3412" s="111"/>
      <c r="BR3412" s="137"/>
    </row>
    <row r="3413" s="138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2"/>
      <c r="BG3413" s="51"/>
      <c r="BH3413" s="133"/>
      <c r="BI3413" s="92"/>
      <c r="BJ3413" s="134"/>
      <c r="BK3413" s="51"/>
      <c r="BL3413" s="92"/>
      <c r="BM3413" s="135"/>
      <c r="BN3413" s="136"/>
      <c r="BO3413" s="51"/>
      <c r="BP3413" s="51"/>
      <c r="BQ3413" s="111"/>
      <c r="BR3413" s="137"/>
    </row>
    <row r="3414" s="138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2"/>
      <c r="BG3414" s="51"/>
      <c r="BH3414" s="133"/>
      <c r="BI3414" s="92"/>
      <c r="BJ3414" s="134"/>
      <c r="BK3414" s="51"/>
      <c r="BL3414" s="92"/>
      <c r="BM3414" s="135"/>
      <c r="BN3414" s="136"/>
      <c r="BO3414" s="51"/>
      <c r="BP3414" s="51"/>
      <c r="BQ3414" s="111"/>
      <c r="BR3414" s="137"/>
    </row>
    <row r="3415" s="138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2"/>
      <c r="BG3415" s="51"/>
      <c r="BH3415" s="133"/>
      <c r="BI3415" s="92"/>
      <c r="BJ3415" s="134"/>
      <c r="BK3415" s="51"/>
      <c r="BL3415" s="92"/>
      <c r="BM3415" s="135"/>
      <c r="BN3415" s="136"/>
      <c r="BO3415" s="51"/>
      <c r="BP3415" s="51"/>
      <c r="BQ3415" s="111"/>
      <c r="BR3415" s="137"/>
    </row>
    <row r="3416" s="138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2"/>
      <c r="BG3416" s="51"/>
      <c r="BH3416" s="133"/>
      <c r="BI3416" s="92"/>
      <c r="BJ3416" s="134"/>
      <c r="BK3416" s="51"/>
      <c r="BL3416" s="92"/>
      <c r="BM3416" s="135"/>
      <c r="BN3416" s="136"/>
      <c r="BO3416" s="51"/>
      <c r="BP3416" s="51"/>
      <c r="BQ3416" s="111"/>
      <c r="BR3416" s="137"/>
    </row>
    <row r="3417" s="138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2"/>
      <c r="BG3417" s="51"/>
      <c r="BH3417" s="133"/>
      <c r="BI3417" s="92"/>
      <c r="BJ3417" s="134"/>
      <c r="BK3417" s="51"/>
      <c r="BL3417" s="92"/>
      <c r="BM3417" s="135"/>
      <c r="BN3417" s="136"/>
      <c r="BO3417" s="51"/>
      <c r="BP3417" s="51"/>
      <c r="BQ3417" s="111"/>
      <c r="BR3417" s="137"/>
    </row>
    <row r="3418" s="138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2"/>
      <c r="BG3418" s="51"/>
      <c r="BH3418" s="133"/>
      <c r="BI3418" s="92"/>
      <c r="BJ3418" s="134"/>
      <c r="BK3418" s="51"/>
      <c r="BL3418" s="92"/>
      <c r="BM3418" s="135"/>
      <c r="BN3418" s="136"/>
      <c r="BO3418" s="51"/>
      <c r="BP3418" s="51"/>
      <c r="BQ3418" s="111"/>
      <c r="BR3418" s="137"/>
    </row>
    <row r="3419" s="138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2"/>
      <c r="BG3419" s="51"/>
      <c r="BH3419" s="133"/>
      <c r="BI3419" s="92"/>
      <c r="BJ3419" s="134"/>
      <c r="BK3419" s="51"/>
      <c r="BL3419" s="92"/>
      <c r="BM3419" s="135"/>
      <c r="BN3419" s="136"/>
      <c r="BO3419" s="51"/>
      <c r="BP3419" s="51"/>
      <c r="BQ3419" s="111"/>
      <c r="BR3419" s="137"/>
    </row>
    <row r="3420" s="138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2"/>
      <c r="BG3420" s="51"/>
      <c r="BH3420" s="133"/>
      <c r="BI3420" s="92"/>
      <c r="BJ3420" s="134"/>
      <c r="BK3420" s="51"/>
      <c r="BL3420" s="92"/>
      <c r="BM3420" s="135"/>
      <c r="BN3420" s="136"/>
      <c r="BO3420" s="51"/>
      <c r="BP3420" s="51"/>
      <c r="BQ3420" s="111"/>
      <c r="BR3420" s="137"/>
    </row>
    <row r="3421" s="138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2"/>
      <c r="BG3421" s="51"/>
      <c r="BH3421" s="133"/>
      <c r="BI3421" s="92"/>
      <c r="BJ3421" s="134"/>
      <c r="BK3421" s="51"/>
      <c r="BL3421" s="92"/>
      <c r="BM3421" s="135"/>
      <c r="BN3421" s="136"/>
      <c r="BO3421" s="51"/>
      <c r="BP3421" s="51"/>
      <c r="BQ3421" s="111"/>
      <c r="BR3421" s="137"/>
    </row>
    <row r="3422" s="138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2"/>
      <c r="BG3422" s="51"/>
      <c r="BH3422" s="133"/>
      <c r="BI3422" s="92"/>
      <c r="BJ3422" s="134"/>
      <c r="BK3422" s="51"/>
      <c r="BL3422" s="92"/>
      <c r="BM3422" s="135"/>
      <c r="BN3422" s="136"/>
      <c r="BO3422" s="51"/>
      <c r="BP3422" s="51"/>
      <c r="BQ3422" s="111"/>
      <c r="BR3422" s="137"/>
    </row>
    <row r="3423" s="138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2"/>
      <c r="BG3423" s="51"/>
      <c r="BH3423" s="133"/>
      <c r="BI3423" s="92"/>
      <c r="BJ3423" s="134"/>
      <c r="BK3423" s="51"/>
      <c r="BL3423" s="92"/>
      <c r="BM3423" s="135"/>
      <c r="BN3423" s="136"/>
      <c r="BO3423" s="51"/>
      <c r="BP3423" s="51"/>
      <c r="BQ3423" s="111"/>
      <c r="BR3423" s="137"/>
    </row>
    <row r="3424" s="138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2"/>
      <c r="BG3424" s="51"/>
      <c r="BH3424" s="133"/>
      <c r="BI3424" s="92"/>
      <c r="BJ3424" s="134"/>
      <c r="BK3424" s="51"/>
      <c r="BL3424" s="92"/>
      <c r="BM3424" s="135"/>
      <c r="BN3424" s="136"/>
      <c r="BO3424" s="51"/>
      <c r="BP3424" s="51"/>
      <c r="BQ3424" s="111"/>
      <c r="BR3424" s="137"/>
    </row>
    <row r="3425" s="138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2"/>
      <c r="BG3425" s="51"/>
      <c r="BH3425" s="133"/>
      <c r="BI3425" s="92"/>
      <c r="BJ3425" s="134"/>
      <c r="BK3425" s="51"/>
      <c r="BL3425" s="92"/>
      <c r="BM3425" s="135"/>
      <c r="BN3425" s="136"/>
      <c r="BO3425" s="51"/>
      <c r="BP3425" s="51"/>
      <c r="BQ3425" s="111"/>
      <c r="BR3425" s="137"/>
    </row>
    <row r="3426" s="138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2"/>
      <c r="BG3426" s="51"/>
      <c r="BH3426" s="133"/>
      <c r="BI3426" s="92"/>
      <c r="BJ3426" s="134"/>
      <c r="BK3426" s="51"/>
      <c r="BL3426" s="92"/>
      <c r="BM3426" s="135"/>
      <c r="BN3426" s="136"/>
      <c r="BO3426" s="51"/>
      <c r="BP3426" s="51"/>
      <c r="BQ3426" s="111"/>
      <c r="BR3426" s="137"/>
    </row>
    <row r="3427" s="138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2"/>
      <c r="BG3427" s="51"/>
      <c r="BH3427" s="133"/>
      <c r="BI3427" s="92"/>
      <c r="BJ3427" s="134"/>
      <c r="BK3427" s="51"/>
      <c r="BL3427" s="92"/>
      <c r="BM3427" s="135"/>
      <c r="BN3427" s="136"/>
      <c r="BO3427" s="51"/>
      <c r="BP3427" s="51"/>
      <c r="BQ3427" s="111"/>
      <c r="BR3427" s="137"/>
    </row>
    <row r="3428" s="138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2"/>
      <c r="BG3428" s="51"/>
      <c r="BH3428" s="133"/>
      <c r="BI3428" s="92"/>
      <c r="BJ3428" s="134"/>
      <c r="BK3428" s="51"/>
      <c r="BL3428" s="92"/>
      <c r="BM3428" s="135"/>
      <c r="BN3428" s="136"/>
      <c r="BO3428" s="51"/>
      <c r="BP3428" s="51"/>
      <c r="BQ3428" s="111"/>
      <c r="BR3428" s="137"/>
    </row>
    <row r="3429" s="138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2"/>
      <c r="BG3429" s="51"/>
      <c r="BH3429" s="133"/>
      <c r="BI3429" s="92"/>
      <c r="BJ3429" s="134"/>
      <c r="BK3429" s="51"/>
      <c r="BL3429" s="92"/>
      <c r="BM3429" s="135"/>
      <c r="BN3429" s="136"/>
      <c r="BO3429" s="51"/>
      <c r="BP3429" s="51"/>
      <c r="BQ3429" s="111"/>
      <c r="BR3429" s="137"/>
    </row>
    <row r="3430" s="138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2"/>
      <c r="BG3430" s="51"/>
      <c r="BH3430" s="133"/>
      <c r="BI3430" s="92"/>
      <c r="BJ3430" s="134"/>
      <c r="BK3430" s="51"/>
      <c r="BL3430" s="92"/>
      <c r="BM3430" s="135"/>
      <c r="BN3430" s="136"/>
      <c r="BO3430" s="51"/>
      <c r="BP3430" s="51"/>
      <c r="BQ3430" s="111"/>
      <c r="BR3430" s="137"/>
    </row>
    <row r="3431" s="138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2"/>
      <c r="BG3431" s="51"/>
      <c r="BH3431" s="133"/>
      <c r="BI3431" s="92"/>
      <c r="BJ3431" s="134"/>
      <c r="BK3431" s="51"/>
      <c r="BL3431" s="92"/>
      <c r="BM3431" s="135"/>
      <c r="BN3431" s="136"/>
      <c r="BO3431" s="51"/>
      <c r="BP3431" s="51"/>
      <c r="BQ3431" s="111"/>
      <c r="BR3431" s="137"/>
    </row>
    <row r="3432" s="138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2"/>
      <c r="BG3432" s="51"/>
      <c r="BH3432" s="133"/>
      <c r="BI3432" s="92"/>
      <c r="BJ3432" s="134"/>
      <c r="BK3432" s="51"/>
      <c r="BL3432" s="92"/>
      <c r="BM3432" s="135"/>
      <c r="BN3432" s="136"/>
      <c r="BO3432" s="51"/>
      <c r="BP3432" s="51"/>
      <c r="BQ3432" s="111"/>
      <c r="BR3432" s="137"/>
    </row>
    <row r="3433" s="138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2"/>
      <c r="BG3433" s="51"/>
      <c r="BH3433" s="133"/>
      <c r="BI3433" s="92"/>
      <c r="BJ3433" s="134"/>
      <c r="BK3433" s="51"/>
      <c r="BL3433" s="92"/>
      <c r="BM3433" s="135"/>
      <c r="BN3433" s="136"/>
      <c r="BO3433" s="51"/>
      <c r="BP3433" s="51"/>
      <c r="BQ3433" s="111"/>
      <c r="BR3433" s="137"/>
    </row>
    <row r="3434" s="138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2"/>
      <c r="BG3434" s="51"/>
      <c r="BH3434" s="133"/>
      <c r="BI3434" s="92"/>
      <c r="BJ3434" s="134"/>
      <c r="BK3434" s="51"/>
      <c r="BL3434" s="92"/>
      <c r="BM3434" s="135"/>
      <c r="BN3434" s="136"/>
      <c r="BO3434" s="51"/>
      <c r="BP3434" s="51"/>
      <c r="BQ3434" s="111"/>
      <c r="BR3434" s="137"/>
    </row>
    <row r="3435" s="138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2"/>
      <c r="BG3435" s="51"/>
      <c r="BH3435" s="133"/>
      <c r="BI3435" s="92"/>
      <c r="BJ3435" s="134"/>
      <c r="BK3435" s="51"/>
      <c r="BL3435" s="92"/>
      <c r="BM3435" s="135"/>
      <c r="BN3435" s="136"/>
      <c r="BO3435" s="51"/>
      <c r="BP3435" s="51"/>
      <c r="BQ3435" s="111"/>
      <c r="BR3435" s="137"/>
    </row>
    <row r="3436" s="138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2"/>
      <c r="BG3436" s="51"/>
      <c r="BH3436" s="133"/>
      <c r="BI3436" s="92"/>
      <c r="BJ3436" s="134"/>
      <c r="BK3436" s="51"/>
      <c r="BL3436" s="92"/>
      <c r="BM3436" s="135"/>
      <c r="BN3436" s="136"/>
      <c r="BO3436" s="51"/>
      <c r="BP3436" s="51"/>
      <c r="BQ3436" s="111"/>
      <c r="BR3436" s="137"/>
    </row>
    <row r="3437" s="138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2"/>
      <c r="BG3437" s="51"/>
      <c r="BH3437" s="133"/>
      <c r="BI3437" s="92"/>
      <c r="BJ3437" s="134"/>
      <c r="BK3437" s="51"/>
      <c r="BL3437" s="92"/>
      <c r="BM3437" s="135"/>
      <c r="BN3437" s="136"/>
      <c r="BO3437" s="51"/>
      <c r="BP3437" s="51"/>
      <c r="BQ3437" s="111"/>
      <c r="BR3437" s="137"/>
    </row>
    <row r="3438" s="138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2"/>
      <c r="BG3438" s="51"/>
      <c r="BH3438" s="133"/>
      <c r="BI3438" s="92"/>
      <c r="BJ3438" s="134"/>
      <c r="BK3438" s="51"/>
      <c r="BL3438" s="92"/>
      <c r="BM3438" s="135"/>
      <c r="BN3438" s="136"/>
      <c r="BO3438" s="51"/>
      <c r="BP3438" s="51"/>
      <c r="BQ3438" s="111"/>
      <c r="BR3438" s="137"/>
    </row>
    <row r="3439" s="138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2"/>
      <c r="BG3439" s="51"/>
      <c r="BH3439" s="133"/>
      <c r="BI3439" s="92"/>
      <c r="BJ3439" s="134"/>
      <c r="BK3439" s="51"/>
      <c r="BL3439" s="92"/>
      <c r="BM3439" s="135"/>
      <c r="BN3439" s="136"/>
      <c r="BO3439" s="51"/>
      <c r="BP3439" s="51"/>
      <c r="BQ3439" s="111"/>
      <c r="BR3439" s="137"/>
    </row>
    <row r="3440" s="138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2"/>
      <c r="BG3440" s="51"/>
      <c r="BH3440" s="133"/>
      <c r="BI3440" s="92"/>
      <c r="BJ3440" s="134"/>
      <c r="BK3440" s="51"/>
      <c r="BL3440" s="92"/>
      <c r="BM3440" s="135"/>
      <c r="BN3440" s="136"/>
      <c r="BO3440" s="51"/>
      <c r="BP3440" s="51"/>
      <c r="BQ3440" s="111"/>
      <c r="BR3440" s="137"/>
    </row>
    <row r="3441" s="138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2"/>
      <c r="BG3441" s="51"/>
      <c r="BH3441" s="133"/>
      <c r="BI3441" s="92"/>
      <c r="BJ3441" s="134"/>
      <c r="BK3441" s="51"/>
      <c r="BL3441" s="92"/>
      <c r="BM3441" s="135"/>
      <c r="BN3441" s="136"/>
      <c r="BO3441" s="51"/>
      <c r="BP3441" s="51"/>
      <c r="BQ3441" s="111"/>
      <c r="BR3441" s="137"/>
    </row>
    <row r="3442" s="138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2"/>
      <c r="BG3442" s="51"/>
      <c r="BH3442" s="133"/>
      <c r="BI3442" s="92"/>
      <c r="BJ3442" s="134"/>
      <c r="BK3442" s="51"/>
      <c r="BL3442" s="92"/>
      <c r="BM3442" s="135"/>
      <c r="BN3442" s="136"/>
      <c r="BO3442" s="51"/>
      <c r="BP3442" s="51"/>
      <c r="BQ3442" s="111"/>
      <c r="BR3442" s="137"/>
    </row>
    <row r="3443" s="138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2"/>
      <c r="BG3443" s="51"/>
      <c r="BH3443" s="133"/>
      <c r="BI3443" s="92"/>
      <c r="BJ3443" s="134"/>
      <c r="BK3443" s="51"/>
      <c r="BL3443" s="92"/>
      <c r="BM3443" s="135"/>
      <c r="BN3443" s="136"/>
      <c r="BO3443" s="51"/>
      <c r="BP3443" s="51"/>
      <c r="BQ3443" s="111"/>
      <c r="BR3443" s="137"/>
    </row>
    <row r="3444" s="138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2"/>
      <c r="BG3444" s="51"/>
      <c r="BH3444" s="133"/>
      <c r="BI3444" s="92"/>
      <c r="BJ3444" s="134"/>
      <c r="BK3444" s="51"/>
      <c r="BL3444" s="92"/>
      <c r="BM3444" s="135"/>
      <c r="BN3444" s="136"/>
      <c r="BO3444" s="51"/>
      <c r="BP3444" s="51"/>
      <c r="BQ3444" s="111"/>
      <c r="BR3444" s="137"/>
    </row>
    <row r="3445" s="138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2"/>
      <c r="BG3445" s="51"/>
      <c r="BH3445" s="133"/>
      <c r="BI3445" s="92"/>
      <c r="BJ3445" s="134"/>
      <c r="BK3445" s="51"/>
      <c r="BL3445" s="92"/>
      <c r="BM3445" s="135"/>
      <c r="BN3445" s="136"/>
      <c r="BO3445" s="51"/>
      <c r="BP3445" s="51"/>
      <c r="BQ3445" s="111"/>
      <c r="BR3445" s="137"/>
    </row>
    <row r="3446" s="138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2"/>
      <c r="BG3446" s="51"/>
      <c r="BH3446" s="133"/>
      <c r="BI3446" s="92"/>
      <c r="BJ3446" s="134"/>
      <c r="BK3446" s="51"/>
      <c r="BL3446" s="92"/>
      <c r="BM3446" s="135"/>
      <c r="BN3446" s="136"/>
      <c r="BO3446" s="51"/>
      <c r="BP3446" s="51"/>
      <c r="BQ3446" s="111"/>
      <c r="BR3446" s="137"/>
    </row>
    <row r="3447" s="138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2"/>
      <c r="BG3447" s="51"/>
      <c r="BH3447" s="133"/>
      <c r="BI3447" s="92"/>
      <c r="BJ3447" s="134"/>
      <c r="BK3447" s="51"/>
      <c r="BL3447" s="92"/>
      <c r="BM3447" s="135"/>
      <c r="BN3447" s="136"/>
      <c r="BO3447" s="51"/>
      <c r="BP3447" s="51"/>
      <c r="BQ3447" s="111"/>
      <c r="BR3447" s="137"/>
    </row>
    <row r="3448" s="138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2"/>
      <c r="BG3448" s="51"/>
      <c r="BH3448" s="133"/>
      <c r="BI3448" s="92"/>
      <c r="BJ3448" s="134"/>
      <c r="BK3448" s="51"/>
      <c r="BL3448" s="92"/>
      <c r="BM3448" s="135"/>
      <c r="BN3448" s="136"/>
      <c r="BO3448" s="51"/>
      <c r="BP3448" s="51"/>
      <c r="BQ3448" s="111"/>
      <c r="BR3448" s="137"/>
    </row>
    <row r="3449" s="138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2"/>
      <c r="BG3449" s="51"/>
      <c r="BH3449" s="133"/>
      <c r="BI3449" s="92"/>
      <c r="BJ3449" s="134"/>
      <c r="BK3449" s="51"/>
      <c r="BL3449" s="92"/>
      <c r="BM3449" s="135"/>
      <c r="BN3449" s="136"/>
      <c r="BO3449" s="51"/>
      <c r="BP3449" s="51"/>
      <c r="BQ3449" s="111"/>
      <c r="BR3449" s="137"/>
    </row>
    <row r="3450" s="138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2"/>
      <c r="BG3450" s="51"/>
      <c r="BH3450" s="133"/>
      <c r="BI3450" s="92"/>
      <c r="BJ3450" s="134"/>
      <c r="BK3450" s="51"/>
      <c r="BL3450" s="92"/>
      <c r="BM3450" s="135"/>
      <c r="BN3450" s="136"/>
      <c r="BO3450" s="51"/>
      <c r="BP3450" s="51"/>
      <c r="BQ3450" s="111"/>
      <c r="BR3450" s="137"/>
    </row>
    <row r="3451" s="138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2"/>
      <c r="BG3451" s="51"/>
      <c r="BH3451" s="133"/>
      <c r="BI3451" s="92"/>
      <c r="BJ3451" s="134"/>
      <c r="BK3451" s="51"/>
      <c r="BL3451" s="92"/>
      <c r="BM3451" s="135"/>
      <c r="BN3451" s="136"/>
      <c r="BO3451" s="51"/>
      <c r="BP3451" s="51"/>
      <c r="BQ3451" s="111"/>
      <c r="BR3451" s="137"/>
    </row>
    <row r="3452" s="138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2"/>
      <c r="BG3452" s="51"/>
      <c r="BH3452" s="133"/>
      <c r="BI3452" s="92"/>
      <c r="BJ3452" s="134"/>
      <c r="BK3452" s="51"/>
      <c r="BL3452" s="92"/>
      <c r="BM3452" s="135"/>
      <c r="BN3452" s="136"/>
      <c r="BO3452" s="51"/>
      <c r="BP3452" s="51"/>
      <c r="BQ3452" s="111"/>
      <c r="BR3452" s="137"/>
    </row>
    <row r="3453" s="138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2"/>
      <c r="BG3453" s="51"/>
      <c r="BH3453" s="133"/>
      <c r="BI3453" s="92"/>
      <c r="BJ3453" s="134"/>
      <c r="BK3453" s="51"/>
      <c r="BL3453" s="92"/>
      <c r="BM3453" s="135"/>
      <c r="BN3453" s="136"/>
      <c r="BO3453" s="51"/>
      <c r="BP3453" s="51"/>
      <c r="BQ3453" s="111"/>
      <c r="BR3453" s="137"/>
    </row>
    <row r="3454" s="138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2"/>
      <c r="BG3454" s="51"/>
      <c r="BH3454" s="133"/>
      <c r="BI3454" s="92"/>
      <c r="BJ3454" s="134"/>
      <c r="BK3454" s="51"/>
      <c r="BL3454" s="92"/>
      <c r="BM3454" s="135"/>
      <c r="BN3454" s="136"/>
      <c r="BO3454" s="51"/>
      <c r="BP3454" s="51"/>
      <c r="BQ3454" s="111"/>
      <c r="BR3454" s="137"/>
    </row>
    <row r="3455" s="138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2"/>
      <c r="BG3455" s="51"/>
      <c r="BH3455" s="133"/>
      <c r="BI3455" s="92"/>
      <c r="BJ3455" s="134"/>
      <c r="BK3455" s="51"/>
      <c r="BL3455" s="92"/>
      <c r="BM3455" s="135"/>
      <c r="BN3455" s="136"/>
      <c r="BO3455" s="51"/>
      <c r="BP3455" s="51"/>
      <c r="BQ3455" s="111"/>
      <c r="BR3455" s="137"/>
    </row>
    <row r="3456" s="138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2"/>
      <c r="BG3456" s="51"/>
      <c r="BH3456" s="133"/>
      <c r="BI3456" s="92"/>
      <c r="BJ3456" s="134"/>
      <c r="BK3456" s="51"/>
      <c r="BL3456" s="92"/>
      <c r="BM3456" s="135"/>
      <c r="BN3456" s="136"/>
      <c r="BO3456" s="51"/>
      <c r="BP3456" s="51"/>
      <c r="BQ3456" s="111"/>
      <c r="BR3456" s="137"/>
    </row>
    <row r="3457" s="138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2"/>
      <c r="BG3457" s="51"/>
      <c r="BH3457" s="133"/>
      <c r="BI3457" s="92"/>
      <c r="BJ3457" s="134"/>
      <c r="BK3457" s="51"/>
      <c r="BL3457" s="92"/>
      <c r="BM3457" s="135"/>
      <c r="BN3457" s="136"/>
      <c r="BO3457" s="51"/>
      <c r="BP3457" s="51"/>
      <c r="BQ3457" s="111"/>
      <c r="BR3457" s="137"/>
    </row>
    <row r="3458" s="138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2"/>
      <c r="BG3458" s="51"/>
      <c r="BH3458" s="133"/>
      <c r="BI3458" s="92"/>
      <c r="BJ3458" s="134"/>
      <c r="BK3458" s="51"/>
      <c r="BL3458" s="92"/>
      <c r="BM3458" s="135"/>
      <c r="BN3458" s="136"/>
      <c r="BO3458" s="51"/>
      <c r="BP3458" s="51"/>
      <c r="BQ3458" s="111"/>
      <c r="BR3458" s="137"/>
    </row>
    <row r="3459" s="138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2"/>
      <c r="BG3459" s="51"/>
      <c r="BH3459" s="133"/>
      <c r="BI3459" s="92"/>
      <c r="BJ3459" s="134"/>
      <c r="BK3459" s="51"/>
      <c r="BL3459" s="92"/>
      <c r="BM3459" s="135"/>
      <c r="BN3459" s="136"/>
      <c r="BO3459" s="51"/>
      <c r="BP3459" s="51"/>
      <c r="BQ3459" s="111"/>
      <c r="BR3459" s="137"/>
    </row>
    <row r="3460" s="138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2"/>
      <c r="BG3460" s="51"/>
      <c r="BH3460" s="133"/>
      <c r="BI3460" s="92"/>
      <c r="BJ3460" s="134"/>
      <c r="BK3460" s="51"/>
      <c r="BL3460" s="92"/>
      <c r="BM3460" s="135"/>
      <c r="BN3460" s="136"/>
      <c r="BO3460" s="51"/>
      <c r="BP3460" s="51"/>
      <c r="BQ3460" s="111"/>
      <c r="BR3460" s="137"/>
    </row>
    <row r="3461" s="138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2"/>
      <c r="BG3461" s="51"/>
      <c r="BH3461" s="133"/>
      <c r="BI3461" s="92"/>
      <c r="BJ3461" s="134"/>
      <c r="BK3461" s="51"/>
      <c r="BL3461" s="92"/>
      <c r="BM3461" s="135"/>
      <c r="BN3461" s="136"/>
      <c r="BO3461" s="51"/>
      <c r="BP3461" s="51"/>
      <c r="BQ3461" s="111"/>
      <c r="BR3461" s="137"/>
    </row>
    <row r="3462" s="138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2"/>
      <c r="BG3462" s="51"/>
      <c r="BH3462" s="133"/>
      <c r="BI3462" s="92"/>
      <c r="BJ3462" s="134"/>
      <c r="BK3462" s="51"/>
      <c r="BL3462" s="92"/>
      <c r="BM3462" s="135"/>
      <c r="BN3462" s="136"/>
      <c r="BO3462" s="51"/>
      <c r="BP3462" s="51"/>
      <c r="BQ3462" s="111"/>
      <c r="BR3462" s="137"/>
    </row>
    <row r="3463" s="138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2"/>
      <c r="BG3463" s="51"/>
      <c r="BH3463" s="133"/>
      <c r="BI3463" s="92"/>
      <c r="BJ3463" s="134"/>
      <c r="BK3463" s="51"/>
      <c r="BL3463" s="92"/>
      <c r="BM3463" s="135"/>
      <c r="BN3463" s="136"/>
      <c r="BO3463" s="51"/>
      <c r="BP3463" s="51"/>
      <c r="BQ3463" s="111"/>
      <c r="BR3463" s="137"/>
    </row>
    <row r="3464" s="138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2"/>
      <c r="BG3464" s="51"/>
      <c r="BH3464" s="133"/>
      <c r="BI3464" s="92"/>
      <c r="BJ3464" s="134"/>
      <c r="BK3464" s="51"/>
      <c r="BL3464" s="92"/>
      <c r="BM3464" s="135"/>
      <c r="BN3464" s="136"/>
      <c r="BO3464" s="51"/>
      <c r="BP3464" s="51"/>
      <c r="BQ3464" s="111"/>
      <c r="BR3464" s="137"/>
    </row>
    <row r="3465" s="138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2"/>
      <c r="BG3465" s="51"/>
      <c r="BH3465" s="133"/>
      <c r="BI3465" s="92"/>
      <c r="BJ3465" s="134"/>
      <c r="BK3465" s="51"/>
      <c r="BL3465" s="92"/>
      <c r="BM3465" s="135"/>
      <c r="BN3465" s="136"/>
      <c r="BO3465" s="51"/>
      <c r="BP3465" s="51"/>
      <c r="BQ3465" s="111"/>
      <c r="BR3465" s="137"/>
    </row>
    <row r="3466" s="138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2"/>
      <c r="BG3466" s="51"/>
      <c r="BH3466" s="133"/>
      <c r="BI3466" s="92"/>
      <c r="BJ3466" s="134"/>
      <c r="BK3466" s="51"/>
      <c r="BL3466" s="92"/>
      <c r="BM3466" s="135"/>
      <c r="BN3466" s="136"/>
      <c r="BO3466" s="51"/>
      <c r="BP3466" s="51"/>
      <c r="BQ3466" s="111"/>
      <c r="BR3466" s="137"/>
    </row>
    <row r="3467" s="138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2"/>
      <c r="BG3467" s="51"/>
      <c r="BH3467" s="133"/>
      <c r="BI3467" s="92"/>
      <c r="BJ3467" s="134"/>
      <c r="BK3467" s="51"/>
      <c r="BL3467" s="92"/>
      <c r="BM3467" s="135"/>
      <c r="BN3467" s="136"/>
      <c r="BO3467" s="51"/>
      <c r="BP3467" s="51"/>
      <c r="BQ3467" s="111"/>
      <c r="BR3467" s="137"/>
    </row>
    <row r="3468" s="138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2"/>
      <c r="BG3468" s="51"/>
      <c r="BH3468" s="133"/>
      <c r="BI3468" s="92"/>
      <c r="BJ3468" s="134"/>
      <c r="BK3468" s="51"/>
      <c r="BL3468" s="92"/>
      <c r="BM3468" s="135"/>
      <c r="BN3468" s="136"/>
      <c r="BO3468" s="51"/>
      <c r="BP3468" s="51"/>
      <c r="BQ3468" s="111"/>
      <c r="BR3468" s="137"/>
    </row>
    <row r="3469" s="138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2"/>
      <c r="BG3469" s="51"/>
      <c r="BH3469" s="133"/>
      <c r="BI3469" s="92"/>
      <c r="BJ3469" s="134"/>
      <c r="BK3469" s="51"/>
      <c r="BL3469" s="92"/>
      <c r="BM3469" s="135"/>
      <c r="BN3469" s="136"/>
      <c r="BO3469" s="51"/>
      <c r="BP3469" s="51"/>
      <c r="BQ3469" s="111"/>
      <c r="BR3469" s="137"/>
    </row>
    <row r="3470" s="138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2"/>
      <c r="BG3470" s="51"/>
      <c r="BH3470" s="133"/>
      <c r="BI3470" s="92"/>
      <c r="BJ3470" s="134"/>
      <c r="BK3470" s="51"/>
      <c r="BL3470" s="92"/>
      <c r="BM3470" s="135"/>
      <c r="BN3470" s="136"/>
      <c r="BO3470" s="51"/>
      <c r="BP3470" s="51"/>
      <c r="BQ3470" s="111"/>
      <c r="BR3470" s="137"/>
    </row>
    <row r="3471" s="138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2"/>
      <c r="BG3471" s="51"/>
      <c r="BH3471" s="133"/>
      <c r="BI3471" s="92"/>
      <c r="BJ3471" s="134"/>
      <c r="BK3471" s="51"/>
      <c r="BL3471" s="92"/>
      <c r="BM3471" s="135"/>
      <c r="BN3471" s="136"/>
      <c r="BO3471" s="51"/>
      <c r="BP3471" s="51"/>
      <c r="BQ3471" s="111"/>
      <c r="BR3471" s="137"/>
    </row>
    <row r="3472" s="138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2"/>
      <c r="BG3472" s="51"/>
      <c r="BH3472" s="133"/>
      <c r="BI3472" s="92"/>
      <c r="BJ3472" s="134"/>
      <c r="BK3472" s="51"/>
      <c r="BL3472" s="92"/>
      <c r="BM3472" s="135"/>
      <c r="BN3472" s="136"/>
      <c r="BO3472" s="51"/>
      <c r="BP3472" s="51"/>
      <c r="BQ3472" s="111"/>
      <c r="BR3472" s="137"/>
    </row>
    <row r="3473" s="138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2"/>
      <c r="BG3473" s="51"/>
      <c r="BH3473" s="133"/>
      <c r="BI3473" s="92"/>
      <c r="BJ3473" s="134"/>
      <c r="BK3473" s="51"/>
      <c r="BL3473" s="92"/>
      <c r="BM3473" s="135"/>
      <c r="BN3473" s="136"/>
      <c r="BO3473" s="51"/>
      <c r="BP3473" s="51"/>
      <c r="BQ3473" s="111"/>
      <c r="BR3473" s="137"/>
    </row>
    <row r="3474" s="138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2"/>
      <c r="BG3474" s="51"/>
      <c r="BH3474" s="133"/>
      <c r="BI3474" s="92"/>
      <c r="BJ3474" s="134"/>
      <c r="BK3474" s="51"/>
      <c r="BL3474" s="92"/>
      <c r="BM3474" s="135"/>
      <c r="BN3474" s="136"/>
      <c r="BO3474" s="51"/>
      <c r="BP3474" s="51"/>
      <c r="BQ3474" s="111"/>
      <c r="BR3474" s="137"/>
    </row>
    <row r="3475" s="138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2"/>
      <c r="BG3475" s="51"/>
      <c r="BH3475" s="133"/>
      <c r="BI3475" s="92"/>
      <c r="BJ3475" s="134"/>
      <c r="BK3475" s="51"/>
      <c r="BL3475" s="92"/>
      <c r="BM3475" s="135"/>
      <c r="BN3475" s="136"/>
      <c r="BO3475" s="51"/>
      <c r="BP3475" s="51"/>
      <c r="BQ3475" s="111"/>
      <c r="BR3475" s="137"/>
    </row>
    <row r="3476" s="138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2"/>
      <c r="BG3476" s="51"/>
      <c r="BH3476" s="133"/>
      <c r="BI3476" s="92"/>
      <c r="BJ3476" s="134"/>
      <c r="BK3476" s="51"/>
      <c r="BL3476" s="92"/>
      <c r="BM3476" s="135"/>
      <c r="BN3476" s="136"/>
      <c r="BO3476" s="51"/>
      <c r="BP3476" s="51"/>
      <c r="BQ3476" s="111"/>
      <c r="BR3476" s="137"/>
    </row>
    <row r="3477" s="138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2"/>
      <c r="BG3477" s="51"/>
      <c r="BH3477" s="133"/>
      <c r="BI3477" s="92"/>
      <c r="BJ3477" s="134"/>
      <c r="BK3477" s="51"/>
      <c r="BL3477" s="92"/>
      <c r="BM3477" s="135"/>
      <c r="BN3477" s="136"/>
      <c r="BO3477" s="51"/>
      <c r="BP3477" s="51"/>
      <c r="BQ3477" s="111"/>
      <c r="BR3477" s="137"/>
    </row>
    <row r="3478" s="138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2"/>
      <c r="BG3478" s="51"/>
      <c r="BH3478" s="133"/>
      <c r="BI3478" s="92"/>
      <c r="BJ3478" s="134"/>
      <c r="BK3478" s="51"/>
      <c r="BL3478" s="92"/>
      <c r="BM3478" s="135"/>
      <c r="BN3478" s="136"/>
      <c r="BO3478" s="51"/>
      <c r="BP3478" s="51"/>
      <c r="BQ3478" s="111"/>
      <c r="BR3478" s="137"/>
    </row>
    <row r="3479" s="138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2"/>
      <c r="BG3479" s="51"/>
      <c r="BH3479" s="133"/>
      <c r="BI3479" s="92"/>
      <c r="BJ3479" s="134"/>
      <c r="BK3479" s="51"/>
      <c r="BL3479" s="92"/>
      <c r="BM3479" s="135"/>
      <c r="BN3479" s="136"/>
      <c r="BO3479" s="51"/>
      <c r="BP3479" s="51"/>
      <c r="BQ3479" s="111"/>
      <c r="BR3479" s="137"/>
    </row>
    <row r="3480" s="138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2"/>
      <c r="BG3480" s="51"/>
      <c r="BH3480" s="133"/>
      <c r="BI3480" s="92"/>
      <c r="BJ3480" s="134"/>
      <c r="BK3480" s="51"/>
      <c r="BL3480" s="92"/>
      <c r="BM3480" s="135"/>
      <c r="BN3480" s="136"/>
      <c r="BO3480" s="51"/>
      <c r="BP3480" s="51"/>
      <c r="BQ3480" s="111"/>
      <c r="BR3480" s="137"/>
    </row>
    <row r="3481" s="138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2"/>
      <c r="BG3481" s="51"/>
      <c r="BH3481" s="133"/>
      <c r="BI3481" s="92"/>
      <c r="BJ3481" s="134"/>
      <c r="BK3481" s="51"/>
      <c r="BL3481" s="92"/>
      <c r="BM3481" s="135"/>
      <c r="BN3481" s="136"/>
      <c r="BO3481" s="51"/>
      <c r="BP3481" s="51"/>
      <c r="BQ3481" s="111"/>
      <c r="BR3481" s="137"/>
    </row>
    <row r="3482" s="138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2"/>
      <c r="BG3482" s="51"/>
      <c r="BH3482" s="133"/>
      <c r="BI3482" s="92"/>
      <c r="BJ3482" s="134"/>
      <c r="BK3482" s="51"/>
      <c r="BL3482" s="92"/>
      <c r="BM3482" s="135"/>
      <c r="BN3482" s="136"/>
      <c r="BO3482" s="51"/>
      <c r="BP3482" s="51"/>
      <c r="BQ3482" s="111"/>
      <c r="BR3482" s="137"/>
    </row>
    <row r="3483" s="138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2"/>
      <c r="BG3483" s="51"/>
      <c r="BH3483" s="133"/>
      <c r="BI3483" s="92"/>
      <c r="BJ3483" s="134"/>
      <c r="BK3483" s="51"/>
      <c r="BL3483" s="92"/>
      <c r="BM3483" s="135"/>
      <c r="BN3483" s="136"/>
      <c r="BO3483" s="51"/>
      <c r="BP3483" s="51"/>
      <c r="BQ3483" s="111"/>
      <c r="BR3483" s="137"/>
    </row>
    <row r="3484" s="138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2"/>
      <c r="BG3484" s="51"/>
      <c r="BH3484" s="133"/>
      <c r="BI3484" s="92"/>
      <c r="BJ3484" s="134"/>
      <c r="BK3484" s="51"/>
      <c r="BL3484" s="92"/>
      <c r="BM3484" s="135"/>
      <c r="BN3484" s="136"/>
      <c r="BO3484" s="51"/>
      <c r="BP3484" s="51"/>
      <c r="BQ3484" s="111"/>
      <c r="BR3484" s="137"/>
    </row>
    <row r="3485" s="138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2"/>
      <c r="BG3485" s="51"/>
      <c r="BH3485" s="133"/>
      <c r="BI3485" s="92"/>
      <c r="BJ3485" s="134"/>
      <c r="BK3485" s="51"/>
      <c r="BL3485" s="92"/>
      <c r="BM3485" s="135"/>
      <c r="BN3485" s="136"/>
      <c r="BO3485" s="51"/>
      <c r="BP3485" s="51"/>
      <c r="BQ3485" s="111"/>
      <c r="BR3485" s="137"/>
    </row>
    <row r="3486" s="138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2"/>
      <c r="BG3486" s="51"/>
      <c r="BH3486" s="133"/>
      <c r="BI3486" s="92"/>
      <c r="BJ3486" s="134"/>
      <c r="BK3486" s="51"/>
      <c r="BL3486" s="92"/>
      <c r="BM3486" s="135"/>
      <c r="BN3486" s="136"/>
      <c r="BO3486" s="51"/>
      <c r="BP3486" s="51"/>
      <c r="BQ3486" s="111"/>
      <c r="BR3486" s="137"/>
    </row>
    <row r="3487" s="138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2"/>
      <c r="BG3487" s="51"/>
      <c r="BH3487" s="133"/>
      <c r="BI3487" s="92"/>
      <c r="BJ3487" s="134"/>
      <c r="BK3487" s="51"/>
      <c r="BL3487" s="92"/>
      <c r="BM3487" s="135"/>
      <c r="BN3487" s="136"/>
      <c r="BO3487" s="51"/>
      <c r="BP3487" s="51"/>
      <c r="BQ3487" s="111"/>
      <c r="BR3487" s="137"/>
    </row>
    <row r="3488" s="138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2"/>
      <c r="BG3488" s="51"/>
      <c r="BH3488" s="133"/>
      <c r="BI3488" s="92"/>
      <c r="BJ3488" s="134"/>
      <c r="BK3488" s="51"/>
      <c r="BL3488" s="92"/>
      <c r="BM3488" s="135"/>
      <c r="BN3488" s="136"/>
      <c r="BO3488" s="51"/>
      <c r="BP3488" s="51"/>
      <c r="BQ3488" s="111"/>
      <c r="BR3488" s="137"/>
    </row>
    <row r="3489" s="138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2"/>
      <c r="BG3489" s="51"/>
      <c r="BH3489" s="133"/>
      <c r="BI3489" s="92"/>
      <c r="BJ3489" s="134"/>
      <c r="BK3489" s="51"/>
      <c r="BL3489" s="92"/>
      <c r="BM3489" s="135"/>
      <c r="BN3489" s="136"/>
      <c r="BO3489" s="51"/>
      <c r="BP3489" s="51"/>
      <c r="BQ3489" s="111"/>
      <c r="BR3489" s="137"/>
    </row>
    <row r="3490" s="138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2"/>
      <c r="BG3490" s="51"/>
      <c r="BH3490" s="133"/>
      <c r="BI3490" s="92"/>
      <c r="BJ3490" s="134"/>
      <c r="BK3490" s="51"/>
      <c r="BL3490" s="92"/>
      <c r="BM3490" s="135"/>
      <c r="BN3490" s="136"/>
      <c r="BO3490" s="51"/>
      <c r="BP3490" s="51"/>
      <c r="BQ3490" s="111"/>
      <c r="BR3490" s="137"/>
    </row>
    <row r="3491" s="138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2"/>
      <c r="BG3491" s="51"/>
      <c r="BH3491" s="133"/>
      <c r="BI3491" s="92"/>
      <c r="BJ3491" s="134"/>
      <c r="BK3491" s="51"/>
      <c r="BL3491" s="92"/>
      <c r="BM3491" s="135"/>
      <c r="BN3491" s="136"/>
      <c r="BO3491" s="51"/>
      <c r="BP3491" s="51"/>
      <c r="BQ3491" s="111"/>
      <c r="BR3491" s="137"/>
    </row>
    <row r="3492" s="138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2"/>
      <c r="BG3492" s="51"/>
      <c r="BH3492" s="133"/>
      <c r="BI3492" s="92"/>
      <c r="BJ3492" s="134"/>
      <c r="BK3492" s="51"/>
      <c r="BL3492" s="92"/>
      <c r="BM3492" s="135"/>
      <c r="BN3492" s="136"/>
      <c r="BO3492" s="51"/>
      <c r="BP3492" s="51"/>
      <c r="BQ3492" s="111"/>
      <c r="BR3492" s="137"/>
    </row>
    <row r="3493" s="138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2"/>
      <c r="BG3493" s="51"/>
      <c r="BH3493" s="133"/>
      <c r="BI3493" s="92"/>
      <c r="BJ3493" s="134"/>
      <c r="BK3493" s="51"/>
      <c r="BL3493" s="92"/>
      <c r="BM3493" s="135"/>
      <c r="BN3493" s="136"/>
      <c r="BO3493" s="51"/>
      <c r="BP3493" s="51"/>
      <c r="BQ3493" s="111"/>
      <c r="BR3493" s="137"/>
    </row>
    <row r="3494" s="138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2"/>
      <c r="BG3494" s="51"/>
      <c r="BH3494" s="133"/>
      <c r="BI3494" s="92"/>
      <c r="BJ3494" s="134"/>
      <c r="BK3494" s="51"/>
      <c r="BL3494" s="92"/>
      <c r="BM3494" s="135"/>
      <c r="BN3494" s="136"/>
      <c r="BO3494" s="51"/>
      <c r="BP3494" s="51"/>
      <c r="BQ3494" s="111"/>
      <c r="BR3494" s="137"/>
    </row>
    <row r="3495" s="138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2"/>
      <c r="BG3495" s="51"/>
      <c r="BH3495" s="133"/>
      <c r="BI3495" s="92"/>
      <c r="BJ3495" s="134"/>
      <c r="BK3495" s="51"/>
      <c r="BL3495" s="92"/>
      <c r="BM3495" s="135"/>
      <c r="BN3495" s="136"/>
      <c r="BO3495" s="51"/>
      <c r="BP3495" s="51"/>
      <c r="BQ3495" s="111"/>
      <c r="BR3495" s="137"/>
    </row>
    <row r="3496" s="138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2"/>
      <c r="BG3496" s="51"/>
      <c r="BH3496" s="133"/>
      <c r="BI3496" s="92"/>
      <c r="BJ3496" s="134"/>
      <c r="BK3496" s="51"/>
      <c r="BL3496" s="92"/>
      <c r="BM3496" s="135"/>
      <c r="BN3496" s="136"/>
      <c r="BO3496" s="51"/>
      <c r="BP3496" s="51"/>
      <c r="BQ3496" s="111"/>
      <c r="BR3496" s="137"/>
    </row>
    <row r="3497" s="138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2"/>
      <c r="BG3497" s="51"/>
      <c r="BH3497" s="133"/>
      <c r="BI3497" s="92"/>
      <c r="BJ3497" s="134"/>
      <c r="BK3497" s="51"/>
      <c r="BL3497" s="92"/>
      <c r="BM3497" s="135"/>
      <c r="BN3497" s="136"/>
      <c r="BO3497" s="51"/>
      <c r="BP3497" s="51"/>
      <c r="BQ3497" s="111"/>
      <c r="BR3497" s="137"/>
    </row>
    <row r="3498" s="138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2"/>
      <c r="BG3498" s="51"/>
      <c r="BH3498" s="133"/>
      <c r="BI3498" s="92"/>
      <c r="BJ3498" s="134"/>
      <c r="BK3498" s="51"/>
      <c r="BL3498" s="92"/>
      <c r="BM3498" s="135"/>
      <c r="BN3498" s="136"/>
      <c r="BO3498" s="51"/>
      <c r="BP3498" s="51"/>
      <c r="BQ3498" s="111"/>
      <c r="BR3498" s="137"/>
    </row>
    <row r="3499" s="138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2"/>
      <c r="BG3499" s="51"/>
      <c r="BH3499" s="133"/>
      <c r="BI3499" s="92"/>
      <c r="BJ3499" s="134"/>
      <c r="BK3499" s="51"/>
      <c r="BL3499" s="92"/>
      <c r="BM3499" s="135"/>
      <c r="BN3499" s="136"/>
      <c r="BO3499" s="51"/>
      <c r="BP3499" s="51"/>
      <c r="BQ3499" s="111"/>
      <c r="BR3499" s="137"/>
    </row>
    <row r="3500" s="138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2"/>
      <c r="BG3500" s="51"/>
      <c r="BH3500" s="133"/>
      <c r="BI3500" s="92"/>
      <c r="BJ3500" s="134"/>
      <c r="BK3500" s="51"/>
      <c r="BL3500" s="92"/>
      <c r="BM3500" s="135"/>
      <c r="BN3500" s="136"/>
      <c r="BO3500" s="51"/>
      <c r="BP3500" s="51"/>
      <c r="BQ3500" s="111"/>
      <c r="BR3500" s="137"/>
    </row>
    <row r="3501" s="138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2"/>
      <c r="BG3501" s="51"/>
      <c r="BH3501" s="133"/>
      <c r="BI3501" s="92"/>
      <c r="BJ3501" s="134"/>
      <c r="BK3501" s="51"/>
      <c r="BL3501" s="92"/>
      <c r="BM3501" s="135"/>
      <c r="BN3501" s="136"/>
      <c r="BO3501" s="51"/>
      <c r="BP3501" s="51"/>
      <c r="BQ3501" s="111"/>
      <c r="BR3501" s="137"/>
    </row>
    <row r="3502" s="138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2"/>
      <c r="BG3502" s="51"/>
      <c r="BH3502" s="133"/>
      <c r="BI3502" s="92"/>
      <c r="BJ3502" s="134"/>
      <c r="BK3502" s="51"/>
      <c r="BL3502" s="92"/>
      <c r="BM3502" s="135"/>
      <c r="BN3502" s="136"/>
      <c r="BO3502" s="51"/>
      <c r="BP3502" s="51"/>
      <c r="BQ3502" s="111"/>
      <c r="BR3502" s="137"/>
    </row>
    <row r="3503" s="138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2"/>
      <c r="BG3503" s="51"/>
      <c r="BH3503" s="133"/>
      <c r="BI3503" s="92"/>
      <c r="BJ3503" s="134"/>
      <c r="BK3503" s="51"/>
      <c r="BL3503" s="92"/>
      <c r="BM3503" s="135"/>
      <c r="BN3503" s="136"/>
      <c r="BO3503" s="51"/>
      <c r="BP3503" s="51"/>
      <c r="BQ3503" s="111"/>
      <c r="BR3503" s="137"/>
    </row>
    <row r="3504" s="138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2"/>
      <c r="BG3504" s="51"/>
      <c r="BH3504" s="133"/>
      <c r="BI3504" s="92"/>
      <c r="BJ3504" s="134"/>
      <c r="BK3504" s="51"/>
      <c r="BL3504" s="92"/>
      <c r="BM3504" s="135"/>
      <c r="BN3504" s="136"/>
      <c r="BO3504" s="51"/>
      <c r="BP3504" s="51"/>
      <c r="BQ3504" s="111"/>
      <c r="BR3504" s="137"/>
    </row>
    <row r="3505" s="138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2"/>
      <c r="BG3505" s="51"/>
      <c r="BH3505" s="133"/>
      <c r="BI3505" s="92"/>
      <c r="BJ3505" s="134"/>
      <c r="BK3505" s="51"/>
      <c r="BL3505" s="92"/>
      <c r="BM3505" s="135"/>
      <c r="BN3505" s="136"/>
      <c r="BO3505" s="51"/>
      <c r="BP3505" s="51"/>
      <c r="BQ3505" s="111"/>
      <c r="BR3505" s="137"/>
    </row>
    <row r="3506" s="138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2"/>
      <c r="BG3506" s="51"/>
      <c r="BH3506" s="133"/>
      <c r="BI3506" s="92"/>
      <c r="BJ3506" s="134"/>
      <c r="BK3506" s="51"/>
      <c r="BL3506" s="92"/>
      <c r="BM3506" s="135"/>
      <c r="BN3506" s="136"/>
      <c r="BO3506" s="51"/>
      <c r="BP3506" s="51"/>
      <c r="BQ3506" s="111"/>
      <c r="BR3506" s="137"/>
    </row>
    <row r="3507" s="138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2"/>
      <c r="BG3507" s="51"/>
      <c r="BH3507" s="133"/>
      <c r="BI3507" s="92"/>
      <c r="BJ3507" s="134"/>
      <c r="BK3507" s="51"/>
      <c r="BL3507" s="92"/>
      <c r="BM3507" s="135"/>
      <c r="BN3507" s="136"/>
      <c r="BO3507" s="51"/>
      <c r="BP3507" s="51"/>
      <c r="BQ3507" s="111"/>
      <c r="BR3507" s="137"/>
    </row>
    <row r="3508" s="138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2"/>
      <c r="BG3508" s="51"/>
      <c r="BH3508" s="133"/>
      <c r="BI3508" s="92"/>
      <c r="BJ3508" s="134"/>
      <c r="BK3508" s="51"/>
      <c r="BL3508" s="92"/>
      <c r="BM3508" s="135"/>
      <c r="BN3508" s="136"/>
      <c r="BO3508" s="51"/>
      <c r="BP3508" s="51"/>
      <c r="BQ3508" s="111"/>
      <c r="BR3508" s="137"/>
    </row>
    <row r="3509" s="138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2"/>
      <c r="BG3509" s="51"/>
      <c r="BH3509" s="133"/>
      <c r="BI3509" s="92"/>
      <c r="BJ3509" s="134"/>
      <c r="BK3509" s="51"/>
      <c r="BL3509" s="92"/>
      <c r="BM3509" s="135"/>
      <c r="BN3509" s="136"/>
      <c r="BO3509" s="51"/>
      <c r="BP3509" s="51"/>
      <c r="BQ3509" s="111"/>
      <c r="BR3509" s="137"/>
    </row>
    <row r="3510" s="138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2"/>
      <c r="BG3510" s="51"/>
      <c r="BH3510" s="133"/>
      <c r="BI3510" s="92"/>
      <c r="BJ3510" s="134"/>
      <c r="BK3510" s="51"/>
      <c r="BL3510" s="92"/>
      <c r="BM3510" s="135"/>
      <c r="BN3510" s="136"/>
      <c r="BO3510" s="51"/>
      <c r="BP3510" s="51"/>
      <c r="BQ3510" s="111"/>
      <c r="BR3510" s="137"/>
    </row>
    <row r="3511" s="138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2"/>
      <c r="BG3511" s="51"/>
      <c r="BH3511" s="133"/>
      <c r="BI3511" s="92"/>
      <c r="BJ3511" s="134"/>
      <c r="BK3511" s="51"/>
      <c r="BL3511" s="92"/>
      <c r="BM3511" s="135"/>
      <c r="BN3511" s="136"/>
      <c r="BO3511" s="51"/>
      <c r="BP3511" s="51"/>
      <c r="BQ3511" s="111"/>
      <c r="BR3511" s="137"/>
    </row>
    <row r="3512" s="138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2"/>
      <c r="BG3512" s="51"/>
      <c r="BH3512" s="133"/>
      <c r="BI3512" s="92"/>
      <c r="BJ3512" s="134"/>
      <c r="BK3512" s="51"/>
      <c r="BL3512" s="92"/>
      <c r="BM3512" s="135"/>
      <c r="BN3512" s="136"/>
      <c r="BO3512" s="51"/>
      <c r="BP3512" s="51"/>
      <c r="BQ3512" s="111"/>
      <c r="BR3512" s="137"/>
    </row>
    <row r="3513" s="138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2"/>
      <c r="BG3513" s="51"/>
      <c r="BH3513" s="133"/>
      <c r="BI3513" s="92"/>
      <c r="BJ3513" s="134"/>
      <c r="BK3513" s="51"/>
      <c r="BL3513" s="92"/>
      <c r="BM3513" s="135"/>
      <c r="BN3513" s="136"/>
      <c r="BO3513" s="51"/>
      <c r="BP3513" s="51"/>
      <c r="BQ3513" s="111"/>
      <c r="BR3513" s="137"/>
    </row>
    <row r="3514" s="138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2"/>
      <c r="BG3514" s="51"/>
      <c r="BH3514" s="133"/>
      <c r="BI3514" s="92"/>
      <c r="BJ3514" s="134"/>
      <c r="BK3514" s="51"/>
      <c r="BL3514" s="92"/>
      <c r="BM3514" s="135"/>
      <c r="BN3514" s="136"/>
      <c r="BO3514" s="51"/>
      <c r="BP3514" s="51"/>
      <c r="BQ3514" s="111"/>
      <c r="BR3514" s="137"/>
    </row>
    <row r="3515" s="138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2"/>
      <c r="BG3515" s="51"/>
      <c r="BH3515" s="133"/>
      <c r="BI3515" s="92"/>
      <c r="BJ3515" s="134"/>
      <c r="BK3515" s="51"/>
      <c r="BL3515" s="92"/>
      <c r="BM3515" s="135"/>
      <c r="BN3515" s="136"/>
      <c r="BO3515" s="51"/>
      <c r="BP3515" s="51"/>
      <c r="BQ3515" s="111"/>
      <c r="BR3515" s="137"/>
    </row>
    <row r="3516" s="138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2"/>
      <c r="BG3516" s="51"/>
      <c r="BH3516" s="133"/>
      <c r="BI3516" s="92"/>
      <c r="BJ3516" s="134"/>
      <c r="BK3516" s="51"/>
      <c r="BL3516" s="92"/>
      <c r="BM3516" s="135"/>
      <c r="BN3516" s="136"/>
      <c r="BO3516" s="51"/>
      <c r="BP3516" s="51"/>
      <c r="BQ3516" s="111"/>
      <c r="BR3516" s="137"/>
    </row>
    <row r="3517" s="138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2"/>
      <c r="BG3517" s="51"/>
      <c r="BH3517" s="133"/>
      <c r="BI3517" s="92"/>
      <c r="BJ3517" s="134"/>
      <c r="BK3517" s="51"/>
      <c r="BL3517" s="92"/>
      <c r="BM3517" s="135"/>
      <c r="BN3517" s="136"/>
      <c r="BO3517" s="51"/>
      <c r="BP3517" s="51"/>
      <c r="BQ3517" s="111"/>
      <c r="BR3517" s="137"/>
    </row>
    <row r="3518" s="138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2"/>
      <c r="BG3518" s="51"/>
      <c r="BH3518" s="133"/>
      <c r="BI3518" s="92"/>
      <c r="BJ3518" s="134"/>
      <c r="BK3518" s="51"/>
      <c r="BL3518" s="92"/>
      <c r="BM3518" s="135"/>
      <c r="BN3518" s="136"/>
      <c r="BO3518" s="51"/>
      <c r="BP3518" s="51"/>
      <c r="BQ3518" s="111"/>
      <c r="BR3518" s="137"/>
    </row>
    <row r="3519" s="138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2"/>
      <c r="BG3519" s="51"/>
      <c r="BH3519" s="133"/>
      <c r="BI3519" s="92"/>
      <c r="BJ3519" s="134"/>
      <c r="BK3519" s="51"/>
      <c r="BL3519" s="92"/>
      <c r="BM3519" s="135"/>
      <c r="BN3519" s="136"/>
      <c r="BO3519" s="51"/>
      <c r="BP3519" s="51"/>
      <c r="BQ3519" s="111"/>
      <c r="BR3519" s="137"/>
    </row>
    <row r="3520" s="138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2"/>
      <c r="BG3520" s="51"/>
      <c r="BH3520" s="133"/>
      <c r="BI3520" s="92"/>
      <c r="BJ3520" s="134"/>
      <c r="BK3520" s="51"/>
      <c r="BL3520" s="92"/>
      <c r="BM3520" s="135"/>
      <c r="BN3520" s="136"/>
      <c r="BO3520" s="51"/>
      <c r="BP3520" s="51"/>
      <c r="BQ3520" s="111"/>
      <c r="BR3520" s="137"/>
    </row>
    <row r="3521" s="138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2"/>
      <c r="BG3521" s="51"/>
      <c r="BH3521" s="133"/>
      <c r="BI3521" s="92"/>
      <c r="BJ3521" s="134"/>
      <c r="BK3521" s="51"/>
      <c r="BL3521" s="92"/>
      <c r="BM3521" s="135"/>
      <c r="BN3521" s="136"/>
      <c r="BO3521" s="51"/>
      <c r="BP3521" s="51"/>
      <c r="BQ3521" s="111"/>
      <c r="BR3521" s="137"/>
    </row>
    <row r="3522" s="138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2"/>
      <c r="BG3522" s="51"/>
      <c r="BH3522" s="133"/>
      <c r="BI3522" s="92"/>
      <c r="BJ3522" s="134"/>
      <c r="BK3522" s="51"/>
      <c r="BL3522" s="92"/>
      <c r="BM3522" s="135"/>
      <c r="BN3522" s="136"/>
      <c r="BO3522" s="51"/>
      <c r="BP3522" s="51"/>
      <c r="BQ3522" s="111"/>
      <c r="BR3522" s="137"/>
    </row>
    <row r="3523" s="138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2"/>
      <c r="BG3523" s="51"/>
      <c r="BH3523" s="133"/>
      <c r="BI3523" s="92"/>
      <c r="BJ3523" s="134"/>
      <c r="BK3523" s="51"/>
      <c r="BL3523" s="92"/>
      <c r="BM3523" s="135"/>
      <c r="BN3523" s="136"/>
      <c r="BO3523" s="51"/>
      <c r="BP3523" s="51"/>
      <c r="BQ3523" s="111"/>
      <c r="BR3523" s="137"/>
    </row>
    <row r="3524" s="138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2"/>
      <c r="BG3524" s="51"/>
      <c r="BH3524" s="133"/>
      <c r="BI3524" s="92"/>
      <c r="BJ3524" s="134"/>
      <c r="BK3524" s="51"/>
      <c r="BL3524" s="92"/>
      <c r="BM3524" s="135"/>
      <c r="BN3524" s="136"/>
      <c r="BO3524" s="51"/>
      <c r="BP3524" s="51"/>
      <c r="BQ3524" s="111"/>
      <c r="BR3524" s="137"/>
    </row>
    <row r="3525" s="138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2"/>
      <c r="BG3525" s="51"/>
      <c r="BH3525" s="133"/>
      <c r="BI3525" s="92"/>
      <c r="BJ3525" s="134"/>
      <c r="BK3525" s="51"/>
      <c r="BL3525" s="92"/>
      <c r="BM3525" s="135"/>
      <c r="BN3525" s="136"/>
      <c r="BO3525" s="51"/>
      <c r="BP3525" s="51"/>
      <c r="BQ3525" s="111"/>
      <c r="BR3525" s="137"/>
    </row>
    <row r="3526" s="138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2"/>
      <c r="BG3526" s="51"/>
      <c r="BH3526" s="133"/>
      <c r="BI3526" s="92"/>
      <c r="BJ3526" s="134"/>
      <c r="BK3526" s="51"/>
      <c r="BL3526" s="92"/>
      <c r="BM3526" s="135"/>
      <c r="BN3526" s="136"/>
      <c r="BO3526" s="51"/>
      <c r="BP3526" s="51"/>
      <c r="BQ3526" s="111"/>
      <c r="BR3526" s="137"/>
    </row>
    <row r="3527" s="138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2"/>
      <c r="BG3527" s="51"/>
      <c r="BH3527" s="133"/>
      <c r="BI3527" s="92"/>
      <c r="BJ3527" s="134"/>
      <c r="BK3527" s="51"/>
      <c r="BL3527" s="92"/>
      <c r="BM3527" s="135"/>
      <c r="BN3527" s="136"/>
      <c r="BO3527" s="51"/>
      <c r="BP3527" s="51"/>
      <c r="BQ3527" s="111"/>
      <c r="BR3527" s="137"/>
    </row>
    <row r="3528" s="138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2"/>
      <c r="BG3528" s="51"/>
      <c r="BH3528" s="133"/>
      <c r="BI3528" s="92"/>
      <c r="BJ3528" s="134"/>
      <c r="BK3528" s="51"/>
      <c r="BL3528" s="92"/>
      <c r="BM3528" s="135"/>
      <c r="BN3528" s="136"/>
      <c r="BO3528" s="51"/>
      <c r="BP3528" s="51"/>
      <c r="BQ3528" s="111"/>
      <c r="BR3528" s="137"/>
    </row>
    <row r="3529" s="138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2"/>
      <c r="BG3529" s="51"/>
      <c r="BH3529" s="133"/>
      <c r="BI3529" s="92"/>
      <c r="BJ3529" s="134"/>
      <c r="BK3529" s="51"/>
      <c r="BL3529" s="92"/>
      <c r="BM3529" s="135"/>
      <c r="BN3529" s="136"/>
      <c r="BO3529" s="51"/>
      <c r="BP3529" s="51"/>
      <c r="BQ3529" s="111"/>
      <c r="BR3529" s="137"/>
    </row>
    <row r="3530" s="138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2"/>
      <c r="BG3530" s="51"/>
      <c r="BH3530" s="133"/>
      <c r="BI3530" s="92"/>
      <c r="BJ3530" s="134"/>
      <c r="BK3530" s="51"/>
      <c r="BL3530" s="92"/>
      <c r="BM3530" s="135"/>
      <c r="BN3530" s="136"/>
      <c r="BO3530" s="51"/>
      <c r="BP3530" s="51"/>
      <c r="BQ3530" s="111"/>
      <c r="BR3530" s="137"/>
    </row>
    <row r="3531" s="138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2"/>
      <c r="BG3531" s="51"/>
      <c r="BH3531" s="133"/>
      <c r="BI3531" s="92"/>
      <c r="BJ3531" s="134"/>
      <c r="BK3531" s="51"/>
      <c r="BL3531" s="92"/>
      <c r="BM3531" s="135"/>
      <c r="BN3531" s="136"/>
      <c r="BO3531" s="51"/>
      <c r="BP3531" s="51"/>
      <c r="BQ3531" s="111"/>
      <c r="BR3531" s="137"/>
    </row>
    <row r="3532" s="138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2"/>
      <c r="BG3532" s="51"/>
      <c r="BH3532" s="133"/>
      <c r="BI3532" s="92"/>
      <c r="BJ3532" s="134"/>
      <c r="BK3532" s="51"/>
      <c r="BL3532" s="92"/>
      <c r="BM3532" s="135"/>
      <c r="BN3532" s="136"/>
      <c r="BO3532" s="51"/>
      <c r="BP3532" s="51"/>
      <c r="BQ3532" s="111"/>
      <c r="BR3532" s="137"/>
    </row>
    <row r="3533" s="138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2"/>
      <c r="BG3533" s="51"/>
      <c r="BH3533" s="133"/>
      <c r="BI3533" s="92"/>
      <c r="BJ3533" s="134"/>
      <c r="BK3533" s="51"/>
      <c r="BL3533" s="92"/>
      <c r="BM3533" s="135"/>
      <c r="BN3533" s="136"/>
      <c r="BO3533" s="51"/>
      <c r="BP3533" s="51"/>
      <c r="BQ3533" s="111"/>
      <c r="BR3533" s="137"/>
    </row>
    <row r="3534" s="138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2"/>
      <c r="BG3534" s="51"/>
      <c r="BH3534" s="133"/>
      <c r="BI3534" s="92"/>
      <c r="BJ3534" s="134"/>
      <c r="BK3534" s="51"/>
      <c r="BL3534" s="92"/>
      <c r="BM3534" s="135"/>
      <c r="BN3534" s="136"/>
      <c r="BO3534" s="51"/>
      <c r="BP3534" s="51"/>
      <c r="BQ3534" s="111"/>
      <c r="BR3534" s="137"/>
    </row>
    <row r="3535" s="138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2"/>
      <c r="BG3535" s="51"/>
      <c r="BH3535" s="133"/>
      <c r="BI3535" s="92"/>
      <c r="BJ3535" s="134"/>
      <c r="BK3535" s="51"/>
      <c r="BL3535" s="92"/>
      <c r="BM3535" s="135"/>
      <c r="BN3535" s="136"/>
      <c r="BO3535" s="51"/>
      <c r="BP3535" s="51"/>
      <c r="BQ3535" s="111"/>
      <c r="BR3535" s="137"/>
    </row>
    <row r="3536" s="138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2"/>
      <c r="BG3536" s="51"/>
      <c r="BH3536" s="133"/>
      <c r="BI3536" s="92"/>
      <c r="BJ3536" s="134"/>
      <c r="BK3536" s="51"/>
      <c r="BL3536" s="92"/>
      <c r="BM3536" s="135"/>
      <c r="BN3536" s="136"/>
      <c r="BO3536" s="51"/>
      <c r="BP3536" s="51"/>
      <c r="BQ3536" s="111"/>
      <c r="BR3536" s="137"/>
    </row>
    <row r="3537" s="138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2"/>
      <c r="BG3537" s="51"/>
      <c r="BH3537" s="133"/>
      <c r="BI3537" s="92"/>
      <c r="BJ3537" s="134"/>
      <c r="BK3537" s="51"/>
      <c r="BL3537" s="92"/>
      <c r="BM3537" s="135"/>
      <c r="BN3537" s="136"/>
      <c r="BO3537" s="51"/>
      <c r="BP3537" s="51"/>
      <c r="BQ3537" s="111"/>
      <c r="BR3537" s="137"/>
    </row>
    <row r="3538" s="138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2"/>
      <c r="BG3538" s="51"/>
      <c r="BH3538" s="133"/>
      <c r="BI3538" s="92"/>
      <c r="BJ3538" s="134"/>
      <c r="BK3538" s="51"/>
      <c r="BL3538" s="92"/>
      <c r="BM3538" s="135"/>
      <c r="BN3538" s="136"/>
      <c r="BO3538" s="51"/>
      <c r="BP3538" s="51"/>
      <c r="BQ3538" s="111"/>
      <c r="BR3538" s="137"/>
    </row>
    <row r="3539" s="138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2"/>
      <c r="BG3539" s="51"/>
      <c r="BH3539" s="133"/>
      <c r="BI3539" s="92"/>
      <c r="BJ3539" s="134"/>
      <c r="BK3539" s="51"/>
      <c r="BL3539" s="92"/>
      <c r="BM3539" s="135"/>
      <c r="BN3539" s="136"/>
      <c r="BO3539" s="51"/>
      <c r="BP3539" s="51"/>
      <c r="BQ3539" s="111"/>
      <c r="BR3539" s="137"/>
    </row>
    <row r="3540" s="138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2"/>
      <c r="BG3540" s="51"/>
      <c r="BH3540" s="133"/>
      <c r="BI3540" s="92"/>
      <c r="BJ3540" s="134"/>
      <c r="BK3540" s="51"/>
      <c r="BL3540" s="92"/>
      <c r="BM3540" s="135"/>
      <c r="BN3540" s="136"/>
      <c r="BO3540" s="51"/>
      <c r="BP3540" s="51"/>
      <c r="BQ3540" s="111"/>
      <c r="BR3540" s="137"/>
    </row>
    <row r="3541" s="138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2"/>
      <c r="BG3541" s="51"/>
      <c r="BH3541" s="133"/>
      <c r="BI3541" s="92"/>
      <c r="BJ3541" s="134"/>
      <c r="BK3541" s="51"/>
      <c r="BL3541" s="92"/>
      <c r="BM3541" s="135"/>
      <c r="BN3541" s="136"/>
      <c r="BO3541" s="51"/>
      <c r="BP3541" s="51"/>
      <c r="BQ3541" s="111"/>
      <c r="BR3541" s="137"/>
    </row>
    <row r="3542" s="138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2"/>
      <c r="BG3542" s="51"/>
      <c r="BH3542" s="133"/>
      <c r="BI3542" s="92"/>
      <c r="BJ3542" s="134"/>
      <c r="BK3542" s="51"/>
      <c r="BL3542" s="92"/>
      <c r="BM3542" s="135"/>
      <c r="BN3542" s="136"/>
      <c r="BO3542" s="51"/>
      <c r="BP3542" s="51"/>
      <c r="BQ3542" s="111"/>
      <c r="BR3542" s="137"/>
    </row>
    <row r="3543" s="138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2"/>
      <c r="BG3543" s="51"/>
      <c r="BH3543" s="133"/>
      <c r="BI3543" s="92"/>
      <c r="BJ3543" s="134"/>
      <c r="BK3543" s="51"/>
      <c r="BL3543" s="92"/>
      <c r="BM3543" s="135"/>
      <c r="BN3543" s="136"/>
      <c r="BO3543" s="51"/>
      <c r="BP3543" s="51"/>
      <c r="BQ3543" s="111"/>
      <c r="BR3543" s="137"/>
    </row>
    <row r="3544" s="138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2"/>
      <c r="BG3544" s="51"/>
      <c r="BH3544" s="133"/>
      <c r="BI3544" s="92"/>
      <c r="BJ3544" s="134"/>
      <c r="BK3544" s="51"/>
      <c r="BL3544" s="92"/>
      <c r="BM3544" s="135"/>
      <c r="BN3544" s="136"/>
      <c r="BO3544" s="51"/>
      <c r="BP3544" s="51"/>
      <c r="BQ3544" s="111"/>
      <c r="BR3544" s="137"/>
    </row>
    <row r="3545" s="138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2"/>
      <c r="BG3545" s="51"/>
      <c r="BH3545" s="133"/>
      <c r="BI3545" s="92"/>
      <c r="BJ3545" s="134"/>
      <c r="BK3545" s="51"/>
      <c r="BL3545" s="92"/>
      <c r="BM3545" s="135"/>
      <c r="BN3545" s="136"/>
      <c r="BO3545" s="51"/>
      <c r="BP3545" s="51"/>
      <c r="BQ3545" s="111"/>
      <c r="BR3545" s="137"/>
    </row>
    <row r="3546" s="138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2"/>
      <c r="BG3546" s="51"/>
      <c r="BH3546" s="133"/>
      <c r="BI3546" s="92"/>
      <c r="BJ3546" s="134"/>
      <c r="BK3546" s="51"/>
      <c r="BL3546" s="92"/>
      <c r="BM3546" s="135"/>
      <c r="BN3546" s="136"/>
      <c r="BO3546" s="51"/>
      <c r="BP3546" s="51"/>
      <c r="BQ3546" s="111"/>
      <c r="BR3546" s="137"/>
    </row>
    <row r="3547" s="138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2"/>
      <c r="BG3547" s="51"/>
      <c r="BH3547" s="133"/>
      <c r="BI3547" s="92"/>
      <c r="BJ3547" s="134"/>
      <c r="BK3547" s="51"/>
      <c r="BL3547" s="92"/>
      <c r="BM3547" s="135"/>
      <c r="BN3547" s="136"/>
      <c r="BO3547" s="51"/>
      <c r="BP3547" s="51"/>
      <c r="BQ3547" s="111"/>
      <c r="BR3547" s="137"/>
    </row>
    <row r="3548" s="138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2"/>
      <c r="BG3548" s="51"/>
      <c r="BH3548" s="133"/>
      <c r="BI3548" s="92"/>
      <c r="BJ3548" s="134"/>
      <c r="BK3548" s="51"/>
      <c r="BL3548" s="92"/>
      <c r="BM3548" s="135"/>
      <c r="BN3548" s="136"/>
      <c r="BO3548" s="51"/>
      <c r="BP3548" s="51"/>
      <c r="BQ3548" s="111"/>
      <c r="BR3548" s="137"/>
    </row>
    <row r="3549" s="138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2"/>
      <c r="BG3549" s="51"/>
      <c r="BH3549" s="133"/>
      <c r="BI3549" s="92"/>
      <c r="BJ3549" s="134"/>
      <c r="BK3549" s="51"/>
      <c r="BL3549" s="92"/>
      <c r="BM3549" s="135"/>
      <c r="BN3549" s="136"/>
      <c r="BO3549" s="51"/>
      <c r="BP3549" s="51"/>
      <c r="BQ3549" s="111"/>
      <c r="BR3549" s="137"/>
    </row>
    <row r="3550" s="138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2"/>
      <c r="BG3550" s="51"/>
      <c r="BH3550" s="133"/>
      <c r="BI3550" s="92"/>
      <c r="BJ3550" s="134"/>
      <c r="BK3550" s="51"/>
      <c r="BL3550" s="92"/>
      <c r="BM3550" s="135"/>
      <c r="BN3550" s="136"/>
      <c r="BO3550" s="51"/>
      <c r="BP3550" s="51"/>
      <c r="BQ3550" s="111"/>
      <c r="BR3550" s="137"/>
    </row>
    <row r="3551" s="138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2"/>
      <c r="BG3551" s="51"/>
      <c r="BH3551" s="133"/>
      <c r="BI3551" s="92"/>
      <c r="BJ3551" s="134"/>
      <c r="BK3551" s="51"/>
      <c r="BL3551" s="92"/>
      <c r="BM3551" s="135"/>
      <c r="BN3551" s="136"/>
      <c r="BO3551" s="51"/>
      <c r="BP3551" s="51"/>
      <c r="BQ3551" s="111"/>
      <c r="BR3551" s="137"/>
    </row>
    <row r="3552" s="138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2"/>
      <c r="BG3552" s="51"/>
      <c r="BH3552" s="133"/>
      <c r="BI3552" s="92"/>
      <c r="BJ3552" s="134"/>
      <c r="BK3552" s="51"/>
      <c r="BL3552" s="92"/>
      <c r="BM3552" s="135"/>
      <c r="BN3552" s="136"/>
      <c r="BO3552" s="51"/>
      <c r="BP3552" s="51"/>
      <c r="BQ3552" s="111"/>
      <c r="BR3552" s="137"/>
    </row>
    <row r="3553" s="138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2"/>
      <c r="BG3553" s="51"/>
      <c r="BH3553" s="133"/>
      <c r="BI3553" s="92"/>
      <c r="BJ3553" s="134"/>
      <c r="BK3553" s="51"/>
      <c r="BL3553" s="92"/>
      <c r="BM3553" s="135"/>
      <c r="BN3553" s="136"/>
      <c r="BO3553" s="51"/>
      <c r="BP3553" s="51"/>
      <c r="BQ3553" s="111"/>
      <c r="BR3553" s="137"/>
    </row>
    <row r="3554" s="138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2"/>
      <c r="BG3554" s="51"/>
      <c r="BH3554" s="133"/>
      <c r="BI3554" s="92"/>
      <c r="BJ3554" s="134"/>
      <c r="BK3554" s="51"/>
      <c r="BL3554" s="92"/>
      <c r="BM3554" s="135"/>
      <c r="BN3554" s="136"/>
      <c r="BO3554" s="51"/>
      <c r="BP3554" s="51"/>
      <c r="BQ3554" s="111"/>
      <c r="BR3554" s="137"/>
    </row>
    <row r="3555" s="138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2"/>
      <c r="BG3555" s="51"/>
      <c r="BH3555" s="133"/>
      <c r="BI3555" s="92"/>
      <c r="BJ3555" s="134"/>
      <c r="BK3555" s="51"/>
      <c r="BL3555" s="92"/>
      <c r="BM3555" s="135"/>
      <c r="BN3555" s="136"/>
      <c r="BO3555" s="51"/>
      <c r="BP3555" s="51"/>
      <c r="BQ3555" s="111"/>
      <c r="BR3555" s="137"/>
    </row>
    <row r="3556" s="138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2"/>
      <c r="BG3556" s="51"/>
      <c r="BH3556" s="133"/>
      <c r="BI3556" s="92"/>
      <c r="BJ3556" s="134"/>
      <c r="BK3556" s="51"/>
      <c r="BL3556" s="92"/>
      <c r="BM3556" s="135"/>
      <c r="BN3556" s="136"/>
      <c r="BO3556" s="51"/>
      <c r="BP3556" s="51"/>
      <c r="BQ3556" s="111"/>
      <c r="BR3556" s="137"/>
    </row>
    <row r="3557" s="138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2"/>
      <c r="BG3557" s="51"/>
      <c r="BH3557" s="133"/>
      <c r="BI3557" s="92"/>
      <c r="BJ3557" s="134"/>
      <c r="BK3557" s="51"/>
      <c r="BL3557" s="92"/>
      <c r="BM3557" s="135"/>
      <c r="BN3557" s="136"/>
      <c r="BO3557" s="51"/>
      <c r="BP3557" s="51"/>
      <c r="BQ3557" s="111"/>
      <c r="BR3557" s="137"/>
    </row>
    <row r="3558" s="138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2"/>
      <c r="BG3558" s="51"/>
      <c r="BH3558" s="133"/>
      <c r="BI3558" s="92"/>
      <c r="BJ3558" s="134"/>
      <c r="BK3558" s="51"/>
      <c r="BL3558" s="92"/>
      <c r="BM3558" s="135"/>
      <c r="BN3558" s="136"/>
      <c r="BO3558" s="51"/>
      <c r="BP3558" s="51"/>
      <c r="BQ3558" s="111"/>
      <c r="BR3558" s="137"/>
    </row>
    <row r="3559" s="138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2"/>
      <c r="BG3559" s="51"/>
      <c r="BH3559" s="133"/>
      <c r="BI3559" s="92"/>
      <c r="BJ3559" s="134"/>
      <c r="BK3559" s="51"/>
      <c r="BL3559" s="92"/>
      <c r="BM3559" s="135"/>
      <c r="BN3559" s="136"/>
      <c r="BO3559" s="51"/>
      <c r="BP3559" s="51"/>
      <c r="BQ3559" s="111"/>
      <c r="BR3559" s="137"/>
    </row>
    <row r="3560" s="138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2"/>
      <c r="BG3560" s="51"/>
      <c r="BH3560" s="133"/>
      <c r="BI3560" s="92"/>
      <c r="BJ3560" s="134"/>
      <c r="BK3560" s="51"/>
      <c r="BL3560" s="92"/>
      <c r="BM3560" s="135"/>
      <c r="BN3560" s="136"/>
      <c r="BO3560" s="51"/>
      <c r="BP3560" s="51"/>
      <c r="BQ3560" s="111"/>
      <c r="BR3560" s="137"/>
    </row>
    <row r="3561" s="138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2"/>
      <c r="BG3561" s="51"/>
      <c r="BH3561" s="133"/>
      <c r="BI3561" s="92"/>
      <c r="BJ3561" s="134"/>
      <c r="BK3561" s="51"/>
      <c r="BL3561" s="92"/>
      <c r="BM3561" s="135"/>
      <c r="BN3561" s="136"/>
      <c r="BO3561" s="51"/>
      <c r="BP3561" s="51"/>
      <c r="BQ3561" s="111"/>
      <c r="BR3561" s="137"/>
    </row>
    <row r="3562" s="138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2"/>
      <c r="BG3562" s="51"/>
      <c r="BH3562" s="133"/>
      <c r="BI3562" s="92"/>
      <c r="BJ3562" s="134"/>
      <c r="BK3562" s="51"/>
      <c r="BL3562" s="92"/>
      <c r="BM3562" s="135"/>
      <c r="BN3562" s="136"/>
      <c r="BO3562" s="51"/>
      <c r="BP3562" s="51"/>
      <c r="BQ3562" s="111"/>
      <c r="BR3562" s="137"/>
    </row>
    <row r="3563" s="138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2"/>
      <c r="BG3563" s="51"/>
      <c r="BH3563" s="133"/>
      <c r="BI3563" s="92"/>
      <c r="BJ3563" s="134"/>
      <c r="BK3563" s="51"/>
      <c r="BL3563" s="92"/>
      <c r="BM3563" s="135"/>
      <c r="BN3563" s="136"/>
      <c r="BO3563" s="51"/>
      <c r="BP3563" s="51"/>
      <c r="BQ3563" s="111"/>
      <c r="BR3563" s="137"/>
    </row>
    <row r="3564" s="138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2"/>
      <c r="BG3564" s="51"/>
      <c r="BH3564" s="133"/>
      <c r="BI3564" s="92"/>
      <c r="BJ3564" s="134"/>
      <c r="BK3564" s="51"/>
      <c r="BL3564" s="92"/>
      <c r="BM3564" s="135"/>
      <c r="BN3564" s="136"/>
      <c r="BO3564" s="51"/>
      <c r="BP3564" s="51"/>
      <c r="BQ3564" s="111"/>
      <c r="BR3564" s="137"/>
    </row>
    <row r="3565" s="138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2"/>
      <c r="BG3565" s="51"/>
      <c r="BH3565" s="133"/>
      <c r="BI3565" s="92"/>
      <c r="BJ3565" s="134"/>
      <c r="BK3565" s="51"/>
      <c r="BL3565" s="92"/>
      <c r="BM3565" s="135"/>
      <c r="BN3565" s="136"/>
      <c r="BO3565" s="51"/>
      <c r="BP3565" s="51"/>
      <c r="BQ3565" s="111"/>
      <c r="BR3565" s="137"/>
    </row>
    <row r="3566" s="138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2"/>
      <c r="BG3566" s="51"/>
      <c r="BH3566" s="133"/>
      <c r="BI3566" s="92"/>
      <c r="BJ3566" s="134"/>
      <c r="BK3566" s="51"/>
      <c r="BL3566" s="92"/>
      <c r="BM3566" s="135"/>
      <c r="BN3566" s="136"/>
      <c r="BO3566" s="51"/>
      <c r="BP3566" s="51"/>
      <c r="BQ3566" s="111"/>
      <c r="BR3566" s="137"/>
    </row>
    <row r="3567" s="138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2"/>
      <c r="BG3567" s="51"/>
      <c r="BH3567" s="133"/>
      <c r="BI3567" s="92"/>
      <c r="BJ3567" s="134"/>
      <c r="BK3567" s="51"/>
      <c r="BL3567" s="92"/>
      <c r="BM3567" s="135"/>
      <c r="BN3567" s="136"/>
      <c r="BO3567" s="51"/>
      <c r="BP3567" s="51"/>
      <c r="BQ3567" s="111"/>
      <c r="BR3567" s="137"/>
    </row>
    <row r="3568" s="138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2"/>
      <c r="BG3568" s="51"/>
      <c r="BH3568" s="133"/>
      <c r="BI3568" s="92"/>
      <c r="BJ3568" s="134"/>
      <c r="BK3568" s="51"/>
      <c r="BL3568" s="92"/>
      <c r="BM3568" s="135"/>
      <c r="BN3568" s="136"/>
      <c r="BO3568" s="51"/>
      <c r="BP3568" s="51"/>
      <c r="BQ3568" s="111"/>
      <c r="BR3568" s="137"/>
    </row>
    <row r="3569" s="138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2"/>
      <c r="BG3569" s="51"/>
      <c r="BH3569" s="133"/>
      <c r="BI3569" s="92"/>
      <c r="BJ3569" s="134"/>
      <c r="BK3569" s="51"/>
      <c r="BL3569" s="92"/>
      <c r="BM3569" s="135"/>
      <c r="BN3569" s="136"/>
      <c r="BO3569" s="51"/>
      <c r="BP3569" s="51"/>
      <c r="BQ3569" s="111"/>
      <c r="BR3569" s="137"/>
    </row>
    <row r="3570" s="138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2"/>
      <c r="BG3570" s="51"/>
      <c r="BH3570" s="133"/>
      <c r="BI3570" s="92"/>
      <c r="BJ3570" s="134"/>
      <c r="BK3570" s="51"/>
      <c r="BL3570" s="92"/>
      <c r="BM3570" s="135"/>
      <c r="BN3570" s="136"/>
      <c r="BO3570" s="51"/>
      <c r="BP3570" s="51"/>
      <c r="BQ3570" s="111"/>
      <c r="BR3570" s="137"/>
    </row>
    <row r="3571" s="138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2"/>
      <c r="BG3571" s="51"/>
      <c r="BH3571" s="133"/>
      <c r="BI3571" s="92"/>
      <c r="BJ3571" s="134"/>
      <c r="BK3571" s="51"/>
      <c r="BL3571" s="92"/>
      <c r="BM3571" s="135"/>
      <c r="BN3571" s="136"/>
      <c r="BO3571" s="51"/>
      <c r="BP3571" s="51"/>
      <c r="BQ3571" s="111"/>
      <c r="BR3571" s="137"/>
    </row>
    <row r="3572" s="138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2"/>
      <c r="BG3572" s="51"/>
      <c r="BH3572" s="133"/>
      <c r="BI3572" s="92"/>
      <c r="BJ3572" s="134"/>
      <c r="BK3572" s="51"/>
      <c r="BL3572" s="92"/>
      <c r="BM3572" s="135"/>
      <c r="BN3572" s="136"/>
      <c r="BO3572" s="51"/>
      <c r="BP3572" s="51"/>
      <c r="BQ3572" s="111"/>
      <c r="BR3572" s="137"/>
    </row>
    <row r="3573" s="138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2"/>
      <c r="BG3573" s="51"/>
      <c r="BH3573" s="133"/>
      <c r="BI3573" s="92"/>
      <c r="BJ3573" s="134"/>
      <c r="BK3573" s="51"/>
      <c r="BL3573" s="92"/>
      <c r="BM3573" s="135"/>
      <c r="BN3573" s="136"/>
      <c r="BO3573" s="51"/>
      <c r="BP3573" s="51"/>
      <c r="BQ3573" s="111"/>
      <c r="BR3573" s="137"/>
    </row>
    <row r="3574" s="138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2"/>
      <c r="BG3574" s="51"/>
      <c r="BH3574" s="133"/>
      <c r="BI3574" s="92"/>
      <c r="BJ3574" s="134"/>
      <c r="BK3574" s="51"/>
      <c r="BL3574" s="92"/>
      <c r="BM3574" s="135"/>
      <c r="BN3574" s="136"/>
      <c r="BO3574" s="51"/>
      <c r="BP3574" s="51"/>
      <c r="BQ3574" s="111"/>
      <c r="BR3574" s="137"/>
    </row>
    <row r="3575" s="138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2"/>
      <c r="BG3575" s="51"/>
      <c r="BH3575" s="133"/>
      <c r="BI3575" s="92"/>
      <c r="BJ3575" s="134"/>
      <c r="BK3575" s="51"/>
      <c r="BL3575" s="92"/>
      <c r="BM3575" s="135"/>
      <c r="BN3575" s="136"/>
      <c r="BO3575" s="51"/>
      <c r="BP3575" s="51"/>
      <c r="BQ3575" s="111"/>
      <c r="BR3575" s="137"/>
    </row>
    <row r="3576" s="138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2"/>
      <c r="BG3576" s="51"/>
      <c r="BH3576" s="133"/>
      <c r="BI3576" s="92"/>
      <c r="BJ3576" s="134"/>
      <c r="BK3576" s="51"/>
      <c r="BL3576" s="92"/>
      <c r="BM3576" s="135"/>
      <c r="BN3576" s="136"/>
      <c r="BO3576" s="51"/>
      <c r="BP3576" s="51"/>
      <c r="BQ3576" s="111"/>
      <c r="BR3576" s="137"/>
    </row>
    <row r="3577" s="138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2"/>
      <c r="BG3577" s="51"/>
      <c r="BH3577" s="133"/>
      <c r="BI3577" s="92"/>
      <c r="BJ3577" s="134"/>
      <c r="BK3577" s="51"/>
      <c r="BL3577" s="92"/>
      <c r="BM3577" s="135"/>
      <c r="BN3577" s="136"/>
      <c r="BO3577" s="51"/>
      <c r="BP3577" s="51"/>
      <c r="BQ3577" s="111"/>
      <c r="BR3577" s="137"/>
    </row>
    <row r="3578" s="138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2"/>
      <c r="BG3578" s="51"/>
      <c r="BH3578" s="133"/>
      <c r="BI3578" s="92"/>
      <c r="BJ3578" s="134"/>
      <c r="BK3578" s="51"/>
      <c r="BL3578" s="92"/>
      <c r="BM3578" s="135"/>
      <c r="BN3578" s="136"/>
      <c r="BO3578" s="51"/>
      <c r="BP3578" s="51"/>
      <c r="BQ3578" s="111"/>
      <c r="BR3578" s="137"/>
    </row>
    <row r="3579" s="138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2"/>
      <c r="BG3579" s="51"/>
      <c r="BH3579" s="133"/>
      <c r="BI3579" s="92"/>
      <c r="BJ3579" s="134"/>
      <c r="BK3579" s="51"/>
      <c r="BL3579" s="92"/>
      <c r="BM3579" s="135"/>
      <c r="BN3579" s="136"/>
      <c r="BO3579" s="51"/>
      <c r="BP3579" s="51"/>
      <c r="BQ3579" s="111"/>
      <c r="BR3579" s="137"/>
    </row>
    <row r="3580" s="138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2"/>
      <c r="BG3580" s="51"/>
      <c r="BH3580" s="133"/>
      <c r="BI3580" s="92"/>
      <c r="BJ3580" s="134"/>
      <c r="BK3580" s="51"/>
      <c r="BL3580" s="92"/>
      <c r="BM3580" s="135"/>
      <c r="BN3580" s="136"/>
      <c r="BO3580" s="51"/>
      <c r="BP3580" s="51"/>
      <c r="BQ3580" s="111"/>
      <c r="BR3580" s="137"/>
    </row>
    <row r="3581" s="138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2"/>
      <c r="BG3581" s="51"/>
      <c r="BH3581" s="133"/>
      <c r="BI3581" s="92"/>
      <c r="BJ3581" s="134"/>
      <c r="BK3581" s="51"/>
      <c r="BL3581" s="92"/>
      <c r="BM3581" s="135"/>
      <c r="BN3581" s="136"/>
      <c r="BO3581" s="51"/>
      <c r="BP3581" s="51"/>
      <c r="BQ3581" s="111"/>
      <c r="BR3581" s="137"/>
    </row>
    <row r="3582" s="138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2"/>
      <c r="BG3582" s="51"/>
      <c r="BH3582" s="133"/>
      <c r="BI3582" s="92"/>
      <c r="BJ3582" s="134"/>
      <c r="BK3582" s="51"/>
      <c r="BL3582" s="92"/>
      <c r="BM3582" s="135"/>
      <c r="BN3582" s="136"/>
      <c r="BO3582" s="51"/>
      <c r="BP3582" s="51"/>
      <c r="BQ3582" s="111"/>
      <c r="BR3582" s="137"/>
    </row>
    <row r="3583" s="138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2"/>
      <c r="BG3583" s="51"/>
      <c r="BH3583" s="133"/>
      <c r="BI3583" s="92"/>
      <c r="BJ3583" s="134"/>
      <c r="BK3583" s="51"/>
      <c r="BL3583" s="92"/>
      <c r="BM3583" s="135"/>
      <c r="BN3583" s="136"/>
      <c r="BO3583" s="51"/>
      <c r="BP3583" s="51"/>
      <c r="BQ3583" s="111"/>
      <c r="BR3583" s="137"/>
    </row>
    <row r="3584" s="138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2"/>
      <c r="BG3584" s="51"/>
      <c r="BH3584" s="133"/>
      <c r="BI3584" s="92"/>
      <c r="BJ3584" s="134"/>
      <c r="BK3584" s="51"/>
      <c r="BL3584" s="92"/>
      <c r="BM3584" s="135"/>
      <c r="BN3584" s="136"/>
      <c r="BO3584" s="51"/>
      <c r="BP3584" s="51"/>
      <c r="BQ3584" s="111"/>
      <c r="BR3584" s="137"/>
    </row>
    <row r="3585" s="138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2"/>
      <c r="BG3585" s="51"/>
      <c r="BH3585" s="133"/>
      <c r="BI3585" s="92"/>
      <c r="BJ3585" s="134"/>
      <c r="BK3585" s="51"/>
      <c r="BL3585" s="92"/>
      <c r="BM3585" s="135"/>
      <c r="BN3585" s="136"/>
      <c r="BO3585" s="51"/>
      <c r="BP3585" s="51"/>
      <c r="BQ3585" s="111"/>
      <c r="BR3585" s="137"/>
    </row>
    <row r="3586" s="138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2"/>
      <c r="BG3586" s="51"/>
      <c r="BH3586" s="133"/>
      <c r="BI3586" s="92"/>
      <c r="BJ3586" s="134"/>
      <c r="BK3586" s="51"/>
      <c r="BL3586" s="92"/>
      <c r="BM3586" s="135"/>
      <c r="BN3586" s="136"/>
      <c r="BO3586" s="51"/>
      <c r="BP3586" s="51"/>
      <c r="BQ3586" s="111"/>
      <c r="BR3586" s="137"/>
    </row>
    <row r="3587" s="138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2"/>
      <c r="BG3587" s="51"/>
      <c r="BH3587" s="133"/>
      <c r="BI3587" s="92"/>
      <c r="BJ3587" s="134"/>
      <c r="BK3587" s="51"/>
      <c r="BL3587" s="92"/>
      <c r="BM3587" s="135"/>
      <c r="BN3587" s="136"/>
      <c r="BO3587" s="51"/>
      <c r="BP3587" s="51"/>
      <c r="BQ3587" s="111"/>
      <c r="BR3587" s="137"/>
    </row>
    <row r="3588" s="138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2"/>
      <c r="BG3588" s="51"/>
      <c r="BH3588" s="133"/>
      <c r="BI3588" s="92"/>
      <c r="BJ3588" s="134"/>
      <c r="BK3588" s="51"/>
      <c r="BL3588" s="92"/>
      <c r="BM3588" s="135"/>
      <c r="BN3588" s="136"/>
      <c r="BO3588" s="51"/>
      <c r="BP3588" s="51"/>
      <c r="BQ3588" s="111"/>
      <c r="BR3588" s="137"/>
    </row>
    <row r="3589" s="138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2"/>
      <c r="BG3589" s="51"/>
      <c r="BH3589" s="133"/>
      <c r="BI3589" s="92"/>
      <c r="BJ3589" s="134"/>
      <c r="BK3589" s="51"/>
      <c r="BL3589" s="92"/>
      <c r="BM3589" s="135"/>
      <c r="BN3589" s="136"/>
      <c r="BO3589" s="51"/>
      <c r="BP3589" s="51"/>
      <c r="BQ3589" s="111"/>
      <c r="BR3589" s="137"/>
    </row>
    <row r="3590" s="138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2"/>
      <c r="BG3590" s="51"/>
      <c r="BH3590" s="133"/>
      <c r="BI3590" s="92"/>
      <c r="BJ3590" s="134"/>
      <c r="BK3590" s="51"/>
      <c r="BL3590" s="92"/>
      <c r="BM3590" s="135"/>
      <c r="BN3590" s="136"/>
      <c r="BO3590" s="51"/>
      <c r="BP3590" s="51"/>
      <c r="BQ3590" s="111"/>
      <c r="BR3590" s="137"/>
    </row>
    <row r="3591" s="138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2"/>
      <c r="BG3591" s="51"/>
      <c r="BH3591" s="133"/>
      <c r="BI3591" s="92"/>
      <c r="BJ3591" s="134"/>
      <c r="BK3591" s="51"/>
      <c r="BL3591" s="92"/>
      <c r="BM3591" s="135"/>
      <c r="BN3591" s="136"/>
      <c r="BO3591" s="51"/>
      <c r="BP3591" s="51"/>
      <c r="BQ3591" s="111"/>
      <c r="BR3591" s="137"/>
    </row>
    <row r="3592" s="138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2"/>
      <c r="BG3592" s="51"/>
      <c r="BH3592" s="133"/>
      <c r="BI3592" s="92"/>
      <c r="BJ3592" s="134"/>
      <c r="BK3592" s="51"/>
      <c r="BL3592" s="92"/>
      <c r="BM3592" s="135"/>
      <c r="BN3592" s="136"/>
      <c r="BO3592" s="51"/>
      <c r="BP3592" s="51"/>
      <c r="BQ3592" s="111"/>
      <c r="BR3592" s="137"/>
    </row>
    <row r="3593" s="138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2"/>
      <c r="BG3593" s="51"/>
      <c r="BH3593" s="133"/>
      <c r="BI3593" s="92"/>
      <c r="BJ3593" s="134"/>
      <c r="BK3593" s="51"/>
      <c r="BL3593" s="92"/>
      <c r="BM3593" s="135"/>
      <c r="BN3593" s="136"/>
      <c r="BO3593" s="51"/>
      <c r="BP3593" s="51"/>
      <c r="BQ3593" s="111"/>
      <c r="BR3593" s="137"/>
    </row>
    <row r="3594" s="138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2"/>
      <c r="BG3594" s="51"/>
      <c r="BH3594" s="133"/>
      <c r="BI3594" s="92"/>
      <c r="BJ3594" s="134"/>
      <c r="BK3594" s="51"/>
      <c r="BL3594" s="92"/>
      <c r="BM3594" s="135"/>
      <c r="BN3594" s="136"/>
      <c r="BO3594" s="51"/>
      <c r="BP3594" s="51"/>
      <c r="BQ3594" s="111"/>
      <c r="BR3594" s="137"/>
    </row>
    <row r="3595" s="138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2"/>
      <c r="BG3595" s="51"/>
      <c r="BH3595" s="133"/>
      <c r="BI3595" s="92"/>
      <c r="BJ3595" s="134"/>
      <c r="BK3595" s="51"/>
      <c r="BL3595" s="92"/>
      <c r="BM3595" s="135"/>
      <c r="BN3595" s="136"/>
      <c r="BO3595" s="51"/>
      <c r="BP3595" s="51"/>
      <c r="BQ3595" s="111"/>
      <c r="BR3595" s="137"/>
    </row>
    <row r="3596" s="138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2"/>
      <c r="BG3596" s="51"/>
      <c r="BH3596" s="133"/>
      <c r="BI3596" s="92"/>
      <c r="BJ3596" s="134"/>
      <c r="BK3596" s="51"/>
      <c r="BL3596" s="92"/>
      <c r="BM3596" s="135"/>
      <c r="BN3596" s="136"/>
      <c r="BO3596" s="51"/>
      <c r="BP3596" s="51"/>
      <c r="BQ3596" s="111"/>
      <c r="BR3596" s="137"/>
    </row>
    <row r="3597" s="138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2"/>
      <c r="BG3597" s="51"/>
      <c r="BH3597" s="133"/>
      <c r="BI3597" s="92"/>
      <c r="BJ3597" s="134"/>
      <c r="BK3597" s="51"/>
      <c r="BL3597" s="92"/>
      <c r="BM3597" s="135"/>
      <c r="BN3597" s="136"/>
      <c r="BO3597" s="51"/>
      <c r="BP3597" s="51"/>
      <c r="BQ3597" s="111"/>
      <c r="BR3597" s="137"/>
    </row>
    <row r="3598" s="138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2"/>
      <c r="BG3598" s="51"/>
      <c r="BH3598" s="133"/>
      <c r="BI3598" s="92"/>
      <c r="BJ3598" s="134"/>
      <c r="BK3598" s="51"/>
      <c r="BL3598" s="92"/>
      <c r="BM3598" s="135"/>
      <c r="BN3598" s="136"/>
      <c r="BO3598" s="51"/>
      <c r="BP3598" s="51"/>
      <c r="BQ3598" s="111"/>
      <c r="BR3598" s="137"/>
    </row>
    <row r="3599" s="138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2"/>
      <c r="BG3599" s="51"/>
      <c r="BH3599" s="133"/>
      <c r="BI3599" s="92"/>
      <c r="BJ3599" s="134"/>
      <c r="BK3599" s="51"/>
      <c r="BL3599" s="92"/>
      <c r="BM3599" s="135"/>
      <c r="BN3599" s="136"/>
      <c r="BO3599" s="51"/>
      <c r="BP3599" s="51"/>
      <c r="BQ3599" s="111"/>
      <c r="BR3599" s="137"/>
    </row>
    <row r="3600" s="138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2"/>
      <c r="BG3600" s="51"/>
      <c r="BH3600" s="133"/>
      <c r="BI3600" s="92"/>
      <c r="BJ3600" s="134"/>
      <c r="BK3600" s="51"/>
      <c r="BL3600" s="92"/>
      <c r="BM3600" s="135"/>
      <c r="BN3600" s="136"/>
      <c r="BO3600" s="51"/>
      <c r="BP3600" s="51"/>
      <c r="BQ3600" s="111"/>
      <c r="BR3600" s="137"/>
    </row>
    <row r="3601" s="138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2"/>
      <c r="BG3601" s="51"/>
      <c r="BH3601" s="133"/>
      <c r="BI3601" s="92"/>
      <c r="BJ3601" s="134"/>
      <c r="BK3601" s="51"/>
      <c r="BL3601" s="92"/>
      <c r="BM3601" s="135"/>
      <c r="BN3601" s="136"/>
      <c r="BO3601" s="51"/>
      <c r="BP3601" s="51"/>
      <c r="BQ3601" s="111"/>
      <c r="BR3601" s="137"/>
    </row>
    <row r="3602" s="138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2"/>
      <c r="BG3602" s="51"/>
      <c r="BH3602" s="133"/>
      <c r="BI3602" s="92"/>
      <c r="BJ3602" s="134"/>
      <c r="BK3602" s="51"/>
      <c r="BL3602" s="92"/>
      <c r="BM3602" s="135"/>
      <c r="BN3602" s="136"/>
      <c r="BO3602" s="51"/>
      <c r="BP3602" s="51"/>
      <c r="BQ3602" s="111"/>
      <c r="BR3602" s="137"/>
    </row>
    <row r="3603" s="138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2"/>
      <c r="BG3603" s="51"/>
      <c r="BH3603" s="133"/>
      <c r="BI3603" s="92"/>
      <c r="BJ3603" s="134"/>
      <c r="BK3603" s="51"/>
      <c r="BL3603" s="92"/>
      <c r="BM3603" s="135"/>
      <c r="BN3603" s="136"/>
      <c r="BO3603" s="51"/>
      <c r="BP3603" s="51"/>
      <c r="BQ3603" s="111"/>
      <c r="BR3603" s="137"/>
    </row>
    <row r="3604" s="138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2"/>
      <c r="BG3604" s="51"/>
      <c r="BH3604" s="133"/>
      <c r="BI3604" s="92"/>
      <c r="BJ3604" s="134"/>
      <c r="BK3604" s="51"/>
      <c r="BL3604" s="92"/>
      <c r="BM3604" s="135"/>
      <c r="BN3604" s="136"/>
      <c r="BO3604" s="51"/>
      <c r="BP3604" s="51"/>
      <c r="BQ3604" s="111"/>
      <c r="BR3604" s="137"/>
    </row>
    <row r="3605" s="138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2"/>
      <c r="BG3605" s="51"/>
      <c r="BH3605" s="133"/>
      <c r="BI3605" s="92"/>
      <c r="BJ3605" s="134"/>
      <c r="BK3605" s="51"/>
      <c r="BL3605" s="92"/>
      <c r="BM3605" s="135"/>
      <c r="BN3605" s="136"/>
      <c r="BO3605" s="51"/>
      <c r="BP3605" s="51"/>
      <c r="BQ3605" s="111"/>
      <c r="BR3605" s="137"/>
    </row>
    <row r="3606" s="138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2"/>
      <c r="BG3606" s="51"/>
      <c r="BH3606" s="133"/>
      <c r="BI3606" s="92"/>
      <c r="BJ3606" s="134"/>
      <c r="BK3606" s="51"/>
      <c r="BL3606" s="92"/>
      <c r="BM3606" s="135"/>
      <c r="BN3606" s="136"/>
      <c r="BO3606" s="51"/>
      <c r="BP3606" s="51"/>
      <c r="BQ3606" s="111"/>
      <c r="BR3606" s="137"/>
    </row>
    <row r="3607" s="138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2"/>
      <c r="BG3607" s="51"/>
      <c r="BH3607" s="133"/>
      <c r="BI3607" s="92"/>
      <c r="BJ3607" s="134"/>
      <c r="BK3607" s="51"/>
      <c r="BL3607" s="92"/>
      <c r="BM3607" s="135"/>
      <c r="BN3607" s="136"/>
      <c r="BO3607" s="51"/>
      <c r="BP3607" s="51"/>
      <c r="BQ3607" s="111"/>
      <c r="BR3607" s="137"/>
    </row>
    <row r="3608" s="138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2"/>
      <c r="BG3608" s="51"/>
      <c r="BH3608" s="133"/>
      <c r="BI3608" s="92"/>
      <c r="BJ3608" s="134"/>
      <c r="BK3608" s="51"/>
      <c r="BL3608" s="92"/>
      <c r="BM3608" s="135"/>
      <c r="BN3608" s="136"/>
      <c r="BO3608" s="51"/>
      <c r="BP3608" s="51"/>
      <c r="BQ3608" s="111"/>
      <c r="BR3608" s="137"/>
    </row>
    <row r="3609" s="138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2"/>
      <c r="BG3609" s="51"/>
      <c r="BH3609" s="133"/>
      <c r="BI3609" s="92"/>
      <c r="BJ3609" s="134"/>
      <c r="BK3609" s="51"/>
      <c r="BL3609" s="92"/>
      <c r="BM3609" s="135"/>
      <c r="BN3609" s="136"/>
      <c r="BO3609" s="51"/>
      <c r="BP3609" s="51"/>
      <c r="BQ3609" s="111"/>
      <c r="BR3609" s="137"/>
    </row>
    <row r="3610" s="138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2"/>
      <c r="BG3610" s="51"/>
      <c r="BH3610" s="133"/>
      <c r="BI3610" s="92"/>
      <c r="BJ3610" s="134"/>
      <c r="BK3610" s="51"/>
      <c r="BL3610" s="92"/>
      <c r="BM3610" s="135"/>
      <c r="BN3610" s="136"/>
      <c r="BO3610" s="51"/>
      <c r="BP3610" s="51"/>
      <c r="BQ3610" s="111"/>
      <c r="BR3610" s="137"/>
    </row>
    <row r="3611" s="138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2"/>
      <c r="BG3611" s="51"/>
      <c r="BH3611" s="133"/>
      <c r="BI3611" s="92"/>
      <c r="BJ3611" s="134"/>
      <c r="BK3611" s="51"/>
      <c r="BL3611" s="92"/>
      <c r="BM3611" s="135"/>
      <c r="BN3611" s="136"/>
      <c r="BO3611" s="51"/>
      <c r="BP3611" s="51"/>
      <c r="BQ3611" s="111"/>
      <c r="BR3611" s="137"/>
    </row>
    <row r="3612" s="138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2"/>
      <c r="BG3612" s="51"/>
      <c r="BH3612" s="133"/>
      <c r="BI3612" s="92"/>
      <c r="BJ3612" s="134"/>
      <c r="BK3612" s="51"/>
      <c r="BL3612" s="92"/>
      <c r="BM3612" s="135"/>
      <c r="BN3612" s="136"/>
      <c r="BO3612" s="51"/>
      <c r="BP3612" s="51"/>
      <c r="BQ3612" s="111"/>
      <c r="BR3612" s="137"/>
    </row>
    <row r="3613" s="138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2"/>
      <c r="BG3613" s="51"/>
      <c r="BH3613" s="133"/>
      <c r="BI3613" s="92"/>
      <c r="BJ3613" s="134"/>
      <c r="BK3613" s="51"/>
      <c r="BL3613" s="92"/>
      <c r="BM3613" s="135"/>
      <c r="BN3613" s="136"/>
      <c r="BO3613" s="51"/>
      <c r="BP3613" s="51"/>
      <c r="BQ3613" s="111"/>
      <c r="BR3613" s="137"/>
    </row>
    <row r="3614" s="138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2"/>
      <c r="BG3614" s="51"/>
      <c r="BH3614" s="133"/>
      <c r="BI3614" s="92"/>
      <c r="BJ3614" s="134"/>
      <c r="BK3614" s="51"/>
      <c r="BL3614" s="92"/>
      <c r="BM3614" s="135"/>
      <c r="BN3614" s="136"/>
      <c r="BO3614" s="51"/>
      <c r="BP3614" s="51"/>
      <c r="BQ3614" s="111"/>
      <c r="BR3614" s="137"/>
    </row>
    <row r="3615" s="138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2"/>
      <c r="BG3615" s="51"/>
      <c r="BH3615" s="133"/>
      <c r="BI3615" s="92"/>
      <c r="BJ3615" s="134"/>
      <c r="BK3615" s="51"/>
      <c r="BL3615" s="92"/>
      <c r="BM3615" s="135"/>
      <c r="BN3615" s="136"/>
      <c r="BO3615" s="51"/>
      <c r="BP3615" s="51"/>
      <c r="BQ3615" s="111"/>
      <c r="BR3615" s="137"/>
    </row>
    <row r="3616" s="138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2"/>
      <c r="BG3616" s="51"/>
      <c r="BH3616" s="133"/>
      <c r="BI3616" s="92"/>
      <c r="BJ3616" s="134"/>
      <c r="BK3616" s="51"/>
      <c r="BL3616" s="92"/>
      <c r="BM3616" s="135"/>
      <c r="BN3616" s="136"/>
      <c r="BO3616" s="51"/>
      <c r="BP3616" s="51"/>
      <c r="BQ3616" s="111"/>
      <c r="BR3616" s="137"/>
    </row>
    <row r="3617" s="138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2"/>
      <c r="BG3617" s="51"/>
      <c r="BH3617" s="133"/>
      <c r="BI3617" s="92"/>
      <c r="BJ3617" s="134"/>
      <c r="BK3617" s="51"/>
      <c r="BL3617" s="92"/>
      <c r="BM3617" s="135"/>
      <c r="BN3617" s="136"/>
      <c r="BO3617" s="51"/>
      <c r="BP3617" s="51"/>
      <c r="BQ3617" s="111"/>
      <c r="BR3617" s="137"/>
    </row>
    <row r="3618" s="138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2"/>
      <c r="BG3618" s="51"/>
      <c r="BH3618" s="133"/>
      <c r="BI3618" s="92"/>
      <c r="BJ3618" s="134"/>
      <c r="BK3618" s="51"/>
      <c r="BL3618" s="92"/>
      <c r="BM3618" s="135"/>
      <c r="BN3618" s="136"/>
      <c r="BO3618" s="51"/>
      <c r="BP3618" s="51"/>
      <c r="BQ3618" s="111"/>
      <c r="BR3618" s="137"/>
    </row>
    <row r="3619" s="138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2"/>
      <c r="BG3619" s="51"/>
      <c r="BH3619" s="133"/>
      <c r="BI3619" s="92"/>
      <c r="BJ3619" s="134"/>
      <c r="BK3619" s="51"/>
      <c r="BL3619" s="92"/>
      <c r="BM3619" s="135"/>
      <c r="BN3619" s="136"/>
      <c r="BO3619" s="51"/>
      <c r="BP3619" s="51"/>
      <c r="BQ3619" s="111"/>
      <c r="BR3619" s="137"/>
    </row>
    <row r="3620" s="138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2"/>
      <c r="BG3620" s="51"/>
      <c r="BH3620" s="133"/>
      <c r="BI3620" s="92"/>
      <c r="BJ3620" s="134"/>
      <c r="BK3620" s="51"/>
      <c r="BL3620" s="92"/>
      <c r="BM3620" s="135"/>
      <c r="BN3620" s="136"/>
      <c r="BO3620" s="51"/>
      <c r="BP3620" s="51"/>
      <c r="BQ3620" s="111"/>
      <c r="BR3620" s="137"/>
    </row>
    <row r="3621" s="138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2"/>
      <c r="BG3621" s="51"/>
      <c r="BH3621" s="133"/>
      <c r="BI3621" s="92"/>
      <c r="BJ3621" s="134"/>
      <c r="BK3621" s="51"/>
      <c r="BL3621" s="92"/>
      <c r="BM3621" s="135"/>
      <c r="BN3621" s="136"/>
      <c r="BO3621" s="51"/>
      <c r="BP3621" s="51"/>
      <c r="BQ3621" s="111"/>
      <c r="BR3621" s="137"/>
    </row>
    <row r="3622" s="138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2"/>
      <c r="BG3622" s="51"/>
      <c r="BH3622" s="133"/>
      <c r="BI3622" s="92"/>
      <c r="BJ3622" s="134"/>
      <c r="BK3622" s="51"/>
      <c r="BL3622" s="92"/>
      <c r="BM3622" s="135"/>
      <c r="BN3622" s="136"/>
      <c r="BO3622" s="51"/>
      <c r="BP3622" s="51"/>
      <c r="BQ3622" s="111"/>
      <c r="BR3622" s="137"/>
    </row>
    <row r="3623" s="138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2"/>
      <c r="BG3623" s="51"/>
      <c r="BH3623" s="133"/>
      <c r="BI3623" s="92"/>
      <c r="BJ3623" s="134"/>
      <c r="BK3623" s="51"/>
      <c r="BL3623" s="92"/>
      <c r="BM3623" s="135"/>
      <c r="BN3623" s="136"/>
      <c r="BO3623" s="51"/>
      <c r="BP3623" s="51"/>
      <c r="BQ3623" s="111"/>
      <c r="BR3623" s="137"/>
    </row>
    <row r="3624" s="138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2"/>
      <c r="BG3624" s="51"/>
      <c r="BH3624" s="133"/>
      <c r="BI3624" s="92"/>
      <c r="BJ3624" s="134"/>
      <c r="BK3624" s="51"/>
      <c r="BL3624" s="92"/>
      <c r="BM3624" s="135"/>
      <c r="BN3624" s="136"/>
      <c r="BO3624" s="51"/>
      <c r="BP3624" s="51"/>
      <c r="BQ3624" s="111"/>
      <c r="BR3624" s="137"/>
    </row>
    <row r="3625" s="138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2"/>
      <c r="BG3625" s="51"/>
      <c r="BH3625" s="133"/>
      <c r="BI3625" s="92"/>
      <c r="BJ3625" s="134"/>
      <c r="BK3625" s="51"/>
      <c r="BL3625" s="92"/>
      <c r="BM3625" s="135"/>
      <c r="BN3625" s="136"/>
      <c r="BO3625" s="51"/>
      <c r="BP3625" s="51"/>
      <c r="BQ3625" s="111"/>
      <c r="BR3625" s="137"/>
    </row>
    <row r="3626" s="138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2"/>
      <c r="BG3626" s="51"/>
      <c r="BH3626" s="133"/>
      <c r="BI3626" s="92"/>
      <c r="BJ3626" s="134"/>
      <c r="BK3626" s="51"/>
      <c r="BL3626" s="92"/>
      <c r="BM3626" s="135"/>
      <c r="BN3626" s="136"/>
      <c r="BO3626" s="51"/>
      <c r="BP3626" s="51"/>
      <c r="BQ3626" s="111"/>
      <c r="BR3626" s="137"/>
    </row>
    <row r="3627" s="138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2"/>
      <c r="BG3627" s="51"/>
      <c r="BH3627" s="133"/>
      <c r="BI3627" s="92"/>
      <c r="BJ3627" s="134"/>
      <c r="BK3627" s="51"/>
      <c r="BL3627" s="92"/>
      <c r="BM3627" s="135"/>
      <c r="BN3627" s="136"/>
      <c r="BO3627" s="51"/>
      <c r="BP3627" s="51"/>
      <c r="BQ3627" s="111"/>
      <c r="BR3627" s="137"/>
    </row>
    <row r="3628" s="138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2"/>
      <c r="BG3628" s="51"/>
      <c r="BH3628" s="133"/>
      <c r="BI3628" s="92"/>
      <c r="BJ3628" s="134"/>
      <c r="BK3628" s="51"/>
      <c r="BL3628" s="92"/>
      <c r="BM3628" s="135"/>
      <c r="BN3628" s="136"/>
      <c r="BO3628" s="51"/>
      <c r="BP3628" s="51"/>
      <c r="BQ3628" s="111"/>
      <c r="BR3628" s="137"/>
    </row>
    <row r="3629" s="138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2"/>
      <c r="BG3629" s="51"/>
      <c r="BH3629" s="133"/>
      <c r="BI3629" s="92"/>
      <c r="BJ3629" s="134"/>
      <c r="BK3629" s="51"/>
      <c r="BL3629" s="92"/>
      <c r="BM3629" s="135"/>
      <c r="BN3629" s="136"/>
      <c r="BO3629" s="51"/>
      <c r="BP3629" s="51"/>
      <c r="BQ3629" s="111"/>
      <c r="BR3629" s="137"/>
    </row>
    <row r="3630" s="138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2"/>
      <c r="BG3630" s="51"/>
      <c r="BH3630" s="133"/>
      <c r="BI3630" s="92"/>
      <c r="BJ3630" s="134"/>
      <c r="BK3630" s="51"/>
      <c r="BL3630" s="92"/>
      <c r="BM3630" s="135"/>
      <c r="BN3630" s="136"/>
      <c r="BO3630" s="51"/>
      <c r="BP3630" s="51"/>
      <c r="BQ3630" s="111"/>
      <c r="BR3630" s="137"/>
    </row>
    <row r="3631" s="138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2"/>
      <c r="BG3631" s="51"/>
      <c r="BH3631" s="133"/>
      <c r="BI3631" s="92"/>
      <c r="BJ3631" s="134"/>
      <c r="BK3631" s="51"/>
      <c r="BL3631" s="92"/>
      <c r="BM3631" s="135"/>
      <c r="BN3631" s="136"/>
      <c r="BO3631" s="51"/>
      <c r="BP3631" s="51"/>
      <c r="BQ3631" s="111"/>
      <c r="BR3631" s="137"/>
    </row>
    <row r="3632" s="138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2"/>
      <c r="BG3632" s="51"/>
      <c r="BH3632" s="133"/>
      <c r="BI3632" s="92"/>
      <c r="BJ3632" s="134"/>
      <c r="BK3632" s="51"/>
      <c r="BL3632" s="92"/>
      <c r="BM3632" s="135"/>
      <c r="BN3632" s="136"/>
      <c r="BO3632" s="51"/>
      <c r="BP3632" s="51"/>
      <c r="BQ3632" s="111"/>
      <c r="BR3632" s="137"/>
    </row>
    <row r="3633" s="138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2"/>
      <c r="BG3633" s="51"/>
      <c r="BH3633" s="133"/>
      <c r="BI3633" s="92"/>
      <c r="BJ3633" s="134"/>
      <c r="BK3633" s="51"/>
      <c r="BL3633" s="92"/>
      <c r="BM3633" s="135"/>
      <c r="BN3633" s="136"/>
      <c r="BO3633" s="51"/>
      <c r="BP3633" s="51"/>
      <c r="BQ3633" s="111"/>
      <c r="BR3633" s="137"/>
    </row>
    <row r="3634" s="138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2"/>
      <c r="BG3634" s="51"/>
      <c r="BH3634" s="133"/>
      <c r="BI3634" s="92"/>
      <c r="BJ3634" s="134"/>
      <c r="BK3634" s="51"/>
      <c r="BL3634" s="92"/>
      <c r="BM3634" s="135"/>
      <c r="BN3634" s="136"/>
      <c r="BO3634" s="51"/>
      <c r="BP3634" s="51"/>
      <c r="BQ3634" s="111"/>
      <c r="BR3634" s="137"/>
    </row>
    <row r="3635" s="138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2"/>
      <c r="BG3635" s="51"/>
      <c r="BH3635" s="133"/>
      <c r="BI3635" s="92"/>
      <c r="BJ3635" s="134"/>
      <c r="BK3635" s="51"/>
      <c r="BL3635" s="92"/>
      <c r="BM3635" s="135"/>
      <c r="BN3635" s="136"/>
      <c r="BO3635" s="51"/>
      <c r="BP3635" s="51"/>
      <c r="BQ3635" s="111"/>
      <c r="BR3635" s="137"/>
    </row>
    <row r="3636" s="138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2"/>
      <c r="BG3636" s="51"/>
      <c r="BH3636" s="133"/>
      <c r="BI3636" s="92"/>
      <c r="BJ3636" s="134"/>
      <c r="BK3636" s="51"/>
      <c r="BL3636" s="92"/>
      <c r="BM3636" s="135"/>
      <c r="BN3636" s="136"/>
      <c r="BO3636" s="51"/>
      <c r="BP3636" s="51"/>
      <c r="BQ3636" s="111"/>
      <c r="BR3636" s="137"/>
    </row>
    <row r="3637" s="138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2"/>
      <c r="BG3637" s="51"/>
      <c r="BH3637" s="133"/>
      <c r="BI3637" s="92"/>
      <c r="BJ3637" s="134"/>
      <c r="BK3637" s="51"/>
      <c r="BL3637" s="92"/>
      <c r="BM3637" s="135"/>
      <c r="BN3637" s="136"/>
      <c r="BO3637" s="51"/>
      <c r="BP3637" s="51"/>
      <c r="BQ3637" s="111"/>
      <c r="BR3637" s="137"/>
    </row>
    <row r="3638" s="138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2"/>
      <c r="BG3638" s="51"/>
      <c r="BH3638" s="133"/>
      <c r="BI3638" s="92"/>
      <c r="BJ3638" s="134"/>
      <c r="BK3638" s="51"/>
      <c r="BL3638" s="92"/>
      <c r="BM3638" s="135"/>
      <c r="BN3638" s="136"/>
      <c r="BO3638" s="51"/>
      <c r="BP3638" s="51"/>
      <c r="BQ3638" s="111"/>
      <c r="BR3638" s="137"/>
    </row>
    <row r="3639" s="138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2"/>
      <c r="BG3639" s="51"/>
      <c r="BH3639" s="133"/>
      <c r="BI3639" s="92"/>
      <c r="BJ3639" s="134"/>
      <c r="BK3639" s="51"/>
      <c r="BL3639" s="92"/>
      <c r="BM3639" s="135"/>
      <c r="BN3639" s="136"/>
      <c r="BO3639" s="51"/>
      <c r="BP3639" s="51"/>
      <c r="BQ3639" s="111"/>
      <c r="BR3639" s="137"/>
    </row>
    <row r="3640" s="138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2"/>
      <c r="BG3640" s="51"/>
      <c r="BH3640" s="133"/>
      <c r="BI3640" s="92"/>
      <c r="BJ3640" s="134"/>
      <c r="BK3640" s="51"/>
      <c r="BL3640" s="92"/>
      <c r="BM3640" s="135"/>
      <c r="BN3640" s="136"/>
      <c r="BO3640" s="51"/>
      <c r="BP3640" s="51"/>
      <c r="BQ3640" s="111"/>
      <c r="BR3640" s="137"/>
    </row>
    <row r="3641" s="138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2"/>
      <c r="BG3641" s="51"/>
      <c r="BH3641" s="133"/>
      <c r="BI3641" s="92"/>
      <c r="BJ3641" s="134"/>
      <c r="BK3641" s="51"/>
      <c r="BL3641" s="92"/>
      <c r="BM3641" s="135"/>
      <c r="BN3641" s="136"/>
      <c r="BO3641" s="51"/>
      <c r="BP3641" s="51"/>
      <c r="BQ3641" s="111"/>
      <c r="BR3641" s="137"/>
    </row>
    <row r="3642" s="138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2"/>
      <c r="BG3642" s="51"/>
      <c r="BH3642" s="133"/>
      <c r="BI3642" s="92"/>
      <c r="BJ3642" s="134"/>
      <c r="BK3642" s="51"/>
      <c r="BL3642" s="92"/>
      <c r="BM3642" s="135"/>
      <c r="BN3642" s="136"/>
      <c r="BO3642" s="51"/>
      <c r="BP3642" s="51"/>
      <c r="BQ3642" s="111"/>
      <c r="BR3642" s="137"/>
    </row>
    <row r="3643" s="138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2"/>
      <c r="BG3643" s="51"/>
      <c r="BH3643" s="133"/>
      <c r="BI3643" s="92"/>
      <c r="BJ3643" s="134"/>
      <c r="BK3643" s="51"/>
      <c r="BL3643" s="92"/>
      <c r="BM3643" s="135"/>
      <c r="BN3643" s="136"/>
      <c r="BO3643" s="51"/>
      <c r="BP3643" s="51"/>
      <c r="BQ3643" s="111"/>
      <c r="BR3643" s="137"/>
    </row>
    <row r="3644" s="138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2"/>
      <c r="BG3644" s="51"/>
      <c r="BH3644" s="133"/>
      <c r="BI3644" s="92"/>
      <c r="BJ3644" s="134"/>
      <c r="BK3644" s="51"/>
      <c r="BL3644" s="92"/>
      <c r="BM3644" s="135"/>
      <c r="BN3644" s="136"/>
      <c r="BO3644" s="51"/>
      <c r="BP3644" s="51"/>
      <c r="BQ3644" s="111"/>
      <c r="BR3644" s="137"/>
    </row>
    <row r="3645" s="138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2"/>
      <c r="BG3645" s="51"/>
      <c r="BH3645" s="133"/>
      <c r="BI3645" s="92"/>
      <c r="BJ3645" s="134"/>
      <c r="BK3645" s="51"/>
      <c r="BL3645" s="92"/>
      <c r="BM3645" s="135"/>
      <c r="BN3645" s="136"/>
      <c r="BO3645" s="51"/>
      <c r="BP3645" s="51"/>
      <c r="BQ3645" s="111"/>
      <c r="BR3645" s="137"/>
    </row>
    <row r="3646" s="138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2"/>
      <c r="BG3646" s="51"/>
      <c r="BH3646" s="133"/>
      <c r="BI3646" s="92"/>
      <c r="BJ3646" s="134"/>
      <c r="BK3646" s="51"/>
      <c r="BL3646" s="92"/>
      <c r="BM3646" s="135"/>
      <c r="BN3646" s="136"/>
      <c r="BO3646" s="51"/>
      <c r="BP3646" s="51"/>
      <c r="BQ3646" s="111"/>
      <c r="BR3646" s="137"/>
    </row>
    <row r="3647" s="138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2"/>
      <c r="BG3647" s="51"/>
      <c r="BH3647" s="133"/>
      <c r="BI3647" s="92"/>
      <c r="BJ3647" s="134"/>
      <c r="BK3647" s="51"/>
      <c r="BL3647" s="92"/>
      <c r="BM3647" s="135"/>
      <c r="BN3647" s="136"/>
      <c r="BO3647" s="51"/>
      <c r="BP3647" s="51"/>
      <c r="BQ3647" s="111"/>
      <c r="BR3647" s="137"/>
    </row>
    <row r="3648" s="138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2"/>
      <c r="BG3648" s="51"/>
      <c r="BH3648" s="133"/>
      <c r="BI3648" s="92"/>
      <c r="BJ3648" s="134"/>
      <c r="BK3648" s="51"/>
      <c r="BL3648" s="92"/>
      <c r="BM3648" s="135"/>
      <c r="BN3648" s="136"/>
      <c r="BO3648" s="51"/>
      <c r="BP3648" s="51"/>
      <c r="BQ3648" s="111"/>
      <c r="BR3648" s="137"/>
    </row>
    <row r="3649" s="138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2"/>
      <c r="BG3649" s="51"/>
      <c r="BH3649" s="133"/>
      <c r="BI3649" s="92"/>
      <c r="BJ3649" s="134"/>
      <c r="BK3649" s="51"/>
      <c r="BL3649" s="92"/>
      <c r="BM3649" s="135"/>
      <c r="BN3649" s="136"/>
      <c r="BO3649" s="51"/>
      <c r="BP3649" s="51"/>
      <c r="BQ3649" s="111"/>
      <c r="BR3649" s="137"/>
    </row>
    <row r="3650" s="138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2"/>
      <c r="BG3650" s="51"/>
      <c r="BH3650" s="133"/>
      <c r="BI3650" s="92"/>
      <c r="BJ3650" s="134"/>
      <c r="BK3650" s="51"/>
      <c r="BL3650" s="92"/>
      <c r="BM3650" s="135"/>
      <c r="BN3650" s="136"/>
      <c r="BO3650" s="51"/>
      <c r="BP3650" s="51"/>
      <c r="BQ3650" s="111"/>
      <c r="BR3650" s="137"/>
    </row>
    <row r="3651" s="138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2"/>
      <c r="BG3651" s="51"/>
      <c r="BH3651" s="133"/>
      <c r="BI3651" s="92"/>
      <c r="BJ3651" s="134"/>
      <c r="BK3651" s="51"/>
      <c r="BL3651" s="92"/>
      <c r="BM3651" s="135"/>
      <c r="BN3651" s="136"/>
      <c r="BO3651" s="51"/>
      <c r="BP3651" s="51"/>
      <c r="BQ3651" s="111"/>
      <c r="BR3651" s="137"/>
    </row>
    <row r="3652" s="138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2"/>
      <c r="BG3652" s="51"/>
      <c r="BH3652" s="133"/>
      <c r="BI3652" s="92"/>
      <c r="BJ3652" s="134"/>
      <c r="BK3652" s="51"/>
      <c r="BL3652" s="92"/>
      <c r="BM3652" s="135"/>
      <c r="BN3652" s="136"/>
      <c r="BO3652" s="51"/>
      <c r="BP3652" s="51"/>
      <c r="BQ3652" s="111"/>
      <c r="BR3652" s="137"/>
    </row>
    <row r="3653" s="138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2"/>
      <c r="BG3653" s="51"/>
      <c r="BH3653" s="133"/>
      <c r="BI3653" s="92"/>
      <c r="BJ3653" s="134"/>
      <c r="BK3653" s="51"/>
      <c r="BL3653" s="92"/>
      <c r="BM3653" s="135"/>
      <c r="BN3653" s="136"/>
      <c r="BO3653" s="51"/>
      <c r="BP3653" s="51"/>
      <c r="BQ3653" s="111"/>
      <c r="BR3653" s="137"/>
    </row>
    <row r="3654" s="138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2"/>
      <c r="BG3654" s="51"/>
      <c r="BH3654" s="133"/>
      <c r="BI3654" s="92"/>
      <c r="BJ3654" s="134"/>
      <c r="BK3654" s="51"/>
      <c r="BL3654" s="92"/>
      <c r="BM3654" s="135"/>
      <c r="BN3654" s="136"/>
      <c r="BO3654" s="51"/>
      <c r="BP3654" s="51"/>
      <c r="BQ3654" s="111"/>
      <c r="BR3654" s="137"/>
    </row>
    <row r="3655" s="138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2"/>
      <c r="BG3655" s="51"/>
      <c r="BH3655" s="133"/>
      <c r="BI3655" s="92"/>
      <c r="BJ3655" s="134"/>
      <c r="BK3655" s="51"/>
      <c r="BL3655" s="92"/>
      <c r="BM3655" s="135"/>
      <c r="BN3655" s="136"/>
      <c r="BO3655" s="51"/>
      <c r="BP3655" s="51"/>
      <c r="BQ3655" s="111"/>
      <c r="BR3655" s="137"/>
    </row>
    <row r="3656" s="138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2"/>
      <c r="BG3656" s="51"/>
      <c r="BH3656" s="133"/>
      <c r="BI3656" s="92"/>
      <c r="BJ3656" s="134"/>
      <c r="BK3656" s="51"/>
      <c r="BL3656" s="92"/>
      <c r="BM3656" s="135"/>
      <c r="BN3656" s="136"/>
      <c r="BO3656" s="51"/>
      <c r="BP3656" s="51"/>
      <c r="BQ3656" s="111"/>
      <c r="BR3656" s="137"/>
    </row>
    <row r="3657" s="138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2"/>
      <c r="BG3657" s="51"/>
      <c r="BH3657" s="133"/>
      <c r="BI3657" s="92"/>
      <c r="BJ3657" s="134"/>
      <c r="BK3657" s="51"/>
      <c r="BL3657" s="92"/>
      <c r="BM3657" s="135"/>
      <c r="BN3657" s="136"/>
      <c r="BO3657" s="51"/>
      <c r="BP3657" s="51"/>
      <c r="BQ3657" s="111"/>
      <c r="BR3657" s="137"/>
    </row>
    <row r="3658" s="138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2"/>
      <c r="BG3658" s="51"/>
      <c r="BH3658" s="133"/>
      <c r="BI3658" s="92"/>
      <c r="BJ3658" s="134"/>
      <c r="BK3658" s="51"/>
      <c r="BL3658" s="92"/>
      <c r="BM3658" s="135"/>
      <c r="BN3658" s="136"/>
      <c r="BO3658" s="51"/>
      <c r="BP3658" s="51"/>
      <c r="BQ3658" s="111"/>
      <c r="BR3658" s="137"/>
    </row>
    <row r="3659" s="138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2"/>
      <c r="BG3659" s="51"/>
      <c r="BH3659" s="133"/>
      <c r="BI3659" s="92"/>
      <c r="BJ3659" s="134"/>
      <c r="BK3659" s="51"/>
      <c r="BL3659" s="92"/>
      <c r="BM3659" s="135"/>
      <c r="BN3659" s="136"/>
      <c r="BO3659" s="51"/>
      <c r="BP3659" s="51"/>
      <c r="BQ3659" s="111"/>
      <c r="BR3659" s="137"/>
    </row>
    <row r="3660" s="138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2"/>
      <c r="BG3660" s="51"/>
      <c r="BH3660" s="133"/>
      <c r="BI3660" s="92"/>
      <c r="BJ3660" s="134"/>
      <c r="BK3660" s="51"/>
      <c r="BL3660" s="92"/>
      <c r="BM3660" s="135"/>
      <c r="BN3660" s="136"/>
      <c r="BO3660" s="51"/>
      <c r="BP3660" s="51"/>
      <c r="BQ3660" s="111"/>
      <c r="BR3660" s="137"/>
    </row>
    <row r="3661" s="138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2"/>
      <c r="BG3661" s="51"/>
      <c r="BH3661" s="133"/>
      <c r="BI3661" s="92"/>
      <c r="BJ3661" s="134"/>
      <c r="BK3661" s="51"/>
      <c r="BL3661" s="92"/>
      <c r="BM3661" s="135"/>
      <c r="BN3661" s="136"/>
      <c r="BO3661" s="51"/>
      <c r="BP3661" s="51"/>
      <c r="BQ3661" s="111"/>
      <c r="BR3661" s="137"/>
    </row>
    <row r="3662" s="138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2"/>
      <c r="BG3662" s="51"/>
      <c r="BH3662" s="133"/>
      <c r="BI3662" s="92"/>
      <c r="BJ3662" s="134"/>
      <c r="BK3662" s="51"/>
      <c r="BL3662" s="92"/>
      <c r="BM3662" s="135"/>
      <c r="BN3662" s="136"/>
      <c r="BO3662" s="51"/>
      <c r="BP3662" s="51"/>
      <c r="BQ3662" s="111"/>
      <c r="BR3662" s="137"/>
    </row>
    <row r="3663" s="138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2"/>
      <c r="BG3663" s="51"/>
      <c r="BH3663" s="133"/>
      <c r="BI3663" s="92"/>
      <c r="BJ3663" s="134"/>
      <c r="BK3663" s="51"/>
      <c r="BL3663" s="92"/>
      <c r="BM3663" s="135"/>
      <c r="BN3663" s="136"/>
      <c r="BO3663" s="51"/>
      <c r="BP3663" s="51"/>
      <c r="BQ3663" s="111"/>
      <c r="BR3663" s="137"/>
    </row>
    <row r="3664" s="138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2"/>
      <c r="BG3664" s="51"/>
      <c r="BH3664" s="133"/>
      <c r="BI3664" s="92"/>
      <c r="BJ3664" s="134"/>
      <c r="BK3664" s="51"/>
      <c r="BL3664" s="92"/>
      <c r="BM3664" s="135"/>
      <c r="BN3664" s="136"/>
      <c r="BO3664" s="51"/>
      <c r="BP3664" s="51"/>
      <c r="BQ3664" s="111"/>
      <c r="BR3664" s="137"/>
    </row>
    <row r="3665" s="138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2"/>
      <c r="BG3665" s="51"/>
      <c r="BH3665" s="133"/>
      <c r="BI3665" s="92"/>
      <c r="BJ3665" s="134"/>
      <c r="BK3665" s="51"/>
      <c r="BL3665" s="92"/>
      <c r="BM3665" s="135"/>
      <c r="BN3665" s="136"/>
      <c r="BO3665" s="51"/>
      <c r="BP3665" s="51"/>
      <c r="BQ3665" s="111"/>
      <c r="BR3665" s="137"/>
    </row>
    <row r="3666" s="138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2"/>
      <c r="BG3666" s="51"/>
      <c r="BH3666" s="133"/>
      <c r="BI3666" s="92"/>
      <c r="BJ3666" s="134"/>
      <c r="BK3666" s="51"/>
      <c r="BL3666" s="92"/>
      <c r="BM3666" s="135"/>
      <c r="BN3666" s="136"/>
      <c r="BO3666" s="51"/>
      <c r="BP3666" s="51"/>
      <c r="BQ3666" s="111"/>
      <c r="BR3666" s="137"/>
    </row>
    <row r="3667" s="138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2"/>
      <c r="BG3667" s="51"/>
      <c r="BH3667" s="133"/>
      <c r="BI3667" s="92"/>
      <c r="BJ3667" s="134"/>
      <c r="BK3667" s="51"/>
      <c r="BL3667" s="92"/>
      <c r="BM3667" s="135"/>
      <c r="BN3667" s="136"/>
      <c r="BO3667" s="51"/>
      <c r="BP3667" s="51"/>
      <c r="BQ3667" s="111"/>
      <c r="BR3667" s="137"/>
    </row>
    <row r="3668" s="138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2"/>
      <c r="BG3668" s="51"/>
      <c r="BH3668" s="133"/>
      <c r="BI3668" s="92"/>
      <c r="BJ3668" s="134"/>
      <c r="BK3668" s="51"/>
      <c r="BL3668" s="92"/>
      <c r="BM3668" s="135"/>
      <c r="BN3668" s="136"/>
      <c r="BO3668" s="51"/>
      <c r="BP3668" s="51"/>
      <c r="BQ3668" s="111"/>
      <c r="BR3668" s="137"/>
    </row>
    <row r="3669" s="138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2"/>
      <c r="BG3669" s="51"/>
      <c r="BH3669" s="133"/>
      <c r="BI3669" s="92"/>
      <c r="BJ3669" s="134"/>
      <c r="BK3669" s="51"/>
      <c r="BL3669" s="92"/>
      <c r="BM3669" s="135"/>
      <c r="BN3669" s="136"/>
      <c r="BO3669" s="51"/>
      <c r="BP3669" s="51"/>
      <c r="BQ3669" s="111"/>
      <c r="BR3669" s="137"/>
    </row>
    <row r="3670" s="138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2"/>
      <c r="BG3670" s="51"/>
      <c r="BH3670" s="133"/>
      <c r="BI3670" s="92"/>
      <c r="BJ3670" s="134"/>
      <c r="BK3670" s="51"/>
      <c r="BL3670" s="92"/>
      <c r="BM3670" s="135"/>
      <c r="BN3670" s="136"/>
      <c r="BO3670" s="51"/>
      <c r="BP3670" s="51"/>
      <c r="BQ3670" s="111"/>
      <c r="BR3670" s="137"/>
    </row>
    <row r="3671" s="138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2"/>
      <c r="BG3671" s="51"/>
      <c r="BH3671" s="133"/>
      <c r="BI3671" s="92"/>
      <c r="BJ3671" s="134"/>
      <c r="BK3671" s="51"/>
      <c r="BL3671" s="92"/>
      <c r="BM3671" s="135"/>
      <c r="BN3671" s="136"/>
      <c r="BO3671" s="51"/>
      <c r="BP3671" s="51"/>
      <c r="BQ3671" s="111"/>
      <c r="BR3671" s="137"/>
    </row>
    <row r="3672" s="138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2"/>
      <c r="BG3672" s="51"/>
      <c r="BH3672" s="133"/>
      <c r="BI3672" s="92"/>
      <c r="BJ3672" s="134"/>
      <c r="BK3672" s="51"/>
      <c r="BL3672" s="92"/>
      <c r="BM3672" s="135"/>
      <c r="BN3672" s="136"/>
      <c r="BO3672" s="51"/>
      <c r="BP3672" s="51"/>
      <c r="BQ3672" s="111"/>
      <c r="BR3672" s="137"/>
    </row>
    <row r="3673" s="138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2"/>
      <c r="BG3673" s="51"/>
      <c r="BH3673" s="133"/>
      <c r="BI3673" s="92"/>
      <c r="BJ3673" s="134"/>
      <c r="BK3673" s="51"/>
      <c r="BL3673" s="92"/>
      <c r="BM3673" s="135"/>
      <c r="BN3673" s="136"/>
      <c r="BO3673" s="51"/>
      <c r="BP3673" s="51"/>
      <c r="BQ3673" s="111"/>
      <c r="BR3673" s="137"/>
    </row>
    <row r="3674" s="138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2"/>
      <c r="BG3674" s="51"/>
      <c r="BH3674" s="133"/>
      <c r="BI3674" s="92"/>
      <c r="BJ3674" s="134"/>
      <c r="BK3674" s="51"/>
      <c r="BL3674" s="92"/>
      <c r="BM3674" s="135"/>
      <c r="BN3674" s="136"/>
      <c r="BO3674" s="51"/>
      <c r="BP3674" s="51"/>
      <c r="BQ3674" s="111"/>
      <c r="BR3674" s="137"/>
    </row>
    <row r="3675" s="138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2"/>
      <c r="BG3675" s="51"/>
      <c r="BH3675" s="133"/>
      <c r="BI3675" s="92"/>
      <c r="BJ3675" s="134"/>
      <c r="BK3675" s="51"/>
      <c r="BL3675" s="92"/>
      <c r="BM3675" s="135"/>
      <c r="BN3675" s="136"/>
      <c r="BO3675" s="51"/>
      <c r="BP3675" s="51"/>
      <c r="BQ3675" s="111"/>
      <c r="BR3675" s="137"/>
    </row>
    <row r="3676" s="138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2"/>
      <c r="BG3676" s="51"/>
      <c r="BH3676" s="133"/>
      <c r="BI3676" s="92"/>
      <c r="BJ3676" s="134"/>
      <c r="BK3676" s="51"/>
      <c r="BL3676" s="92"/>
      <c r="BM3676" s="135"/>
      <c r="BN3676" s="136"/>
      <c r="BO3676" s="51"/>
      <c r="BP3676" s="51"/>
      <c r="BQ3676" s="111"/>
      <c r="BR3676" s="137"/>
    </row>
    <row r="3677" s="138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2"/>
      <c r="BG3677" s="51"/>
      <c r="BH3677" s="133"/>
      <c r="BI3677" s="92"/>
      <c r="BJ3677" s="134"/>
      <c r="BK3677" s="51"/>
      <c r="BL3677" s="92"/>
      <c r="BM3677" s="135"/>
      <c r="BN3677" s="136"/>
      <c r="BO3677" s="51"/>
      <c r="BP3677" s="51"/>
      <c r="BQ3677" s="111"/>
      <c r="BR3677" s="137"/>
    </row>
    <row r="3678" s="138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2"/>
      <c r="BG3678" s="51"/>
      <c r="BH3678" s="133"/>
      <c r="BI3678" s="92"/>
      <c r="BJ3678" s="134"/>
      <c r="BK3678" s="51"/>
      <c r="BL3678" s="92"/>
      <c r="BM3678" s="135"/>
      <c r="BN3678" s="136"/>
      <c r="BO3678" s="51"/>
      <c r="BP3678" s="51"/>
      <c r="BQ3678" s="111"/>
      <c r="BR3678" s="137"/>
    </row>
    <row r="3679" s="138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2"/>
      <c r="BG3679" s="51"/>
      <c r="BH3679" s="133"/>
      <c r="BI3679" s="92"/>
      <c r="BJ3679" s="134"/>
      <c r="BK3679" s="51"/>
      <c r="BL3679" s="92"/>
      <c r="BM3679" s="135"/>
      <c r="BN3679" s="136"/>
      <c r="BO3679" s="51"/>
      <c r="BP3679" s="51"/>
      <c r="BQ3679" s="111"/>
      <c r="BR3679" s="137"/>
    </row>
    <row r="3680" s="138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2"/>
      <c r="BG3680" s="51"/>
      <c r="BH3680" s="133"/>
      <c r="BI3680" s="92"/>
      <c r="BJ3680" s="134"/>
      <c r="BK3680" s="51"/>
      <c r="BL3680" s="92"/>
      <c r="BM3680" s="135"/>
      <c r="BN3680" s="136"/>
      <c r="BO3680" s="51"/>
      <c r="BP3680" s="51"/>
      <c r="BQ3680" s="111"/>
      <c r="BR3680" s="137"/>
    </row>
    <row r="3681" s="138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2"/>
      <c r="BG3681" s="51"/>
      <c r="BH3681" s="133"/>
      <c r="BI3681" s="92"/>
      <c r="BJ3681" s="134"/>
      <c r="BK3681" s="51"/>
      <c r="BL3681" s="92"/>
      <c r="BM3681" s="135"/>
      <c r="BN3681" s="136"/>
      <c r="BO3681" s="51"/>
      <c r="BP3681" s="51"/>
      <c r="BQ3681" s="111"/>
      <c r="BR3681" s="137"/>
    </row>
    <row r="3682" s="138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2"/>
      <c r="BG3682" s="51"/>
      <c r="BH3682" s="133"/>
      <c r="BI3682" s="92"/>
      <c r="BJ3682" s="134"/>
      <c r="BK3682" s="51"/>
      <c r="BL3682" s="92"/>
      <c r="BM3682" s="135"/>
      <c r="BN3682" s="136"/>
      <c r="BO3682" s="51"/>
      <c r="BP3682" s="51"/>
      <c r="BQ3682" s="111"/>
      <c r="BR3682" s="137"/>
    </row>
    <row r="3683" s="138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2"/>
      <c r="BG3683" s="51"/>
      <c r="BH3683" s="133"/>
      <c r="BI3683" s="92"/>
      <c r="BJ3683" s="134"/>
      <c r="BK3683" s="51"/>
      <c r="BL3683" s="92"/>
      <c r="BM3683" s="135"/>
      <c r="BN3683" s="136"/>
      <c r="BO3683" s="51"/>
      <c r="BP3683" s="51"/>
      <c r="BQ3683" s="111"/>
      <c r="BR3683" s="137"/>
    </row>
    <row r="3684" s="138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2"/>
      <c r="BG3684" s="51"/>
      <c r="BH3684" s="133"/>
      <c r="BI3684" s="92"/>
      <c r="BJ3684" s="134"/>
      <c r="BK3684" s="51"/>
      <c r="BL3684" s="92"/>
      <c r="BM3684" s="135"/>
      <c r="BN3684" s="136"/>
      <c r="BO3684" s="51"/>
      <c r="BP3684" s="51"/>
      <c r="BQ3684" s="111"/>
      <c r="BR3684" s="137"/>
    </row>
    <row r="3685" s="138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2"/>
      <c r="BG3685" s="51"/>
      <c r="BH3685" s="133"/>
      <c r="BI3685" s="92"/>
      <c r="BJ3685" s="134"/>
      <c r="BK3685" s="51"/>
      <c r="BL3685" s="92"/>
      <c r="BM3685" s="135"/>
      <c r="BN3685" s="136"/>
      <c r="BO3685" s="51"/>
      <c r="BP3685" s="51"/>
      <c r="BQ3685" s="111"/>
      <c r="BR3685" s="137"/>
    </row>
    <row r="3686" s="138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2"/>
      <c r="BG3686" s="51"/>
      <c r="BH3686" s="133"/>
      <c r="BI3686" s="92"/>
      <c r="BJ3686" s="134"/>
      <c r="BK3686" s="51"/>
      <c r="BL3686" s="92"/>
      <c r="BM3686" s="135"/>
      <c r="BN3686" s="136"/>
      <c r="BO3686" s="51"/>
      <c r="BP3686" s="51"/>
      <c r="BQ3686" s="111"/>
      <c r="BR3686" s="137"/>
    </row>
    <row r="3687" s="138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2"/>
      <c r="BG3687" s="51"/>
      <c r="BH3687" s="133"/>
      <c r="BI3687" s="92"/>
      <c r="BJ3687" s="134"/>
      <c r="BK3687" s="51"/>
      <c r="BL3687" s="92"/>
      <c r="BM3687" s="135"/>
      <c r="BN3687" s="136"/>
      <c r="BO3687" s="51"/>
      <c r="BP3687" s="51"/>
      <c r="BQ3687" s="111"/>
      <c r="BR3687" s="137"/>
    </row>
    <row r="3688" s="138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2"/>
      <c r="BG3688" s="51"/>
      <c r="BH3688" s="133"/>
      <c r="BI3688" s="92"/>
      <c r="BJ3688" s="134"/>
      <c r="BK3688" s="51"/>
      <c r="BL3688" s="92"/>
      <c r="BM3688" s="135"/>
      <c r="BN3688" s="136"/>
      <c r="BO3688" s="51"/>
      <c r="BP3688" s="51"/>
      <c r="BQ3688" s="111"/>
      <c r="BR3688" s="137"/>
    </row>
    <row r="3689" s="138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2"/>
      <c r="BG3689" s="51"/>
      <c r="BH3689" s="133"/>
      <c r="BI3689" s="92"/>
      <c r="BJ3689" s="134"/>
      <c r="BK3689" s="51"/>
      <c r="BL3689" s="92"/>
      <c r="BM3689" s="135"/>
      <c r="BN3689" s="136"/>
      <c r="BO3689" s="51"/>
      <c r="BP3689" s="51"/>
      <c r="BQ3689" s="111"/>
      <c r="BR3689" s="137"/>
    </row>
    <row r="3690" s="138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2"/>
      <c r="BG3690" s="51"/>
      <c r="BH3690" s="133"/>
      <c r="BI3690" s="92"/>
      <c r="BJ3690" s="134"/>
      <c r="BK3690" s="51"/>
      <c r="BL3690" s="92"/>
      <c r="BM3690" s="135"/>
      <c r="BN3690" s="136"/>
      <c r="BO3690" s="51"/>
      <c r="BP3690" s="51"/>
      <c r="BQ3690" s="111"/>
      <c r="BR3690" s="137"/>
    </row>
    <row r="3691" s="138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2"/>
      <c r="BG3691" s="51"/>
      <c r="BH3691" s="133"/>
      <c r="BI3691" s="92"/>
      <c r="BJ3691" s="134"/>
      <c r="BK3691" s="51"/>
      <c r="BL3691" s="92"/>
      <c r="BM3691" s="135"/>
      <c r="BN3691" s="136"/>
      <c r="BO3691" s="51"/>
      <c r="BP3691" s="51"/>
      <c r="BQ3691" s="111"/>
      <c r="BR3691" s="137"/>
    </row>
    <row r="3692" s="138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2"/>
      <c r="BG3692" s="51"/>
      <c r="BH3692" s="133"/>
      <c r="BI3692" s="92"/>
      <c r="BJ3692" s="134"/>
      <c r="BK3692" s="51"/>
      <c r="BL3692" s="92"/>
      <c r="BM3692" s="135"/>
      <c r="BN3692" s="136"/>
      <c r="BO3692" s="51"/>
      <c r="BP3692" s="51"/>
      <c r="BQ3692" s="111"/>
      <c r="BR3692" s="137"/>
    </row>
    <row r="3693" s="138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2"/>
      <c r="BG3693" s="51"/>
      <c r="BH3693" s="133"/>
      <c r="BI3693" s="92"/>
      <c r="BJ3693" s="134"/>
      <c r="BK3693" s="51"/>
      <c r="BL3693" s="92"/>
      <c r="BM3693" s="135"/>
      <c r="BN3693" s="136"/>
      <c r="BO3693" s="51"/>
      <c r="BP3693" s="51"/>
      <c r="BQ3693" s="111"/>
      <c r="BR3693" s="137"/>
    </row>
    <row r="3694" s="138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2"/>
      <c r="BG3694" s="51"/>
      <c r="BH3694" s="133"/>
      <c r="BI3694" s="92"/>
      <c r="BJ3694" s="134"/>
      <c r="BK3694" s="51"/>
      <c r="BL3694" s="92"/>
      <c r="BM3694" s="135"/>
      <c r="BN3694" s="136"/>
      <c r="BO3694" s="51"/>
      <c r="BP3694" s="51"/>
      <c r="BQ3694" s="111"/>
      <c r="BR3694" s="137"/>
    </row>
    <row r="3695" s="138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2"/>
      <c r="BG3695" s="51"/>
      <c r="BH3695" s="133"/>
      <c r="BI3695" s="92"/>
      <c r="BJ3695" s="134"/>
      <c r="BK3695" s="51"/>
      <c r="BL3695" s="92"/>
      <c r="BM3695" s="135"/>
      <c r="BN3695" s="136"/>
      <c r="BO3695" s="51"/>
      <c r="BP3695" s="51"/>
      <c r="BQ3695" s="111"/>
      <c r="BR3695" s="137"/>
    </row>
    <row r="3696" s="138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2"/>
      <c r="BG3696" s="51"/>
      <c r="BH3696" s="133"/>
      <c r="BI3696" s="92"/>
      <c r="BJ3696" s="134"/>
      <c r="BK3696" s="51"/>
      <c r="BL3696" s="92"/>
      <c r="BM3696" s="135"/>
      <c r="BN3696" s="136"/>
      <c r="BO3696" s="51"/>
      <c r="BP3696" s="51"/>
      <c r="BQ3696" s="111"/>
      <c r="BR3696" s="137"/>
    </row>
    <row r="3697" s="138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2"/>
      <c r="BG3697" s="51"/>
      <c r="BH3697" s="133"/>
      <c r="BI3697" s="92"/>
      <c r="BJ3697" s="134"/>
      <c r="BK3697" s="51"/>
      <c r="BL3697" s="92"/>
      <c r="BM3697" s="135"/>
      <c r="BN3697" s="136"/>
      <c r="BO3697" s="51"/>
      <c r="BP3697" s="51"/>
      <c r="BQ3697" s="111"/>
      <c r="BR3697" s="137"/>
    </row>
    <row r="3698" s="138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2"/>
      <c r="BG3698" s="51"/>
      <c r="BH3698" s="133"/>
      <c r="BI3698" s="92"/>
      <c r="BJ3698" s="134"/>
      <c r="BK3698" s="51"/>
      <c r="BL3698" s="92"/>
      <c r="BM3698" s="135"/>
      <c r="BN3698" s="136"/>
      <c r="BO3698" s="51"/>
      <c r="BP3698" s="51"/>
      <c r="BQ3698" s="111"/>
      <c r="BR3698" s="137"/>
    </row>
    <row r="3699" s="138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2"/>
      <c r="BG3699" s="51"/>
      <c r="BH3699" s="133"/>
      <c r="BI3699" s="92"/>
      <c r="BJ3699" s="134"/>
      <c r="BK3699" s="51"/>
      <c r="BL3699" s="92"/>
      <c r="BM3699" s="135"/>
      <c r="BN3699" s="136"/>
      <c r="BO3699" s="51"/>
      <c r="BP3699" s="51"/>
      <c r="BQ3699" s="111"/>
      <c r="BR3699" s="137"/>
    </row>
    <row r="3700" s="138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2"/>
      <c r="BG3700" s="51"/>
      <c r="BH3700" s="133"/>
      <c r="BI3700" s="92"/>
      <c r="BJ3700" s="134"/>
      <c r="BK3700" s="51"/>
      <c r="BL3700" s="92"/>
      <c r="BM3700" s="135"/>
      <c r="BN3700" s="136"/>
      <c r="BO3700" s="51"/>
      <c r="BP3700" s="51"/>
      <c r="BQ3700" s="111"/>
      <c r="BR3700" s="137"/>
    </row>
    <row r="3701" s="138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2"/>
      <c r="BG3701" s="51"/>
      <c r="BH3701" s="133"/>
      <c r="BI3701" s="92"/>
      <c r="BJ3701" s="134"/>
      <c r="BK3701" s="51"/>
      <c r="BL3701" s="92"/>
      <c r="BM3701" s="135"/>
      <c r="BN3701" s="136"/>
      <c r="BO3701" s="51"/>
      <c r="BP3701" s="51"/>
      <c r="BQ3701" s="111"/>
      <c r="BR3701" s="137"/>
    </row>
    <row r="3702" s="138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2"/>
      <c r="BG3702" s="51"/>
      <c r="BH3702" s="133"/>
      <c r="BI3702" s="92"/>
      <c r="BJ3702" s="134"/>
      <c r="BK3702" s="51"/>
      <c r="BL3702" s="92"/>
      <c r="BM3702" s="135"/>
      <c r="BN3702" s="136"/>
      <c r="BO3702" s="51"/>
      <c r="BP3702" s="51"/>
      <c r="BQ3702" s="111"/>
      <c r="BR3702" s="137"/>
    </row>
    <row r="3703" s="138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2"/>
      <c r="BG3703" s="51"/>
      <c r="BH3703" s="133"/>
      <c r="BI3703" s="92"/>
      <c r="BJ3703" s="134"/>
      <c r="BK3703" s="51"/>
      <c r="BL3703" s="92"/>
      <c r="BM3703" s="135"/>
      <c r="BN3703" s="136"/>
      <c r="BO3703" s="51"/>
      <c r="BP3703" s="51"/>
      <c r="BQ3703" s="111"/>
      <c r="BR3703" s="137"/>
    </row>
    <row r="3704" s="138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2"/>
      <c r="BG3704" s="51"/>
      <c r="BH3704" s="133"/>
      <c r="BI3704" s="92"/>
      <c r="BJ3704" s="134"/>
      <c r="BK3704" s="51"/>
      <c r="BL3704" s="92"/>
      <c r="BM3704" s="135"/>
      <c r="BN3704" s="136"/>
      <c r="BO3704" s="51"/>
      <c r="BP3704" s="51"/>
      <c r="BQ3704" s="111"/>
      <c r="BR3704" s="137"/>
    </row>
    <row r="3705" s="138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2"/>
      <c r="BG3705" s="51"/>
      <c r="BH3705" s="133"/>
      <c r="BI3705" s="92"/>
      <c r="BJ3705" s="134"/>
      <c r="BK3705" s="51"/>
      <c r="BL3705" s="92"/>
      <c r="BM3705" s="135"/>
      <c r="BN3705" s="136"/>
      <c r="BO3705" s="51"/>
      <c r="BP3705" s="51"/>
      <c r="BQ3705" s="111"/>
      <c r="BR3705" s="137"/>
    </row>
    <row r="3706" s="138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2"/>
      <c r="BG3706" s="51"/>
      <c r="BH3706" s="133"/>
      <c r="BI3706" s="92"/>
      <c r="BJ3706" s="134"/>
      <c r="BK3706" s="51"/>
      <c r="BL3706" s="92"/>
      <c r="BM3706" s="135"/>
      <c r="BN3706" s="136"/>
      <c r="BO3706" s="51"/>
      <c r="BP3706" s="51"/>
      <c r="BQ3706" s="111"/>
      <c r="BR3706" s="137"/>
    </row>
    <row r="3707" s="138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2"/>
      <c r="BG3707" s="51"/>
      <c r="BH3707" s="133"/>
      <c r="BI3707" s="92"/>
      <c r="BJ3707" s="134"/>
      <c r="BK3707" s="51"/>
      <c r="BL3707" s="92"/>
      <c r="BM3707" s="135"/>
      <c r="BN3707" s="136"/>
      <c r="BO3707" s="51"/>
      <c r="BP3707" s="51"/>
      <c r="BQ3707" s="111"/>
      <c r="BR3707" s="137"/>
    </row>
    <row r="3708" s="138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2"/>
      <c r="BG3708" s="51"/>
      <c r="BH3708" s="133"/>
      <c r="BI3708" s="92"/>
      <c r="BJ3708" s="134"/>
      <c r="BK3708" s="51"/>
      <c r="BL3708" s="92"/>
      <c r="BM3708" s="135"/>
      <c r="BN3708" s="136"/>
      <c r="BO3708" s="51"/>
      <c r="BP3708" s="51"/>
      <c r="BQ3708" s="111"/>
      <c r="BR3708" s="137"/>
    </row>
    <row r="3709" s="138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2"/>
      <c r="BG3709" s="51"/>
      <c r="BH3709" s="133"/>
      <c r="BI3709" s="92"/>
      <c r="BJ3709" s="134"/>
      <c r="BK3709" s="51"/>
      <c r="BL3709" s="92"/>
      <c r="BM3709" s="135"/>
      <c r="BN3709" s="136"/>
      <c r="BO3709" s="51"/>
      <c r="BP3709" s="51"/>
      <c r="BQ3709" s="111"/>
      <c r="BR3709" s="137"/>
    </row>
    <row r="3710" s="138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2"/>
      <c r="BG3710" s="51"/>
      <c r="BH3710" s="133"/>
      <c r="BI3710" s="92"/>
      <c r="BJ3710" s="134"/>
      <c r="BK3710" s="51"/>
      <c r="BL3710" s="92"/>
      <c r="BM3710" s="135"/>
      <c r="BN3710" s="136"/>
      <c r="BO3710" s="51"/>
      <c r="BP3710" s="51"/>
      <c r="BQ3710" s="111"/>
      <c r="BR3710" s="137"/>
    </row>
    <row r="3711" s="138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2"/>
      <c r="BG3711" s="51"/>
      <c r="BH3711" s="133"/>
      <c r="BI3711" s="92"/>
      <c r="BJ3711" s="134"/>
      <c r="BK3711" s="51"/>
      <c r="BL3711" s="92"/>
      <c r="BM3711" s="135"/>
      <c r="BN3711" s="136"/>
      <c r="BO3711" s="51"/>
      <c r="BP3711" s="51"/>
      <c r="BQ3711" s="111"/>
      <c r="BR3711" s="137"/>
    </row>
    <row r="3712" s="138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2"/>
      <c r="BG3712" s="51"/>
      <c r="BH3712" s="133"/>
      <c r="BI3712" s="92"/>
      <c r="BJ3712" s="134"/>
      <c r="BK3712" s="51"/>
      <c r="BL3712" s="92"/>
      <c r="BM3712" s="135"/>
      <c r="BN3712" s="136"/>
      <c r="BO3712" s="51"/>
      <c r="BP3712" s="51"/>
      <c r="BQ3712" s="111"/>
      <c r="BR3712" s="137"/>
    </row>
    <row r="3713" s="138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2"/>
      <c r="BG3713" s="51"/>
      <c r="BH3713" s="133"/>
      <c r="BI3713" s="92"/>
      <c r="BJ3713" s="134"/>
      <c r="BK3713" s="51"/>
      <c r="BL3713" s="92"/>
      <c r="BM3713" s="135"/>
      <c r="BN3713" s="136"/>
      <c r="BO3713" s="51"/>
      <c r="BP3713" s="51"/>
      <c r="BQ3713" s="111"/>
      <c r="BR3713" s="137"/>
    </row>
    <row r="3714" s="138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2"/>
      <c r="BG3714" s="51"/>
      <c r="BH3714" s="133"/>
      <c r="BI3714" s="92"/>
      <c r="BJ3714" s="134"/>
      <c r="BK3714" s="51"/>
      <c r="BL3714" s="92"/>
      <c r="BM3714" s="135"/>
      <c r="BN3714" s="136"/>
      <c r="BO3714" s="51"/>
      <c r="BP3714" s="51"/>
      <c r="BQ3714" s="111"/>
      <c r="BR3714" s="137"/>
    </row>
    <row r="3715" s="138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2"/>
      <c r="BG3715" s="51"/>
      <c r="BH3715" s="133"/>
      <c r="BI3715" s="92"/>
      <c r="BJ3715" s="134"/>
      <c r="BK3715" s="51"/>
      <c r="BL3715" s="92"/>
      <c r="BM3715" s="135"/>
      <c r="BN3715" s="136"/>
      <c r="BO3715" s="51"/>
      <c r="BP3715" s="51"/>
      <c r="BQ3715" s="111"/>
      <c r="BR3715" s="137"/>
    </row>
    <row r="3716" s="138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2"/>
      <c r="BG3716" s="51"/>
      <c r="BH3716" s="133"/>
      <c r="BI3716" s="92"/>
      <c r="BJ3716" s="134"/>
      <c r="BK3716" s="51"/>
      <c r="BL3716" s="92"/>
      <c r="BM3716" s="135"/>
      <c r="BN3716" s="136"/>
      <c r="BO3716" s="51"/>
      <c r="BP3716" s="51"/>
      <c r="BQ3716" s="111"/>
      <c r="BR3716" s="137"/>
    </row>
    <row r="3717" s="138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2"/>
      <c r="BG3717" s="51"/>
      <c r="BH3717" s="133"/>
      <c r="BI3717" s="92"/>
      <c r="BJ3717" s="134"/>
      <c r="BK3717" s="51"/>
      <c r="BL3717" s="92"/>
      <c r="BM3717" s="135"/>
      <c r="BN3717" s="136"/>
      <c r="BO3717" s="51"/>
      <c r="BP3717" s="51"/>
      <c r="BQ3717" s="111"/>
      <c r="BR3717" s="137"/>
    </row>
    <row r="3718" s="138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2"/>
      <c r="BG3718" s="51"/>
      <c r="BH3718" s="133"/>
      <c r="BI3718" s="92"/>
      <c r="BJ3718" s="134"/>
      <c r="BK3718" s="51"/>
      <c r="BL3718" s="92"/>
      <c r="BM3718" s="135"/>
      <c r="BN3718" s="136"/>
      <c r="BO3718" s="51"/>
      <c r="BP3718" s="51"/>
      <c r="BQ3718" s="111"/>
      <c r="BR3718" s="137"/>
    </row>
    <row r="3719" s="138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2"/>
      <c r="BG3719" s="51"/>
      <c r="BH3719" s="133"/>
      <c r="BI3719" s="92"/>
      <c r="BJ3719" s="134"/>
      <c r="BK3719" s="51"/>
      <c r="BL3719" s="92"/>
      <c r="BM3719" s="135"/>
      <c r="BN3719" s="136"/>
      <c r="BO3719" s="51"/>
      <c r="BP3719" s="51"/>
      <c r="BQ3719" s="111"/>
      <c r="BR3719" s="137"/>
    </row>
    <row r="3720" s="138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2"/>
      <c r="BG3720" s="51"/>
      <c r="BH3720" s="133"/>
      <c r="BI3720" s="92"/>
      <c r="BJ3720" s="134"/>
      <c r="BK3720" s="51"/>
      <c r="BL3720" s="92"/>
      <c r="BM3720" s="135"/>
      <c r="BN3720" s="136"/>
      <c r="BO3720" s="51"/>
      <c r="BP3720" s="51"/>
      <c r="BQ3720" s="111"/>
      <c r="BR3720" s="137"/>
    </row>
    <row r="3721" s="138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2"/>
      <c r="BG3721" s="51"/>
      <c r="BH3721" s="133"/>
      <c r="BI3721" s="92"/>
      <c r="BJ3721" s="134"/>
      <c r="BK3721" s="51"/>
      <c r="BL3721" s="92"/>
      <c r="BM3721" s="135"/>
      <c r="BN3721" s="136"/>
      <c r="BO3721" s="51"/>
      <c r="BP3721" s="51"/>
      <c r="BQ3721" s="111"/>
      <c r="BR3721" s="137"/>
    </row>
    <row r="3722" s="138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2"/>
      <c r="BG3722" s="51"/>
      <c r="BH3722" s="133"/>
      <c r="BI3722" s="92"/>
      <c r="BJ3722" s="134"/>
      <c r="BK3722" s="51"/>
      <c r="BL3722" s="92"/>
      <c r="BM3722" s="135"/>
      <c r="BN3722" s="136"/>
      <c r="BO3722" s="51"/>
      <c r="BP3722" s="51"/>
      <c r="BQ3722" s="111"/>
      <c r="BR3722" s="137"/>
    </row>
    <row r="3723" s="138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2"/>
      <c r="BG3723" s="51"/>
      <c r="BH3723" s="133"/>
      <c r="BI3723" s="92"/>
      <c r="BJ3723" s="134"/>
      <c r="BK3723" s="51"/>
      <c r="BL3723" s="92"/>
      <c r="BM3723" s="135"/>
      <c r="BN3723" s="136"/>
      <c r="BO3723" s="51"/>
      <c r="BP3723" s="51"/>
      <c r="BQ3723" s="111"/>
      <c r="BR3723" s="137"/>
    </row>
    <row r="3724" s="138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2"/>
      <c r="BG3724" s="51"/>
      <c r="BH3724" s="133"/>
      <c r="BI3724" s="92"/>
      <c r="BJ3724" s="134"/>
      <c r="BK3724" s="51"/>
      <c r="BL3724" s="92"/>
      <c r="BM3724" s="135"/>
      <c r="BN3724" s="136"/>
      <c r="BO3724" s="51"/>
      <c r="BP3724" s="51"/>
      <c r="BQ3724" s="111"/>
      <c r="BR3724" s="137"/>
    </row>
    <row r="3725" s="138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2"/>
      <c r="BG3725" s="51"/>
      <c r="BH3725" s="133"/>
      <c r="BI3725" s="92"/>
      <c r="BJ3725" s="134"/>
      <c r="BK3725" s="51"/>
      <c r="BL3725" s="92"/>
      <c r="BM3725" s="135"/>
      <c r="BN3725" s="136"/>
      <c r="BO3725" s="51"/>
      <c r="BP3725" s="51"/>
      <c r="BQ3725" s="111"/>
      <c r="BR3725" s="137"/>
    </row>
    <row r="3726" s="138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2"/>
      <c r="BG3726" s="51"/>
      <c r="BH3726" s="133"/>
      <c r="BI3726" s="92"/>
      <c r="BJ3726" s="134"/>
      <c r="BK3726" s="51"/>
      <c r="BL3726" s="92"/>
      <c r="BM3726" s="135"/>
      <c r="BN3726" s="136"/>
      <c r="BO3726" s="51"/>
      <c r="BP3726" s="51"/>
      <c r="BQ3726" s="111"/>
      <c r="BR3726" s="137"/>
    </row>
    <row r="3727" s="138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2"/>
      <c r="BG3727" s="51"/>
      <c r="BH3727" s="133"/>
      <c r="BI3727" s="92"/>
      <c r="BJ3727" s="134"/>
      <c r="BK3727" s="51"/>
      <c r="BL3727" s="92"/>
      <c r="BM3727" s="135"/>
      <c r="BN3727" s="136"/>
      <c r="BO3727" s="51"/>
      <c r="BP3727" s="51"/>
      <c r="BQ3727" s="111"/>
      <c r="BR3727" s="137"/>
    </row>
    <row r="3728" s="138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2"/>
      <c r="BG3728" s="51"/>
      <c r="BH3728" s="133"/>
      <c r="BI3728" s="92"/>
      <c r="BJ3728" s="134"/>
      <c r="BK3728" s="51"/>
      <c r="BL3728" s="92"/>
      <c r="BM3728" s="135"/>
      <c r="BN3728" s="136"/>
      <c r="BO3728" s="51"/>
      <c r="BP3728" s="51"/>
      <c r="BQ3728" s="111"/>
      <c r="BR3728" s="137"/>
    </row>
    <row r="3729" s="138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2"/>
      <c r="BG3729" s="51"/>
      <c r="BH3729" s="133"/>
      <c r="BI3729" s="92"/>
      <c r="BJ3729" s="134"/>
      <c r="BK3729" s="51"/>
      <c r="BL3729" s="92"/>
      <c r="BM3729" s="135"/>
      <c r="BN3729" s="136"/>
      <c r="BO3729" s="51"/>
      <c r="BP3729" s="51"/>
      <c r="BQ3729" s="111"/>
      <c r="BR3729" s="137"/>
    </row>
    <row r="3730" s="138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2"/>
      <c r="BG3730" s="51"/>
      <c r="BH3730" s="133"/>
      <c r="BI3730" s="92"/>
      <c r="BJ3730" s="134"/>
      <c r="BK3730" s="51"/>
      <c r="BL3730" s="92"/>
      <c r="BM3730" s="135"/>
      <c r="BN3730" s="136"/>
      <c r="BO3730" s="51"/>
      <c r="BP3730" s="51"/>
      <c r="BQ3730" s="111"/>
      <c r="BR3730" s="137"/>
    </row>
    <row r="3731" s="138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2"/>
      <c r="BG3731" s="51"/>
      <c r="BH3731" s="133"/>
      <c r="BI3731" s="92"/>
      <c r="BJ3731" s="134"/>
      <c r="BK3731" s="51"/>
      <c r="BL3731" s="92"/>
      <c r="BM3731" s="135"/>
      <c r="BN3731" s="136"/>
      <c r="BO3731" s="51"/>
      <c r="BP3731" s="51"/>
      <c r="BQ3731" s="111"/>
      <c r="BR3731" s="137"/>
    </row>
    <row r="3732" s="138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2"/>
      <c r="BG3732" s="51"/>
      <c r="BH3732" s="133"/>
      <c r="BI3732" s="92"/>
      <c r="BJ3732" s="134"/>
      <c r="BK3732" s="51"/>
      <c r="BL3732" s="92"/>
      <c r="BM3732" s="135"/>
      <c r="BN3732" s="136"/>
      <c r="BO3732" s="51"/>
      <c r="BP3732" s="51"/>
      <c r="BQ3732" s="111"/>
      <c r="BR3732" s="137"/>
    </row>
    <row r="3733" s="138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2"/>
      <c r="BG3733" s="51"/>
      <c r="BH3733" s="133"/>
      <c r="BI3733" s="92"/>
      <c r="BJ3733" s="134"/>
      <c r="BK3733" s="51"/>
      <c r="BL3733" s="92"/>
      <c r="BM3733" s="135"/>
      <c r="BN3733" s="136"/>
      <c r="BO3733" s="51"/>
      <c r="BP3733" s="51"/>
      <c r="BQ3733" s="111"/>
      <c r="BR3733" s="137"/>
    </row>
    <row r="3734" s="138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2"/>
      <c r="BG3734" s="51"/>
      <c r="BH3734" s="133"/>
      <c r="BI3734" s="92"/>
      <c r="BJ3734" s="134"/>
      <c r="BK3734" s="51"/>
      <c r="BL3734" s="92"/>
      <c r="BM3734" s="135"/>
      <c r="BN3734" s="136"/>
      <c r="BO3734" s="51"/>
      <c r="BP3734" s="51"/>
      <c r="BQ3734" s="111"/>
      <c r="BR3734" s="137"/>
    </row>
    <row r="3735" s="138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2"/>
      <c r="BG3735" s="51"/>
      <c r="BH3735" s="133"/>
      <c r="BI3735" s="92"/>
      <c r="BJ3735" s="134"/>
      <c r="BK3735" s="51"/>
      <c r="BL3735" s="92"/>
      <c r="BM3735" s="135"/>
      <c r="BN3735" s="136"/>
      <c r="BO3735" s="51"/>
      <c r="BP3735" s="51"/>
      <c r="BQ3735" s="111"/>
      <c r="BR3735" s="137"/>
    </row>
    <row r="3736" s="138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2"/>
      <c r="BG3736" s="51"/>
      <c r="BH3736" s="133"/>
      <c r="BI3736" s="92"/>
      <c r="BJ3736" s="134"/>
      <c r="BK3736" s="51"/>
      <c r="BL3736" s="92"/>
      <c r="BM3736" s="135"/>
      <c r="BN3736" s="136"/>
      <c r="BO3736" s="51"/>
      <c r="BP3736" s="51"/>
      <c r="BQ3736" s="111"/>
      <c r="BR3736" s="137"/>
    </row>
    <row r="3737" s="138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2"/>
      <c r="BG3737" s="51"/>
      <c r="BH3737" s="133"/>
      <c r="BI3737" s="92"/>
      <c r="BJ3737" s="134"/>
      <c r="BK3737" s="51"/>
      <c r="BL3737" s="92"/>
      <c r="BM3737" s="135"/>
      <c r="BN3737" s="136"/>
      <c r="BO3737" s="51"/>
      <c r="BP3737" s="51"/>
      <c r="BQ3737" s="111"/>
      <c r="BR3737" s="137"/>
    </row>
    <row r="3738" s="138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2"/>
      <c r="BG3738" s="51"/>
      <c r="BH3738" s="133"/>
      <c r="BI3738" s="92"/>
      <c r="BJ3738" s="134"/>
      <c r="BK3738" s="51"/>
      <c r="BL3738" s="92"/>
      <c r="BM3738" s="135"/>
      <c r="BN3738" s="136"/>
      <c r="BO3738" s="51"/>
      <c r="BP3738" s="51"/>
      <c r="BQ3738" s="111"/>
      <c r="BR3738" s="137"/>
    </row>
    <row r="3739" s="138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2"/>
      <c r="BG3739" s="51"/>
      <c r="BH3739" s="133"/>
      <c r="BI3739" s="92"/>
      <c r="BJ3739" s="134"/>
      <c r="BK3739" s="51"/>
      <c r="BL3739" s="92"/>
      <c r="BM3739" s="135"/>
      <c r="BN3739" s="136"/>
      <c r="BO3739" s="51"/>
      <c r="BP3739" s="51"/>
      <c r="BQ3739" s="111"/>
      <c r="BR3739" s="137"/>
    </row>
    <row r="3740" s="138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2"/>
      <c r="BG3740" s="51"/>
      <c r="BH3740" s="133"/>
      <c r="BI3740" s="92"/>
      <c r="BJ3740" s="134"/>
      <c r="BK3740" s="51"/>
      <c r="BL3740" s="92"/>
      <c r="BM3740" s="135"/>
      <c r="BN3740" s="136"/>
      <c r="BO3740" s="51"/>
      <c r="BP3740" s="51"/>
      <c r="BQ3740" s="111"/>
      <c r="BR3740" s="137"/>
    </row>
    <row r="3741" s="138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2"/>
      <c r="BG3741" s="51"/>
      <c r="BH3741" s="133"/>
      <c r="BI3741" s="92"/>
      <c r="BJ3741" s="134"/>
      <c r="BK3741" s="51"/>
      <c r="BL3741" s="92"/>
      <c r="BM3741" s="135"/>
      <c r="BN3741" s="136"/>
      <c r="BO3741" s="51"/>
      <c r="BP3741" s="51"/>
      <c r="BQ3741" s="111"/>
      <c r="BR3741" s="137"/>
    </row>
    <row r="3742" s="138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2"/>
      <c r="BG3742" s="51"/>
      <c r="BH3742" s="133"/>
      <c r="BI3742" s="92"/>
      <c r="BJ3742" s="134"/>
      <c r="BK3742" s="51"/>
      <c r="BL3742" s="92"/>
      <c r="BM3742" s="135"/>
      <c r="BN3742" s="136"/>
      <c r="BO3742" s="51"/>
      <c r="BP3742" s="51"/>
      <c r="BQ3742" s="111"/>
      <c r="BR3742" s="137"/>
    </row>
    <row r="3743" s="138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2"/>
      <c r="BG3743" s="51"/>
      <c r="BH3743" s="133"/>
      <c r="BI3743" s="92"/>
      <c r="BJ3743" s="134"/>
      <c r="BK3743" s="51"/>
      <c r="BL3743" s="92"/>
      <c r="BM3743" s="135"/>
      <c r="BN3743" s="136"/>
      <c r="BO3743" s="51"/>
      <c r="BP3743" s="51"/>
      <c r="BQ3743" s="111"/>
      <c r="BR3743" s="137"/>
    </row>
    <row r="3744" s="138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2"/>
      <c r="BG3744" s="51"/>
      <c r="BH3744" s="133"/>
      <c r="BI3744" s="92"/>
      <c r="BJ3744" s="134"/>
      <c r="BK3744" s="51"/>
      <c r="BL3744" s="92"/>
      <c r="BM3744" s="135"/>
      <c r="BN3744" s="136"/>
      <c r="BO3744" s="51"/>
      <c r="BP3744" s="51"/>
      <c r="BQ3744" s="111"/>
      <c r="BR3744" s="137"/>
    </row>
    <row r="3745" s="138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2"/>
      <c r="BG3745" s="51"/>
      <c r="BH3745" s="133"/>
      <c r="BI3745" s="92"/>
      <c r="BJ3745" s="134"/>
      <c r="BK3745" s="51"/>
      <c r="BL3745" s="92"/>
      <c r="BM3745" s="135"/>
      <c r="BN3745" s="136"/>
      <c r="BO3745" s="51"/>
      <c r="BP3745" s="51"/>
      <c r="BQ3745" s="111"/>
      <c r="BR3745" s="137"/>
    </row>
    <row r="3746" s="138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2"/>
      <c r="BG3746" s="51"/>
      <c r="BH3746" s="133"/>
      <c r="BI3746" s="92"/>
      <c r="BJ3746" s="134"/>
      <c r="BK3746" s="51"/>
      <c r="BL3746" s="92"/>
      <c r="BM3746" s="135"/>
      <c r="BN3746" s="136"/>
      <c r="BO3746" s="51"/>
      <c r="BP3746" s="51"/>
      <c r="BQ3746" s="111"/>
      <c r="BR3746" s="137"/>
    </row>
    <row r="3747" s="138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2"/>
      <c r="BG3747" s="51"/>
      <c r="BH3747" s="133"/>
      <c r="BI3747" s="92"/>
      <c r="BJ3747" s="134"/>
      <c r="BK3747" s="51"/>
      <c r="BL3747" s="92"/>
      <c r="BM3747" s="135"/>
      <c r="BN3747" s="136"/>
      <c r="BO3747" s="51"/>
      <c r="BP3747" s="51"/>
      <c r="BQ3747" s="111"/>
      <c r="BR3747" s="137"/>
    </row>
    <row r="3748" s="138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2"/>
      <c r="BG3748" s="51"/>
      <c r="BH3748" s="133"/>
      <c r="BI3748" s="92"/>
      <c r="BJ3748" s="134"/>
      <c r="BK3748" s="51"/>
      <c r="BL3748" s="92"/>
      <c r="BM3748" s="135"/>
      <c r="BN3748" s="136"/>
      <c r="BO3748" s="51"/>
      <c r="BP3748" s="51"/>
      <c r="BQ3748" s="111"/>
      <c r="BR3748" s="137"/>
    </row>
    <row r="3749" s="138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2"/>
      <c r="BG3749" s="51"/>
      <c r="BH3749" s="133"/>
      <c r="BI3749" s="92"/>
      <c r="BJ3749" s="134"/>
      <c r="BK3749" s="51"/>
      <c r="BL3749" s="92"/>
      <c r="BM3749" s="135"/>
      <c r="BN3749" s="136"/>
      <c r="BO3749" s="51"/>
      <c r="BP3749" s="51"/>
      <c r="BQ3749" s="111"/>
      <c r="BR3749" s="137"/>
    </row>
    <row r="3750" s="138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2"/>
      <c r="BG3750" s="51"/>
      <c r="BH3750" s="133"/>
      <c r="BI3750" s="92"/>
      <c r="BJ3750" s="134"/>
      <c r="BK3750" s="51"/>
      <c r="BL3750" s="92"/>
      <c r="BM3750" s="135"/>
      <c r="BN3750" s="136"/>
      <c r="BO3750" s="51"/>
      <c r="BP3750" s="51"/>
      <c r="BQ3750" s="111"/>
      <c r="BR3750" s="137"/>
    </row>
    <row r="3751" s="138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2"/>
      <c r="BG3751" s="51"/>
      <c r="BH3751" s="133"/>
      <c r="BI3751" s="92"/>
      <c r="BJ3751" s="134"/>
      <c r="BK3751" s="51"/>
      <c r="BL3751" s="92"/>
      <c r="BM3751" s="135"/>
      <c r="BN3751" s="136"/>
      <c r="BO3751" s="51"/>
      <c r="BP3751" s="51"/>
      <c r="BQ3751" s="111"/>
      <c r="BR3751" s="137"/>
    </row>
    <row r="3752" s="138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2"/>
      <c r="BG3752" s="51"/>
      <c r="BH3752" s="133"/>
      <c r="BI3752" s="92"/>
      <c r="BJ3752" s="134"/>
      <c r="BK3752" s="51"/>
      <c r="BL3752" s="92"/>
      <c r="BM3752" s="135"/>
      <c r="BN3752" s="136"/>
      <c r="BO3752" s="51"/>
      <c r="BP3752" s="51"/>
      <c r="BQ3752" s="111"/>
      <c r="BR3752" s="137"/>
    </row>
    <row r="3753" s="138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2"/>
      <c r="BG3753" s="51"/>
      <c r="BH3753" s="133"/>
      <c r="BI3753" s="92"/>
      <c r="BJ3753" s="134"/>
      <c r="BK3753" s="51"/>
      <c r="BL3753" s="92"/>
      <c r="BM3753" s="135"/>
      <c r="BN3753" s="136"/>
      <c r="BO3753" s="51"/>
      <c r="BP3753" s="51"/>
      <c r="BQ3753" s="111"/>
      <c r="BR3753" s="137"/>
    </row>
    <row r="3754" s="138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2"/>
      <c r="BG3754" s="51"/>
      <c r="BH3754" s="133"/>
      <c r="BI3754" s="92"/>
      <c r="BJ3754" s="134"/>
      <c r="BK3754" s="51"/>
      <c r="BL3754" s="92"/>
      <c r="BM3754" s="135"/>
      <c r="BN3754" s="136"/>
      <c r="BO3754" s="51"/>
      <c r="BP3754" s="51"/>
      <c r="BQ3754" s="111"/>
      <c r="BR3754" s="137"/>
    </row>
    <row r="3755" s="138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2"/>
      <c r="BG3755" s="51"/>
      <c r="BH3755" s="133"/>
      <c r="BI3755" s="92"/>
      <c r="BJ3755" s="134"/>
      <c r="BK3755" s="51"/>
      <c r="BL3755" s="92"/>
      <c r="BM3755" s="135"/>
      <c r="BN3755" s="136"/>
      <c r="BO3755" s="51"/>
      <c r="BP3755" s="51"/>
      <c r="BQ3755" s="111"/>
      <c r="BR3755" s="137"/>
    </row>
    <row r="3756" s="138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2"/>
      <c r="BG3756" s="51"/>
      <c r="BH3756" s="133"/>
      <c r="BI3756" s="92"/>
      <c r="BJ3756" s="134"/>
      <c r="BK3756" s="51"/>
      <c r="BL3756" s="92"/>
      <c r="BM3756" s="135"/>
      <c r="BN3756" s="136"/>
      <c r="BO3756" s="51"/>
      <c r="BP3756" s="51"/>
      <c r="BQ3756" s="111"/>
      <c r="BR3756" s="137"/>
    </row>
    <row r="3757" s="138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2"/>
      <c r="BG3757" s="51"/>
      <c r="BH3757" s="133"/>
      <c r="BI3757" s="92"/>
      <c r="BJ3757" s="134"/>
      <c r="BK3757" s="51"/>
      <c r="BL3757" s="92"/>
      <c r="BM3757" s="135"/>
      <c r="BN3757" s="136"/>
      <c r="BO3757" s="51"/>
      <c r="BP3757" s="51"/>
      <c r="BQ3757" s="111"/>
      <c r="BR3757" s="137"/>
    </row>
    <row r="3758" s="138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2"/>
      <c r="BG3758" s="51"/>
      <c r="BH3758" s="133"/>
      <c r="BI3758" s="92"/>
      <c r="BJ3758" s="134"/>
      <c r="BK3758" s="51"/>
      <c r="BL3758" s="92"/>
      <c r="BM3758" s="135"/>
      <c r="BN3758" s="136"/>
      <c r="BO3758" s="51"/>
      <c r="BP3758" s="51"/>
      <c r="BQ3758" s="111"/>
      <c r="BR3758" s="137"/>
    </row>
    <row r="3759" s="138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2"/>
      <c r="BG3759" s="51"/>
      <c r="BH3759" s="133"/>
      <c r="BI3759" s="92"/>
      <c r="BJ3759" s="134"/>
      <c r="BK3759" s="51"/>
      <c r="BL3759" s="92"/>
      <c r="BM3759" s="135"/>
      <c r="BN3759" s="136"/>
      <c r="BO3759" s="51"/>
      <c r="BP3759" s="51"/>
      <c r="BQ3759" s="111"/>
      <c r="BR3759" s="137"/>
    </row>
    <row r="3760" s="138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2"/>
      <c r="BG3760" s="51"/>
      <c r="BH3760" s="133"/>
      <c r="BI3760" s="92"/>
      <c r="BJ3760" s="134"/>
      <c r="BK3760" s="51"/>
      <c r="BL3760" s="92"/>
      <c r="BM3760" s="135"/>
      <c r="BN3760" s="136"/>
      <c r="BO3760" s="51"/>
      <c r="BP3760" s="51"/>
      <c r="BQ3760" s="111"/>
      <c r="BR3760" s="137"/>
    </row>
    <row r="3761" s="138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2"/>
      <c r="BG3761" s="51"/>
      <c r="BH3761" s="133"/>
      <c r="BI3761" s="92"/>
      <c r="BJ3761" s="134"/>
      <c r="BK3761" s="51"/>
      <c r="BL3761" s="92"/>
      <c r="BM3761" s="135"/>
      <c r="BN3761" s="136"/>
      <c r="BO3761" s="51"/>
      <c r="BP3761" s="51"/>
      <c r="BQ3761" s="111"/>
      <c r="BR3761" s="137"/>
    </row>
    <row r="3762" s="138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2"/>
      <c r="BG3762" s="51"/>
      <c r="BH3762" s="133"/>
      <c r="BI3762" s="92"/>
      <c r="BJ3762" s="134"/>
      <c r="BK3762" s="51"/>
      <c r="BL3762" s="92"/>
      <c r="BM3762" s="135"/>
      <c r="BN3762" s="136"/>
      <c r="BO3762" s="51"/>
      <c r="BP3762" s="51"/>
      <c r="BQ3762" s="111"/>
      <c r="BR3762" s="137"/>
    </row>
    <row r="3763" s="138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2"/>
      <c r="BG3763" s="51"/>
      <c r="BH3763" s="133"/>
      <c r="BI3763" s="92"/>
      <c r="BJ3763" s="134"/>
      <c r="BK3763" s="51"/>
      <c r="BL3763" s="92"/>
      <c r="BM3763" s="135"/>
      <c r="BN3763" s="136"/>
      <c r="BO3763" s="51"/>
      <c r="BP3763" s="51"/>
      <c r="BQ3763" s="111"/>
      <c r="BR3763" s="137"/>
    </row>
    <row r="3764" s="138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2"/>
      <c r="BG3764" s="51"/>
      <c r="BH3764" s="133"/>
      <c r="BI3764" s="92"/>
      <c r="BJ3764" s="134"/>
      <c r="BK3764" s="51"/>
      <c r="BL3764" s="92"/>
      <c r="BM3764" s="135"/>
      <c r="BN3764" s="136"/>
      <c r="BO3764" s="51"/>
      <c r="BP3764" s="51"/>
      <c r="BQ3764" s="111"/>
      <c r="BR3764" s="137"/>
    </row>
    <row r="3765" s="138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2"/>
      <c r="BG3765" s="51"/>
      <c r="BH3765" s="133"/>
      <c r="BI3765" s="92"/>
      <c r="BJ3765" s="134"/>
      <c r="BK3765" s="51"/>
      <c r="BL3765" s="92"/>
      <c r="BM3765" s="135"/>
      <c r="BN3765" s="136"/>
      <c r="BO3765" s="51"/>
      <c r="BP3765" s="51"/>
      <c r="BQ3765" s="111"/>
      <c r="BR3765" s="137"/>
    </row>
    <row r="3766" s="138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2"/>
      <c r="BG3766" s="51"/>
      <c r="BH3766" s="133"/>
      <c r="BI3766" s="92"/>
      <c r="BJ3766" s="134"/>
      <c r="BK3766" s="51"/>
      <c r="BL3766" s="92"/>
      <c r="BM3766" s="135"/>
      <c r="BN3766" s="136"/>
      <c r="BO3766" s="51"/>
      <c r="BP3766" s="51"/>
      <c r="BQ3766" s="111"/>
      <c r="BR3766" s="137"/>
    </row>
    <row r="3767" s="138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2"/>
      <c r="BG3767" s="51"/>
      <c r="BH3767" s="133"/>
      <c r="BI3767" s="92"/>
      <c r="BJ3767" s="134"/>
      <c r="BK3767" s="51"/>
      <c r="BL3767" s="92"/>
      <c r="BM3767" s="135"/>
      <c r="BN3767" s="136"/>
      <c r="BO3767" s="51"/>
      <c r="BP3767" s="51"/>
      <c r="BQ3767" s="111"/>
      <c r="BR3767" s="137"/>
    </row>
    <row r="3768" s="138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2"/>
      <c r="BG3768" s="51"/>
      <c r="BH3768" s="133"/>
      <c r="BI3768" s="92"/>
      <c r="BJ3768" s="134"/>
      <c r="BK3768" s="51"/>
      <c r="BL3768" s="92"/>
      <c r="BM3768" s="135"/>
      <c r="BN3768" s="136"/>
      <c r="BO3768" s="51"/>
      <c r="BP3768" s="51"/>
      <c r="BQ3768" s="111"/>
      <c r="BR3768" s="137"/>
    </row>
    <row r="3769" s="138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2"/>
      <c r="BG3769" s="51"/>
      <c r="BH3769" s="133"/>
      <c r="BI3769" s="92"/>
      <c r="BJ3769" s="134"/>
      <c r="BK3769" s="51"/>
      <c r="BL3769" s="92"/>
      <c r="BM3769" s="135"/>
      <c r="BN3769" s="136"/>
      <c r="BO3769" s="51"/>
      <c r="BP3769" s="51"/>
      <c r="BQ3769" s="111"/>
      <c r="BR3769" s="137"/>
    </row>
    <row r="3770" s="138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2"/>
      <c r="BG3770" s="51"/>
      <c r="BH3770" s="133"/>
      <c r="BI3770" s="92"/>
      <c r="BJ3770" s="134"/>
      <c r="BK3770" s="51"/>
      <c r="BL3770" s="92"/>
      <c r="BM3770" s="135"/>
      <c r="BN3770" s="136"/>
      <c r="BO3770" s="51"/>
      <c r="BP3770" s="51"/>
      <c r="BQ3770" s="111"/>
      <c r="BR3770" s="137"/>
    </row>
    <row r="3771" s="138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2"/>
      <c r="BG3771" s="51"/>
      <c r="BH3771" s="133"/>
      <c r="BI3771" s="92"/>
      <c r="BJ3771" s="134"/>
      <c r="BK3771" s="51"/>
      <c r="BL3771" s="92"/>
      <c r="BM3771" s="135"/>
      <c r="BN3771" s="136"/>
      <c r="BO3771" s="51"/>
      <c r="BP3771" s="51"/>
      <c r="BQ3771" s="111"/>
      <c r="BR3771" s="137"/>
    </row>
    <row r="3772" s="138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2"/>
      <c r="BG3772" s="51"/>
      <c r="BH3772" s="133"/>
      <c r="BI3772" s="92"/>
      <c r="BJ3772" s="134"/>
      <c r="BK3772" s="51"/>
      <c r="BL3772" s="92"/>
      <c r="BM3772" s="135"/>
      <c r="BN3772" s="136"/>
      <c r="BO3772" s="51"/>
      <c r="BP3772" s="51"/>
      <c r="BQ3772" s="111"/>
      <c r="BR3772" s="137"/>
    </row>
    <row r="3773" s="138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2"/>
      <c r="BG3773" s="51"/>
      <c r="BH3773" s="133"/>
      <c r="BI3773" s="92"/>
      <c r="BJ3773" s="134"/>
      <c r="BK3773" s="51"/>
      <c r="BL3773" s="92"/>
      <c r="BM3773" s="135"/>
      <c r="BN3773" s="136"/>
      <c r="BO3773" s="51"/>
      <c r="BP3773" s="51"/>
      <c r="BQ3773" s="111"/>
      <c r="BR3773" s="137"/>
    </row>
    <row r="3774" s="138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2"/>
      <c r="BG3774" s="51"/>
      <c r="BH3774" s="133"/>
      <c r="BI3774" s="92"/>
      <c r="BJ3774" s="134"/>
      <c r="BK3774" s="51"/>
      <c r="BL3774" s="92"/>
      <c r="BM3774" s="135"/>
      <c r="BN3774" s="136"/>
      <c r="BO3774" s="51"/>
      <c r="BP3774" s="51"/>
      <c r="BQ3774" s="111"/>
      <c r="BR3774" s="137"/>
    </row>
    <row r="3775" s="138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2"/>
      <c r="BG3775" s="51"/>
      <c r="BH3775" s="133"/>
      <c r="BI3775" s="92"/>
      <c r="BJ3775" s="134"/>
      <c r="BK3775" s="51"/>
      <c r="BL3775" s="92"/>
      <c r="BM3775" s="135"/>
      <c r="BN3775" s="136"/>
      <c r="BO3775" s="51"/>
      <c r="BP3775" s="51"/>
      <c r="BQ3775" s="111"/>
      <c r="BR3775" s="137"/>
    </row>
    <row r="3776" s="138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2"/>
      <c r="BG3776" s="51"/>
      <c r="BH3776" s="133"/>
      <c r="BI3776" s="92"/>
      <c r="BJ3776" s="134"/>
      <c r="BK3776" s="51"/>
      <c r="BL3776" s="92"/>
      <c r="BM3776" s="135"/>
      <c r="BN3776" s="136"/>
      <c r="BO3776" s="51"/>
      <c r="BP3776" s="51"/>
      <c r="BQ3776" s="111"/>
      <c r="BR3776" s="137"/>
    </row>
    <row r="3777" s="138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2"/>
      <c r="BG3777" s="51"/>
      <c r="BH3777" s="133"/>
      <c r="BI3777" s="92"/>
      <c r="BJ3777" s="134"/>
      <c r="BK3777" s="51"/>
      <c r="BL3777" s="92"/>
      <c r="BM3777" s="135"/>
      <c r="BN3777" s="136"/>
      <c r="BO3777" s="51"/>
      <c r="BP3777" s="51"/>
      <c r="BQ3777" s="111"/>
      <c r="BR3777" s="137"/>
    </row>
    <row r="3778" s="138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2"/>
      <c r="BG3778" s="51"/>
      <c r="BH3778" s="133"/>
      <c r="BI3778" s="92"/>
      <c r="BJ3778" s="134"/>
      <c r="BK3778" s="51"/>
      <c r="BL3778" s="92"/>
      <c r="BM3778" s="135"/>
      <c r="BN3778" s="136"/>
      <c r="BO3778" s="51"/>
      <c r="BP3778" s="51"/>
      <c r="BQ3778" s="111"/>
      <c r="BR3778" s="137"/>
    </row>
    <row r="3779" s="138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2"/>
      <c r="BG3779" s="51"/>
      <c r="BH3779" s="133"/>
      <c r="BI3779" s="92"/>
      <c r="BJ3779" s="134"/>
      <c r="BK3779" s="51"/>
      <c r="BL3779" s="92"/>
      <c r="BM3779" s="135"/>
      <c r="BN3779" s="136"/>
      <c r="BO3779" s="51"/>
      <c r="BP3779" s="51"/>
      <c r="BQ3779" s="111"/>
      <c r="BR3779" s="137"/>
    </row>
    <row r="3780" s="138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2"/>
      <c r="BG3780" s="51"/>
      <c r="BH3780" s="133"/>
      <c r="BI3780" s="92"/>
      <c r="BJ3780" s="134"/>
      <c r="BK3780" s="51"/>
      <c r="BL3780" s="92"/>
      <c r="BM3780" s="135"/>
      <c r="BN3780" s="136"/>
      <c r="BO3780" s="51"/>
      <c r="BP3780" s="51"/>
      <c r="BQ3780" s="111"/>
      <c r="BR3780" s="137"/>
    </row>
    <row r="3781" s="138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2"/>
      <c r="BG3781" s="51"/>
      <c r="BH3781" s="133"/>
      <c r="BI3781" s="92"/>
      <c r="BJ3781" s="134"/>
      <c r="BK3781" s="51"/>
      <c r="BL3781" s="92"/>
      <c r="BM3781" s="135"/>
      <c r="BN3781" s="136"/>
      <c r="BO3781" s="51"/>
      <c r="BP3781" s="51"/>
      <c r="BQ3781" s="111"/>
      <c r="BR3781" s="137"/>
    </row>
    <row r="3782" s="138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2"/>
      <c r="BG3782" s="51"/>
      <c r="BH3782" s="133"/>
      <c r="BI3782" s="92"/>
      <c r="BJ3782" s="134"/>
      <c r="BK3782" s="51"/>
      <c r="BL3782" s="92"/>
      <c r="BM3782" s="135"/>
      <c r="BN3782" s="136"/>
      <c r="BO3782" s="51"/>
      <c r="BP3782" s="51"/>
      <c r="BQ3782" s="111"/>
      <c r="BR3782" s="137"/>
    </row>
    <row r="3783" s="138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2"/>
      <c r="BG3783" s="51"/>
      <c r="BH3783" s="133"/>
      <c r="BI3783" s="92"/>
      <c r="BJ3783" s="134"/>
      <c r="BK3783" s="51"/>
      <c r="BL3783" s="92"/>
      <c r="BM3783" s="135"/>
      <c r="BN3783" s="136"/>
      <c r="BO3783" s="51"/>
      <c r="BP3783" s="51"/>
      <c r="BQ3783" s="111"/>
      <c r="BR3783" s="137"/>
    </row>
    <row r="3784" s="138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2"/>
      <c r="BG3784" s="51"/>
      <c r="BH3784" s="133"/>
      <c r="BI3784" s="92"/>
      <c r="BJ3784" s="134"/>
      <c r="BK3784" s="51"/>
      <c r="BL3784" s="92"/>
      <c r="BM3784" s="135"/>
      <c r="BN3784" s="136"/>
      <c r="BO3784" s="51"/>
      <c r="BP3784" s="51"/>
      <c r="BQ3784" s="111"/>
      <c r="BR3784" s="137"/>
    </row>
    <row r="3785" s="138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2"/>
      <c r="BG3785" s="51"/>
      <c r="BH3785" s="133"/>
      <c r="BI3785" s="92"/>
      <c r="BJ3785" s="134"/>
      <c r="BK3785" s="51"/>
      <c r="BL3785" s="92"/>
      <c r="BM3785" s="135"/>
      <c r="BN3785" s="136"/>
      <c r="BO3785" s="51"/>
      <c r="BP3785" s="51"/>
      <c r="BQ3785" s="111"/>
      <c r="BR3785" s="137"/>
    </row>
    <row r="3786" s="138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2"/>
      <c r="BG3786" s="51"/>
      <c r="BH3786" s="133"/>
      <c r="BI3786" s="92"/>
      <c r="BJ3786" s="134"/>
      <c r="BK3786" s="51"/>
      <c r="BL3786" s="92"/>
      <c r="BM3786" s="135"/>
      <c r="BN3786" s="136"/>
      <c r="BO3786" s="51"/>
      <c r="BP3786" s="51"/>
      <c r="BQ3786" s="111"/>
      <c r="BR3786" s="137"/>
    </row>
    <row r="3787" s="138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2"/>
      <c r="BG3787" s="51"/>
      <c r="BH3787" s="133"/>
      <c r="BI3787" s="92"/>
      <c r="BJ3787" s="134"/>
      <c r="BK3787" s="51"/>
      <c r="BL3787" s="92"/>
      <c r="BM3787" s="135"/>
      <c r="BN3787" s="136"/>
      <c r="BO3787" s="51"/>
      <c r="BP3787" s="51"/>
      <c r="BQ3787" s="111"/>
      <c r="BR3787" s="137"/>
    </row>
    <row r="3788" s="138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2"/>
      <c r="BG3788" s="51"/>
      <c r="BH3788" s="133"/>
      <c r="BI3788" s="92"/>
      <c r="BJ3788" s="134"/>
      <c r="BK3788" s="51"/>
      <c r="BL3788" s="92"/>
      <c r="BM3788" s="135"/>
      <c r="BN3788" s="136"/>
      <c r="BO3788" s="51"/>
      <c r="BP3788" s="51"/>
      <c r="BQ3788" s="111"/>
      <c r="BR3788" s="137"/>
    </row>
    <row r="3789" s="138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2"/>
      <c r="BG3789" s="51"/>
      <c r="BH3789" s="133"/>
      <c r="BI3789" s="92"/>
      <c r="BJ3789" s="134"/>
      <c r="BK3789" s="51"/>
      <c r="BL3789" s="92"/>
      <c r="BM3789" s="135"/>
      <c r="BN3789" s="136"/>
      <c r="BO3789" s="51"/>
      <c r="BP3789" s="51"/>
      <c r="BQ3789" s="111"/>
      <c r="BR3789" s="137"/>
    </row>
    <row r="3790" s="138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2"/>
      <c r="BG3790" s="51"/>
      <c r="BH3790" s="133"/>
      <c r="BI3790" s="92"/>
      <c r="BJ3790" s="134"/>
      <c r="BK3790" s="51"/>
      <c r="BL3790" s="92"/>
      <c r="BM3790" s="135"/>
      <c r="BN3790" s="136"/>
      <c r="BO3790" s="51"/>
      <c r="BP3790" s="51"/>
      <c r="BQ3790" s="111"/>
      <c r="BR3790" s="137"/>
    </row>
    <row r="3791" s="138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2"/>
      <c r="BG3791" s="51"/>
      <c r="BH3791" s="133"/>
      <c r="BI3791" s="92"/>
      <c r="BJ3791" s="134"/>
      <c r="BK3791" s="51"/>
      <c r="BL3791" s="92"/>
      <c r="BM3791" s="135"/>
      <c r="BN3791" s="136"/>
      <c r="BO3791" s="51"/>
      <c r="BP3791" s="51"/>
      <c r="BQ3791" s="111"/>
      <c r="BR3791" s="137"/>
    </row>
    <row r="3792" s="138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2"/>
      <c r="BG3792" s="51"/>
      <c r="BH3792" s="133"/>
      <c r="BI3792" s="92"/>
      <c r="BJ3792" s="134"/>
      <c r="BK3792" s="51"/>
      <c r="BL3792" s="92"/>
      <c r="BM3792" s="135"/>
      <c r="BN3792" s="136"/>
      <c r="BO3792" s="51"/>
      <c r="BP3792" s="51"/>
      <c r="BQ3792" s="111"/>
      <c r="BR3792" s="137"/>
    </row>
    <row r="3793" s="138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2"/>
      <c r="BG3793" s="51"/>
      <c r="BH3793" s="133"/>
      <c r="BI3793" s="92"/>
      <c r="BJ3793" s="134"/>
      <c r="BK3793" s="51"/>
      <c r="BL3793" s="92"/>
      <c r="BM3793" s="135"/>
      <c r="BN3793" s="136"/>
      <c r="BO3793" s="51"/>
      <c r="BP3793" s="51"/>
      <c r="BQ3793" s="111"/>
      <c r="BR3793" s="137"/>
    </row>
    <row r="3794" s="138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2"/>
      <c r="BG3794" s="51"/>
      <c r="BH3794" s="133"/>
      <c r="BI3794" s="92"/>
      <c r="BJ3794" s="134"/>
      <c r="BK3794" s="51"/>
      <c r="BL3794" s="92"/>
      <c r="BM3794" s="135"/>
      <c r="BN3794" s="136"/>
      <c r="BO3794" s="51"/>
      <c r="BP3794" s="51"/>
      <c r="BQ3794" s="111"/>
      <c r="BR3794" s="137"/>
    </row>
    <row r="3795" s="138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2"/>
      <c r="BG3795" s="51"/>
      <c r="BH3795" s="133"/>
      <c r="BI3795" s="92"/>
      <c r="BJ3795" s="134"/>
      <c r="BK3795" s="51"/>
      <c r="BL3795" s="92"/>
      <c r="BM3795" s="135"/>
      <c r="BN3795" s="136"/>
      <c r="BO3795" s="51"/>
      <c r="BP3795" s="51"/>
      <c r="BQ3795" s="111"/>
      <c r="BR3795" s="137"/>
    </row>
    <row r="3796" s="138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2"/>
      <c r="BG3796" s="51"/>
      <c r="BH3796" s="133"/>
      <c r="BI3796" s="92"/>
      <c r="BJ3796" s="134"/>
      <c r="BK3796" s="51"/>
      <c r="BL3796" s="92"/>
      <c r="BM3796" s="135"/>
      <c r="BN3796" s="136"/>
      <c r="BO3796" s="51"/>
      <c r="BP3796" s="51"/>
      <c r="BQ3796" s="111"/>
      <c r="BR3796" s="137"/>
    </row>
    <row r="3797" s="138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2"/>
      <c r="BG3797" s="51"/>
      <c r="BH3797" s="133"/>
      <c r="BI3797" s="92"/>
      <c r="BJ3797" s="134"/>
      <c r="BK3797" s="51"/>
      <c r="BL3797" s="92"/>
      <c r="BM3797" s="135"/>
      <c r="BN3797" s="136"/>
      <c r="BO3797" s="51"/>
      <c r="BP3797" s="51"/>
      <c r="BQ3797" s="111"/>
      <c r="BR3797" s="137"/>
    </row>
    <row r="3798" s="138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2"/>
      <c r="BG3798" s="51"/>
      <c r="BH3798" s="133"/>
      <c r="BI3798" s="92"/>
      <c r="BJ3798" s="134"/>
      <c r="BK3798" s="51"/>
      <c r="BL3798" s="92"/>
      <c r="BM3798" s="135"/>
      <c r="BN3798" s="136"/>
      <c r="BO3798" s="51"/>
      <c r="BP3798" s="51"/>
      <c r="BQ3798" s="111"/>
      <c r="BR3798" s="137"/>
    </row>
    <row r="3799" s="138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2"/>
      <c r="BG3799" s="51"/>
      <c r="BH3799" s="133"/>
      <c r="BI3799" s="92"/>
      <c r="BJ3799" s="134"/>
      <c r="BK3799" s="51"/>
      <c r="BL3799" s="92"/>
      <c r="BM3799" s="135"/>
      <c r="BN3799" s="136"/>
      <c r="BO3799" s="51"/>
      <c r="BP3799" s="51"/>
      <c r="BQ3799" s="111"/>
      <c r="BR3799" s="137"/>
    </row>
    <row r="3800" s="138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2"/>
      <c r="BG3800" s="51"/>
      <c r="BH3800" s="133"/>
      <c r="BI3800" s="92"/>
      <c r="BJ3800" s="134"/>
      <c r="BK3800" s="51"/>
      <c r="BL3800" s="92"/>
      <c r="BM3800" s="135"/>
      <c r="BN3800" s="136"/>
      <c r="BO3800" s="51"/>
      <c r="BP3800" s="51"/>
      <c r="BQ3800" s="111"/>
      <c r="BR3800" s="137"/>
    </row>
    <row r="3801" s="138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2"/>
      <c r="BG3801" s="51"/>
      <c r="BH3801" s="133"/>
      <c r="BI3801" s="92"/>
      <c r="BJ3801" s="134"/>
      <c r="BK3801" s="51"/>
      <c r="BL3801" s="92"/>
      <c r="BM3801" s="135"/>
      <c r="BN3801" s="136"/>
      <c r="BO3801" s="51"/>
      <c r="BP3801" s="51"/>
      <c r="BQ3801" s="111"/>
      <c r="BR3801" s="137"/>
    </row>
    <row r="3802" s="138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2"/>
      <c r="BG3802" s="51"/>
      <c r="BH3802" s="133"/>
      <c r="BI3802" s="92"/>
      <c r="BJ3802" s="134"/>
      <c r="BK3802" s="51"/>
      <c r="BL3802" s="92"/>
      <c r="BM3802" s="135"/>
      <c r="BN3802" s="136"/>
      <c r="BO3802" s="51"/>
      <c r="BP3802" s="51"/>
      <c r="BQ3802" s="111"/>
      <c r="BR3802" s="137"/>
    </row>
    <row r="3803" s="138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2"/>
      <c r="BG3803" s="51"/>
      <c r="BH3803" s="133"/>
      <c r="BI3803" s="92"/>
      <c r="BJ3803" s="134"/>
      <c r="BK3803" s="51"/>
      <c r="BL3803" s="92"/>
      <c r="BM3803" s="135"/>
      <c r="BN3803" s="136"/>
      <c r="BO3803" s="51"/>
      <c r="BP3803" s="51"/>
      <c r="BQ3803" s="111"/>
      <c r="BR3803" s="137"/>
    </row>
    <row r="3804" s="138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2"/>
      <c r="BG3804" s="51"/>
      <c r="BH3804" s="133"/>
      <c r="BI3804" s="92"/>
      <c r="BJ3804" s="134"/>
      <c r="BK3804" s="51"/>
      <c r="BL3804" s="92"/>
      <c r="BM3804" s="135"/>
      <c r="BN3804" s="136"/>
      <c r="BO3804" s="51"/>
      <c r="BP3804" s="51"/>
      <c r="BQ3804" s="111"/>
      <c r="BR3804" s="137"/>
    </row>
    <row r="3805" s="138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2"/>
      <c r="BG3805" s="51"/>
      <c r="BH3805" s="133"/>
      <c r="BI3805" s="92"/>
      <c r="BJ3805" s="134"/>
      <c r="BK3805" s="51"/>
      <c r="BL3805" s="92"/>
      <c r="BM3805" s="135"/>
      <c r="BN3805" s="136"/>
      <c r="BO3805" s="51"/>
      <c r="BP3805" s="51"/>
      <c r="BQ3805" s="111"/>
      <c r="BR3805" s="137"/>
    </row>
    <row r="3806" s="138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2"/>
      <c r="BG3806" s="51"/>
      <c r="BH3806" s="133"/>
      <c r="BI3806" s="92"/>
      <c r="BJ3806" s="134"/>
      <c r="BK3806" s="51"/>
      <c r="BL3806" s="92"/>
      <c r="BM3806" s="135"/>
      <c r="BN3806" s="136"/>
      <c r="BO3806" s="51"/>
      <c r="BP3806" s="51"/>
      <c r="BQ3806" s="111"/>
      <c r="BR3806" s="137"/>
    </row>
    <row r="3807" s="138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2"/>
      <c r="BG3807" s="51"/>
      <c r="BH3807" s="133"/>
      <c r="BI3807" s="92"/>
      <c r="BJ3807" s="134"/>
      <c r="BK3807" s="51"/>
      <c r="BL3807" s="92"/>
      <c r="BM3807" s="135"/>
      <c r="BN3807" s="136"/>
      <c r="BO3807" s="51"/>
      <c r="BP3807" s="51"/>
      <c r="BQ3807" s="111"/>
      <c r="BR3807" s="137"/>
    </row>
    <row r="3808" s="138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2"/>
      <c r="BG3808" s="51"/>
      <c r="BH3808" s="133"/>
      <c r="BI3808" s="92"/>
      <c r="BJ3808" s="134"/>
      <c r="BK3808" s="51"/>
      <c r="BL3808" s="92"/>
      <c r="BM3808" s="135"/>
      <c r="BN3808" s="136"/>
      <c r="BO3808" s="51"/>
      <c r="BP3808" s="51"/>
      <c r="BQ3808" s="111"/>
      <c r="BR3808" s="137"/>
    </row>
    <row r="3809" s="138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2"/>
      <c r="BG3809" s="51"/>
      <c r="BH3809" s="133"/>
      <c r="BI3809" s="92"/>
      <c r="BJ3809" s="134"/>
      <c r="BK3809" s="51"/>
      <c r="BL3809" s="92"/>
      <c r="BM3809" s="135"/>
      <c r="BN3809" s="136"/>
      <c r="BO3809" s="51"/>
      <c r="BP3809" s="51"/>
      <c r="BQ3809" s="111"/>
      <c r="BR3809" s="137"/>
    </row>
    <row r="3810" s="138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2"/>
      <c r="BG3810" s="51"/>
      <c r="BH3810" s="133"/>
      <c r="BI3810" s="92"/>
      <c r="BJ3810" s="134"/>
      <c r="BK3810" s="51"/>
      <c r="BL3810" s="92"/>
      <c r="BM3810" s="135"/>
      <c r="BN3810" s="136"/>
      <c r="BO3810" s="51"/>
      <c r="BP3810" s="51"/>
      <c r="BQ3810" s="111"/>
      <c r="BR3810" s="137"/>
    </row>
    <row r="3811" s="138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2"/>
      <c r="BG3811" s="51"/>
      <c r="BH3811" s="133"/>
      <c r="BI3811" s="92"/>
      <c r="BJ3811" s="134"/>
      <c r="BK3811" s="51"/>
      <c r="BL3811" s="92"/>
      <c r="BM3811" s="135"/>
      <c r="BN3811" s="136"/>
      <c r="BO3811" s="51"/>
      <c r="BP3811" s="51"/>
      <c r="BQ3811" s="111"/>
      <c r="BR3811" s="137"/>
    </row>
    <row r="3812" s="138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2"/>
      <c r="BG3812" s="51"/>
      <c r="BH3812" s="133"/>
      <c r="BI3812" s="92"/>
      <c r="BJ3812" s="134"/>
      <c r="BK3812" s="51"/>
      <c r="BL3812" s="92"/>
      <c r="BM3812" s="135"/>
      <c r="BN3812" s="136"/>
      <c r="BO3812" s="51"/>
      <c r="BP3812" s="51"/>
      <c r="BQ3812" s="111"/>
      <c r="BR3812" s="137"/>
    </row>
    <row r="3813" s="138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2"/>
      <c r="BG3813" s="51"/>
      <c r="BH3813" s="133"/>
      <c r="BI3813" s="92"/>
      <c r="BJ3813" s="134"/>
      <c r="BK3813" s="51"/>
      <c r="BL3813" s="92"/>
      <c r="BM3813" s="135"/>
      <c r="BN3813" s="136"/>
      <c r="BO3813" s="51"/>
      <c r="BP3813" s="51"/>
      <c r="BQ3813" s="111"/>
      <c r="BR3813" s="137"/>
    </row>
    <row r="3814" s="138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2"/>
      <c r="BG3814" s="51"/>
      <c r="BH3814" s="133"/>
      <c r="BI3814" s="92"/>
      <c r="BJ3814" s="134"/>
      <c r="BK3814" s="51"/>
      <c r="BL3814" s="92"/>
      <c r="BM3814" s="135"/>
      <c r="BN3814" s="136"/>
      <c r="BO3814" s="51"/>
      <c r="BP3814" s="51"/>
      <c r="BQ3814" s="111"/>
      <c r="BR3814" s="137"/>
    </row>
    <row r="3815" s="138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2"/>
      <c r="BG3815" s="51"/>
      <c r="BH3815" s="133"/>
      <c r="BI3815" s="92"/>
      <c r="BJ3815" s="134"/>
      <c r="BK3815" s="51"/>
      <c r="BL3815" s="92"/>
      <c r="BM3815" s="135"/>
      <c r="BN3815" s="136"/>
      <c r="BO3815" s="51"/>
      <c r="BP3815" s="51"/>
      <c r="BQ3815" s="111"/>
      <c r="BR3815" s="137"/>
    </row>
    <row r="3816" s="138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2"/>
      <c r="BG3816" s="51"/>
      <c r="BH3816" s="133"/>
      <c r="BI3816" s="92"/>
      <c r="BJ3816" s="134"/>
      <c r="BK3816" s="51"/>
      <c r="BL3816" s="92"/>
      <c r="BM3816" s="135"/>
      <c r="BN3816" s="136"/>
      <c r="BO3816" s="51"/>
      <c r="BP3816" s="51"/>
      <c r="BQ3816" s="111"/>
      <c r="BR3816" s="137"/>
    </row>
    <row r="3817" s="138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2"/>
      <c r="BG3817" s="51"/>
      <c r="BH3817" s="133"/>
      <c r="BI3817" s="92"/>
      <c r="BJ3817" s="134"/>
      <c r="BK3817" s="51"/>
      <c r="BL3817" s="92"/>
      <c r="BM3817" s="135"/>
      <c r="BN3817" s="136"/>
      <c r="BO3817" s="51"/>
      <c r="BP3817" s="51"/>
      <c r="BQ3817" s="111"/>
      <c r="BR3817" s="137"/>
    </row>
    <row r="3818" s="138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2"/>
      <c r="BG3818" s="51"/>
      <c r="BH3818" s="133"/>
      <c r="BI3818" s="92"/>
      <c r="BJ3818" s="134"/>
      <c r="BK3818" s="51"/>
      <c r="BL3818" s="92"/>
      <c r="BM3818" s="135"/>
      <c r="BN3818" s="136"/>
      <c r="BO3818" s="51"/>
      <c r="BP3818" s="51"/>
      <c r="BQ3818" s="111"/>
      <c r="BR3818" s="137"/>
    </row>
    <row r="3819" s="138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2"/>
      <c r="BG3819" s="51"/>
      <c r="BH3819" s="133"/>
      <c r="BI3819" s="92"/>
      <c r="BJ3819" s="134"/>
      <c r="BK3819" s="51"/>
      <c r="BL3819" s="92"/>
      <c r="BM3819" s="135"/>
      <c r="BN3819" s="136"/>
      <c r="BO3819" s="51"/>
      <c r="BP3819" s="51"/>
      <c r="BQ3819" s="111"/>
      <c r="BR3819" s="137"/>
    </row>
    <row r="3820" s="138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2"/>
      <c r="BG3820" s="51"/>
      <c r="BH3820" s="133"/>
      <c r="BI3820" s="92"/>
      <c r="BJ3820" s="134"/>
      <c r="BK3820" s="51"/>
      <c r="BL3820" s="92"/>
      <c r="BM3820" s="135"/>
      <c r="BN3820" s="136"/>
      <c r="BO3820" s="51"/>
      <c r="BP3820" s="51"/>
      <c r="BQ3820" s="111"/>
      <c r="BR3820" s="137"/>
    </row>
    <row r="3821" s="138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2"/>
      <c r="BG3821" s="51"/>
      <c r="BH3821" s="133"/>
      <c r="BI3821" s="92"/>
      <c r="BJ3821" s="134"/>
      <c r="BK3821" s="51"/>
      <c r="BL3821" s="92"/>
      <c r="BM3821" s="135"/>
      <c r="BN3821" s="136"/>
      <c r="BO3821" s="51"/>
      <c r="BP3821" s="51"/>
      <c r="BQ3821" s="111"/>
      <c r="BR3821" s="137"/>
    </row>
    <row r="3822" s="138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2"/>
      <c r="BG3822" s="51"/>
      <c r="BH3822" s="133"/>
      <c r="BI3822" s="92"/>
      <c r="BJ3822" s="134"/>
      <c r="BK3822" s="51"/>
      <c r="BL3822" s="92"/>
      <c r="BM3822" s="135"/>
      <c r="BN3822" s="136"/>
      <c r="BO3822" s="51"/>
      <c r="BP3822" s="51"/>
      <c r="BQ3822" s="111"/>
      <c r="BR3822" s="137"/>
    </row>
    <row r="3823" s="138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2"/>
      <c r="BG3823" s="51"/>
      <c r="BH3823" s="133"/>
      <c r="BI3823" s="92"/>
      <c r="BJ3823" s="134"/>
      <c r="BK3823" s="51"/>
      <c r="BL3823" s="92"/>
      <c r="BM3823" s="135"/>
      <c r="BN3823" s="136"/>
      <c r="BO3823" s="51"/>
      <c r="BP3823" s="51"/>
      <c r="BQ3823" s="111"/>
      <c r="BR3823" s="137"/>
    </row>
    <row r="3824" s="138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2"/>
      <c r="BG3824" s="51"/>
      <c r="BH3824" s="133"/>
      <c r="BI3824" s="92"/>
      <c r="BJ3824" s="134"/>
      <c r="BK3824" s="51"/>
      <c r="BL3824" s="92"/>
      <c r="BM3824" s="135"/>
      <c r="BN3824" s="136"/>
      <c r="BO3824" s="51"/>
      <c r="BP3824" s="51"/>
      <c r="BQ3824" s="111"/>
      <c r="BR3824" s="137"/>
    </row>
    <row r="3825" s="138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2"/>
      <c r="BG3825" s="51"/>
      <c r="BH3825" s="133"/>
      <c r="BI3825" s="92"/>
      <c r="BJ3825" s="134"/>
      <c r="BK3825" s="51"/>
      <c r="BL3825" s="92"/>
      <c r="BM3825" s="135"/>
      <c r="BN3825" s="136"/>
      <c r="BO3825" s="51"/>
      <c r="BP3825" s="51"/>
      <c r="BQ3825" s="111"/>
      <c r="BR3825" s="137"/>
    </row>
    <row r="3826" s="138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2"/>
      <c r="BG3826" s="51"/>
      <c r="BH3826" s="133"/>
      <c r="BI3826" s="92"/>
      <c r="BJ3826" s="134"/>
      <c r="BK3826" s="51"/>
      <c r="BL3826" s="92"/>
      <c r="BM3826" s="135"/>
      <c r="BN3826" s="136"/>
      <c r="BO3826" s="51"/>
      <c r="BP3826" s="51"/>
      <c r="BQ3826" s="111"/>
      <c r="BR3826" s="137"/>
    </row>
    <row r="3827" s="138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2"/>
      <c r="BG3827" s="51"/>
      <c r="BH3827" s="133"/>
      <c r="BI3827" s="92"/>
      <c r="BJ3827" s="134"/>
      <c r="BK3827" s="51"/>
      <c r="BL3827" s="92"/>
      <c r="BM3827" s="135"/>
      <c r="BN3827" s="136"/>
      <c r="BO3827" s="51"/>
      <c r="BP3827" s="51"/>
      <c r="BQ3827" s="111"/>
      <c r="BR3827" s="137"/>
    </row>
    <row r="3828" s="138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2"/>
      <c r="BG3828" s="51"/>
      <c r="BH3828" s="133"/>
      <c r="BI3828" s="92"/>
      <c r="BJ3828" s="134"/>
      <c r="BK3828" s="51"/>
      <c r="BL3828" s="92"/>
      <c r="BM3828" s="135"/>
      <c r="BN3828" s="136"/>
      <c r="BO3828" s="51"/>
      <c r="BP3828" s="51"/>
      <c r="BQ3828" s="111"/>
      <c r="BR3828" s="137"/>
    </row>
    <row r="3829" s="138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2"/>
      <c r="BG3829" s="51"/>
      <c r="BH3829" s="133"/>
      <c r="BI3829" s="92"/>
      <c r="BJ3829" s="134"/>
      <c r="BK3829" s="51"/>
      <c r="BL3829" s="92"/>
      <c r="BM3829" s="135"/>
      <c r="BN3829" s="136"/>
      <c r="BO3829" s="51"/>
      <c r="BP3829" s="51"/>
      <c r="BQ3829" s="111"/>
      <c r="BR3829" s="137"/>
    </row>
    <row r="3830" s="138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2"/>
      <c r="BG3830" s="51"/>
      <c r="BH3830" s="133"/>
      <c r="BI3830" s="92"/>
      <c r="BJ3830" s="134"/>
      <c r="BK3830" s="51"/>
      <c r="BL3830" s="92"/>
      <c r="BM3830" s="135"/>
      <c r="BN3830" s="136"/>
      <c r="BO3830" s="51"/>
      <c r="BP3830" s="51"/>
      <c r="BQ3830" s="111"/>
      <c r="BR3830" s="137"/>
    </row>
    <row r="3831" s="138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2"/>
      <c r="BG3831" s="51"/>
      <c r="BH3831" s="133"/>
      <c r="BI3831" s="92"/>
      <c r="BJ3831" s="134"/>
      <c r="BK3831" s="51"/>
      <c r="BL3831" s="92"/>
      <c r="BM3831" s="135"/>
      <c r="BN3831" s="136"/>
      <c r="BO3831" s="51"/>
      <c r="BP3831" s="51"/>
      <c r="BQ3831" s="111"/>
      <c r="BR3831" s="137"/>
    </row>
    <row r="3832" s="138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2"/>
      <c r="BG3832" s="51"/>
      <c r="BH3832" s="133"/>
      <c r="BI3832" s="92"/>
      <c r="BJ3832" s="134"/>
      <c r="BK3832" s="51"/>
      <c r="BL3832" s="92"/>
      <c r="BM3832" s="135"/>
      <c r="BN3832" s="136"/>
      <c r="BO3832" s="51"/>
      <c r="BP3832" s="51"/>
      <c r="BQ3832" s="111"/>
      <c r="BR3832" s="137"/>
    </row>
    <row r="3833" s="138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2"/>
      <c r="BG3833" s="51"/>
      <c r="BH3833" s="133"/>
      <c r="BI3833" s="92"/>
      <c r="BJ3833" s="134"/>
      <c r="BK3833" s="51"/>
      <c r="BL3833" s="92"/>
      <c r="BM3833" s="135"/>
      <c r="BN3833" s="136"/>
      <c r="BO3833" s="51"/>
      <c r="BP3833" s="51"/>
      <c r="BQ3833" s="111"/>
      <c r="BR3833" s="137"/>
    </row>
    <row r="3834" s="138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2"/>
      <c r="BG3834" s="51"/>
      <c r="BH3834" s="133"/>
      <c r="BI3834" s="92"/>
      <c r="BJ3834" s="134"/>
      <c r="BK3834" s="51"/>
      <c r="BL3834" s="92"/>
      <c r="BM3834" s="135"/>
      <c r="BN3834" s="136"/>
      <c r="BO3834" s="51"/>
      <c r="BP3834" s="51"/>
      <c r="BQ3834" s="111"/>
      <c r="BR3834" s="137"/>
    </row>
    <row r="3835" s="138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2"/>
      <c r="BG3835" s="51"/>
      <c r="BH3835" s="133"/>
      <c r="BI3835" s="92"/>
      <c r="BJ3835" s="134"/>
      <c r="BK3835" s="51"/>
      <c r="BL3835" s="92"/>
      <c r="BM3835" s="135"/>
      <c r="BN3835" s="136"/>
      <c r="BO3835" s="51"/>
      <c r="BP3835" s="51"/>
      <c r="BQ3835" s="111"/>
      <c r="BR3835" s="137"/>
    </row>
    <row r="3836" s="138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2"/>
      <c r="BG3836" s="51"/>
      <c r="BH3836" s="133"/>
      <c r="BI3836" s="92"/>
      <c r="BJ3836" s="134"/>
      <c r="BK3836" s="51"/>
      <c r="BL3836" s="92"/>
      <c r="BM3836" s="135"/>
      <c r="BN3836" s="136"/>
      <c r="BO3836" s="51"/>
      <c r="BP3836" s="51"/>
      <c r="BQ3836" s="111"/>
      <c r="BR3836" s="137"/>
    </row>
    <row r="3837" s="138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2"/>
      <c r="BG3837" s="51"/>
      <c r="BH3837" s="133"/>
      <c r="BI3837" s="92"/>
      <c r="BJ3837" s="134"/>
      <c r="BK3837" s="51"/>
      <c r="BL3837" s="92"/>
      <c r="BM3837" s="135"/>
      <c r="BN3837" s="136"/>
      <c r="BO3837" s="51"/>
      <c r="BP3837" s="51"/>
      <c r="BQ3837" s="111"/>
      <c r="BR3837" s="137"/>
    </row>
    <row r="3838" s="138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2"/>
      <c r="BG3838" s="51"/>
      <c r="BH3838" s="133"/>
      <c r="BI3838" s="92"/>
      <c r="BJ3838" s="134"/>
      <c r="BK3838" s="51"/>
      <c r="BL3838" s="92"/>
      <c r="BM3838" s="135"/>
      <c r="BN3838" s="136"/>
      <c r="BO3838" s="51"/>
      <c r="BP3838" s="51"/>
      <c r="BQ3838" s="111"/>
      <c r="BR3838" s="137"/>
    </row>
    <row r="3839" s="138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2"/>
      <c r="BG3839" s="51"/>
      <c r="BH3839" s="133"/>
      <c r="BI3839" s="92"/>
      <c r="BJ3839" s="134"/>
      <c r="BK3839" s="51"/>
      <c r="BL3839" s="92"/>
      <c r="BM3839" s="135"/>
      <c r="BN3839" s="136"/>
      <c r="BO3839" s="51"/>
      <c r="BP3839" s="51"/>
      <c r="BQ3839" s="111"/>
      <c r="BR3839" s="137"/>
    </row>
    <row r="3840" s="138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2"/>
      <c r="BG3840" s="51"/>
      <c r="BH3840" s="133"/>
      <c r="BI3840" s="92"/>
      <c r="BJ3840" s="134"/>
      <c r="BK3840" s="51"/>
      <c r="BL3840" s="92"/>
      <c r="BM3840" s="135"/>
      <c r="BN3840" s="136"/>
      <c r="BO3840" s="51"/>
      <c r="BP3840" s="51"/>
      <c r="BQ3840" s="111"/>
      <c r="BR3840" s="137"/>
    </row>
    <row r="3841" s="138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2"/>
      <c r="BG3841" s="51"/>
      <c r="BH3841" s="133"/>
      <c r="BI3841" s="92"/>
      <c r="BJ3841" s="134"/>
      <c r="BK3841" s="51"/>
      <c r="BL3841" s="92"/>
      <c r="BM3841" s="135"/>
      <c r="BN3841" s="136"/>
      <c r="BO3841" s="51"/>
      <c r="BP3841" s="51"/>
      <c r="BQ3841" s="111"/>
      <c r="BR3841" s="137"/>
    </row>
    <row r="3842" s="138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2"/>
      <c r="BG3842" s="51"/>
      <c r="BH3842" s="133"/>
      <c r="BI3842" s="92"/>
      <c r="BJ3842" s="134"/>
      <c r="BK3842" s="51"/>
      <c r="BL3842" s="92"/>
      <c r="BM3842" s="135"/>
      <c r="BN3842" s="136"/>
      <c r="BO3842" s="51"/>
      <c r="BP3842" s="51"/>
      <c r="BQ3842" s="111"/>
      <c r="BR3842" s="137"/>
    </row>
    <row r="3843" s="138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2"/>
      <c r="BG3843" s="51"/>
      <c r="BH3843" s="133"/>
      <c r="BI3843" s="92"/>
      <c r="BJ3843" s="134"/>
      <c r="BK3843" s="51"/>
      <c r="BL3843" s="92"/>
      <c r="BM3843" s="135"/>
      <c r="BN3843" s="136"/>
      <c r="BO3843" s="51"/>
      <c r="BP3843" s="51"/>
      <c r="BQ3843" s="111"/>
      <c r="BR3843" s="137"/>
    </row>
    <row r="3844" s="138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2"/>
      <c r="BG3844" s="51"/>
      <c r="BH3844" s="133"/>
      <c r="BI3844" s="92"/>
      <c r="BJ3844" s="134"/>
      <c r="BK3844" s="51"/>
      <c r="BL3844" s="92"/>
      <c r="BM3844" s="135"/>
      <c r="BN3844" s="136"/>
      <c r="BO3844" s="51"/>
      <c r="BP3844" s="51"/>
      <c r="BQ3844" s="111"/>
      <c r="BR3844" s="137"/>
    </row>
    <row r="3845" s="138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2"/>
      <c r="BG3845" s="51"/>
      <c r="BH3845" s="133"/>
      <c r="BI3845" s="92"/>
      <c r="BJ3845" s="134"/>
      <c r="BK3845" s="51"/>
      <c r="BL3845" s="92"/>
      <c r="BM3845" s="135"/>
      <c r="BN3845" s="136"/>
      <c r="BO3845" s="51"/>
      <c r="BP3845" s="51"/>
      <c r="BQ3845" s="111"/>
      <c r="BR3845" s="137"/>
    </row>
    <row r="3846" s="138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2"/>
      <c r="BG3846" s="51"/>
      <c r="BH3846" s="133"/>
      <c r="BI3846" s="92"/>
      <c r="BJ3846" s="134"/>
      <c r="BK3846" s="51"/>
      <c r="BL3846" s="92"/>
      <c r="BM3846" s="135"/>
      <c r="BN3846" s="136"/>
      <c r="BO3846" s="51"/>
      <c r="BP3846" s="51"/>
      <c r="BQ3846" s="111"/>
      <c r="BR3846" s="137"/>
    </row>
    <row r="3847" s="138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2"/>
      <c r="BG3847" s="51"/>
      <c r="BH3847" s="133"/>
      <c r="BI3847" s="92"/>
      <c r="BJ3847" s="134"/>
      <c r="BK3847" s="51"/>
      <c r="BL3847" s="92"/>
      <c r="BM3847" s="135"/>
      <c r="BN3847" s="136"/>
      <c r="BO3847" s="51"/>
      <c r="BP3847" s="51"/>
      <c r="BQ3847" s="111"/>
      <c r="BR3847" s="137"/>
    </row>
    <row r="3848" s="138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2"/>
      <c r="BG3848" s="51"/>
      <c r="BH3848" s="133"/>
      <c r="BI3848" s="92"/>
      <c r="BJ3848" s="134"/>
      <c r="BK3848" s="51"/>
      <c r="BL3848" s="92"/>
      <c r="BM3848" s="135"/>
      <c r="BN3848" s="136"/>
      <c r="BO3848" s="51"/>
      <c r="BP3848" s="51"/>
      <c r="BQ3848" s="111"/>
      <c r="BR3848" s="137"/>
    </row>
    <row r="3849" s="138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2"/>
      <c r="BG3849" s="51"/>
      <c r="BH3849" s="133"/>
      <c r="BI3849" s="92"/>
      <c r="BJ3849" s="134"/>
      <c r="BK3849" s="51"/>
      <c r="BL3849" s="92"/>
      <c r="BM3849" s="135"/>
      <c r="BN3849" s="136"/>
      <c r="BO3849" s="51"/>
      <c r="BP3849" s="51"/>
      <c r="BQ3849" s="111"/>
      <c r="BR3849" s="137"/>
    </row>
    <row r="3850" s="138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2"/>
      <c r="BG3850" s="51"/>
      <c r="BH3850" s="133"/>
      <c r="BI3850" s="92"/>
      <c r="BJ3850" s="134"/>
      <c r="BK3850" s="51"/>
      <c r="BL3850" s="92"/>
      <c r="BM3850" s="135"/>
      <c r="BN3850" s="136"/>
      <c r="BO3850" s="51"/>
      <c r="BP3850" s="51"/>
      <c r="BQ3850" s="111"/>
      <c r="BR3850" s="137"/>
    </row>
    <row r="3851" s="138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2"/>
      <c r="BG3851" s="51"/>
      <c r="BH3851" s="133"/>
      <c r="BI3851" s="92"/>
      <c r="BJ3851" s="134"/>
      <c r="BK3851" s="51"/>
      <c r="BL3851" s="92"/>
      <c r="BM3851" s="135"/>
      <c r="BN3851" s="136"/>
      <c r="BO3851" s="51"/>
      <c r="BP3851" s="51"/>
      <c r="BQ3851" s="111"/>
      <c r="BR3851" s="137"/>
    </row>
    <row r="3852" s="138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2"/>
      <c r="BG3852" s="51"/>
      <c r="BH3852" s="133"/>
      <c r="BI3852" s="92"/>
      <c r="BJ3852" s="134"/>
      <c r="BK3852" s="51"/>
      <c r="BL3852" s="92"/>
      <c r="BM3852" s="135"/>
      <c r="BN3852" s="136"/>
      <c r="BO3852" s="51"/>
      <c r="BP3852" s="51"/>
      <c r="BQ3852" s="111"/>
      <c r="BR3852" s="137"/>
    </row>
    <row r="3853" s="138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2"/>
      <c r="BG3853" s="51"/>
      <c r="BH3853" s="133"/>
      <c r="BI3853" s="92"/>
      <c r="BJ3853" s="134"/>
      <c r="BK3853" s="51"/>
      <c r="BL3853" s="92"/>
      <c r="BM3853" s="135"/>
      <c r="BN3853" s="136"/>
      <c r="BO3853" s="51"/>
      <c r="BP3853" s="51"/>
      <c r="BQ3853" s="111"/>
      <c r="BR3853" s="137"/>
    </row>
    <row r="3854" s="138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2"/>
      <c r="BG3854" s="51"/>
      <c r="BH3854" s="133"/>
      <c r="BI3854" s="92"/>
      <c r="BJ3854" s="134"/>
      <c r="BK3854" s="51"/>
      <c r="BL3854" s="92"/>
      <c r="BM3854" s="135"/>
      <c r="BN3854" s="136"/>
      <c r="BO3854" s="51"/>
      <c r="BP3854" s="51"/>
      <c r="BQ3854" s="111"/>
      <c r="BR3854" s="137"/>
    </row>
    <row r="3855" s="138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2"/>
      <c r="BG3855" s="51"/>
      <c r="BH3855" s="133"/>
      <c r="BI3855" s="92"/>
      <c r="BJ3855" s="134"/>
      <c r="BK3855" s="51"/>
      <c r="BL3855" s="92"/>
      <c r="BM3855" s="135"/>
      <c r="BN3855" s="136"/>
      <c r="BO3855" s="51"/>
      <c r="BP3855" s="51"/>
      <c r="BQ3855" s="111"/>
      <c r="BR3855" s="137"/>
    </row>
    <row r="3856" s="138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2"/>
      <c r="BG3856" s="51"/>
      <c r="BH3856" s="133"/>
      <c r="BI3856" s="92"/>
      <c r="BJ3856" s="134"/>
      <c r="BK3856" s="51"/>
      <c r="BL3856" s="92"/>
      <c r="BM3856" s="135"/>
      <c r="BN3856" s="136"/>
      <c r="BO3856" s="51"/>
      <c r="BP3856" s="51"/>
      <c r="BQ3856" s="111"/>
      <c r="BR3856" s="137"/>
    </row>
    <row r="3857" s="138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2"/>
      <c r="BG3857" s="51"/>
      <c r="BH3857" s="133"/>
      <c r="BI3857" s="92"/>
      <c r="BJ3857" s="134"/>
      <c r="BK3857" s="51"/>
      <c r="BL3857" s="92"/>
      <c r="BM3857" s="135"/>
      <c r="BN3857" s="136"/>
      <c r="BO3857" s="51"/>
      <c r="BP3857" s="51"/>
      <c r="BQ3857" s="111"/>
      <c r="BR3857" s="137"/>
    </row>
    <row r="3858" s="138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2"/>
      <c r="BG3858" s="51"/>
      <c r="BH3858" s="133"/>
      <c r="BI3858" s="92"/>
      <c r="BJ3858" s="134"/>
      <c r="BK3858" s="51"/>
      <c r="BL3858" s="92"/>
      <c r="BM3858" s="135"/>
      <c r="BN3858" s="136"/>
      <c r="BO3858" s="51"/>
      <c r="BP3858" s="51"/>
      <c r="BQ3858" s="111"/>
      <c r="BR3858" s="137"/>
    </row>
    <row r="3859" s="138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2"/>
      <c r="BG3859" s="51"/>
      <c r="BH3859" s="133"/>
      <c r="BI3859" s="92"/>
      <c r="BJ3859" s="134"/>
      <c r="BK3859" s="51"/>
      <c r="BL3859" s="92"/>
      <c r="BM3859" s="135"/>
      <c r="BN3859" s="136"/>
      <c r="BO3859" s="51"/>
      <c r="BP3859" s="51"/>
      <c r="BQ3859" s="111"/>
      <c r="BR3859" s="137"/>
    </row>
    <row r="3860" s="138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2"/>
      <c r="BG3860" s="51"/>
      <c r="BH3860" s="133"/>
      <c r="BI3860" s="92"/>
      <c r="BJ3860" s="134"/>
      <c r="BK3860" s="51"/>
      <c r="BL3860" s="92"/>
      <c r="BM3860" s="135"/>
      <c r="BN3860" s="136"/>
      <c r="BO3860" s="51"/>
      <c r="BP3860" s="51"/>
      <c r="BQ3860" s="111"/>
      <c r="BR3860" s="137"/>
    </row>
    <row r="3861" s="138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2"/>
      <c r="BG3861" s="51"/>
      <c r="BH3861" s="133"/>
      <c r="BI3861" s="92"/>
      <c r="BJ3861" s="134"/>
      <c r="BK3861" s="51"/>
      <c r="BL3861" s="92"/>
      <c r="BM3861" s="135"/>
      <c r="BN3861" s="136"/>
      <c r="BO3861" s="51"/>
      <c r="BP3861" s="51"/>
      <c r="BQ3861" s="111"/>
      <c r="BR3861" s="137"/>
    </row>
    <row r="3862" s="138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2"/>
      <c r="BG3862" s="51"/>
      <c r="BH3862" s="133"/>
      <c r="BI3862" s="92"/>
      <c r="BJ3862" s="134"/>
      <c r="BK3862" s="51"/>
      <c r="BL3862" s="92"/>
      <c r="BM3862" s="135"/>
      <c r="BN3862" s="136"/>
      <c r="BO3862" s="51"/>
      <c r="BP3862" s="51"/>
      <c r="BQ3862" s="111"/>
      <c r="BR3862" s="137"/>
    </row>
    <row r="3863" s="138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2"/>
      <c r="BG3863" s="51"/>
      <c r="BH3863" s="133"/>
      <c r="BI3863" s="92"/>
      <c r="BJ3863" s="134"/>
      <c r="BK3863" s="51"/>
      <c r="BL3863" s="92"/>
      <c r="BM3863" s="135"/>
      <c r="BN3863" s="136"/>
      <c r="BO3863" s="51"/>
      <c r="BP3863" s="51"/>
      <c r="BQ3863" s="111"/>
      <c r="BR3863" s="137"/>
    </row>
    <row r="3864" s="138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2"/>
      <c r="BG3864" s="51"/>
      <c r="BH3864" s="133"/>
      <c r="BI3864" s="92"/>
      <c r="BJ3864" s="134"/>
      <c r="BK3864" s="51"/>
      <c r="BL3864" s="92"/>
      <c r="BM3864" s="135"/>
      <c r="BN3864" s="136"/>
      <c r="BO3864" s="51"/>
      <c r="BP3864" s="51"/>
      <c r="BQ3864" s="111"/>
      <c r="BR3864" s="137"/>
    </row>
    <row r="3865" s="138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2"/>
      <c r="BG3865" s="51"/>
      <c r="BH3865" s="133"/>
      <c r="BI3865" s="92"/>
      <c r="BJ3865" s="134"/>
      <c r="BK3865" s="51"/>
      <c r="BL3865" s="92"/>
      <c r="BM3865" s="135"/>
      <c r="BN3865" s="136"/>
      <c r="BO3865" s="51"/>
      <c r="BP3865" s="51"/>
      <c r="BQ3865" s="111"/>
      <c r="BR3865" s="137"/>
    </row>
    <row r="3866" s="138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2"/>
      <c r="BG3866" s="51"/>
      <c r="BH3866" s="133"/>
      <c r="BI3866" s="92"/>
      <c r="BJ3866" s="134"/>
      <c r="BK3866" s="51"/>
      <c r="BL3866" s="92"/>
      <c r="BM3866" s="135"/>
      <c r="BN3866" s="136"/>
      <c r="BO3866" s="51"/>
      <c r="BP3866" s="51"/>
      <c r="BQ3866" s="111"/>
      <c r="BR3866" s="137"/>
    </row>
    <row r="3867" s="138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2"/>
      <c r="BG3867" s="51"/>
      <c r="BH3867" s="133"/>
      <c r="BI3867" s="92"/>
      <c r="BJ3867" s="134"/>
      <c r="BK3867" s="51"/>
      <c r="BL3867" s="92"/>
      <c r="BM3867" s="135"/>
      <c r="BN3867" s="136"/>
      <c r="BO3867" s="51"/>
      <c r="BP3867" s="51"/>
      <c r="BQ3867" s="111"/>
      <c r="BR3867" s="137"/>
    </row>
    <row r="3868" s="138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2"/>
      <c r="BG3868" s="51"/>
      <c r="BH3868" s="133"/>
      <c r="BI3868" s="92"/>
      <c r="BJ3868" s="134"/>
      <c r="BK3868" s="51"/>
      <c r="BL3868" s="92"/>
      <c r="BM3868" s="135"/>
      <c r="BN3868" s="136"/>
      <c r="BO3868" s="51"/>
      <c r="BP3868" s="51"/>
      <c r="BQ3868" s="111"/>
      <c r="BR3868" s="137"/>
    </row>
    <row r="3869" s="138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2"/>
      <c r="BG3869" s="51"/>
      <c r="BH3869" s="133"/>
      <c r="BI3869" s="92"/>
      <c r="BJ3869" s="134"/>
      <c r="BK3869" s="51"/>
      <c r="BL3869" s="92"/>
      <c r="BM3869" s="135"/>
      <c r="BN3869" s="136"/>
      <c r="BO3869" s="51"/>
      <c r="BP3869" s="51"/>
      <c r="BQ3869" s="111"/>
      <c r="BR3869" s="137"/>
    </row>
    <row r="3870" s="138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2"/>
      <c r="BG3870" s="51"/>
      <c r="BH3870" s="133"/>
      <c r="BI3870" s="92"/>
      <c r="BJ3870" s="134"/>
      <c r="BK3870" s="51"/>
      <c r="BL3870" s="92"/>
      <c r="BM3870" s="135"/>
      <c r="BN3870" s="136"/>
      <c r="BO3870" s="51"/>
      <c r="BP3870" s="51"/>
      <c r="BQ3870" s="111"/>
      <c r="BR3870" s="137"/>
    </row>
    <row r="3871" s="138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2"/>
      <c r="BG3871" s="51"/>
      <c r="BH3871" s="133"/>
      <c r="BI3871" s="92"/>
      <c r="BJ3871" s="134"/>
      <c r="BK3871" s="51"/>
      <c r="BL3871" s="92"/>
      <c r="BM3871" s="135"/>
      <c r="BN3871" s="136"/>
      <c r="BO3871" s="51"/>
      <c r="BP3871" s="51"/>
      <c r="BQ3871" s="111"/>
      <c r="BR3871" s="137"/>
    </row>
    <row r="3872" s="138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2"/>
      <c r="BG3872" s="51"/>
      <c r="BH3872" s="133"/>
      <c r="BI3872" s="92"/>
      <c r="BJ3872" s="134"/>
      <c r="BK3872" s="51"/>
      <c r="BL3872" s="92"/>
      <c r="BM3872" s="135"/>
      <c r="BN3872" s="136"/>
      <c r="BO3872" s="51"/>
      <c r="BP3872" s="51"/>
      <c r="BQ3872" s="111"/>
      <c r="BR3872" s="137"/>
    </row>
    <row r="3873" s="138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2"/>
      <c r="BG3873" s="51"/>
      <c r="BH3873" s="133"/>
      <c r="BI3873" s="92"/>
      <c r="BJ3873" s="134"/>
      <c r="BK3873" s="51"/>
      <c r="BL3873" s="92"/>
      <c r="BM3873" s="135"/>
      <c r="BN3873" s="136"/>
      <c r="BO3873" s="51"/>
      <c r="BP3873" s="51"/>
      <c r="BQ3873" s="111"/>
      <c r="BR3873" s="137"/>
    </row>
    <row r="3874" s="138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2"/>
      <c r="BG3874" s="51"/>
      <c r="BH3874" s="133"/>
      <c r="BI3874" s="92"/>
      <c r="BJ3874" s="134"/>
      <c r="BK3874" s="51"/>
      <c r="BL3874" s="92"/>
      <c r="BM3874" s="135"/>
      <c r="BN3874" s="136"/>
      <c r="BO3874" s="51"/>
      <c r="BP3874" s="51"/>
      <c r="BQ3874" s="111"/>
      <c r="BR3874" s="137"/>
    </row>
    <row r="3875" s="138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2"/>
      <c r="BG3875" s="51"/>
      <c r="BH3875" s="133"/>
      <c r="BI3875" s="92"/>
      <c r="BJ3875" s="134"/>
      <c r="BK3875" s="51"/>
      <c r="BL3875" s="92"/>
      <c r="BM3875" s="135"/>
      <c r="BN3875" s="136"/>
      <c r="BO3875" s="51"/>
      <c r="BP3875" s="51"/>
      <c r="BQ3875" s="111"/>
      <c r="BR3875" s="137"/>
    </row>
    <row r="3876" s="138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2"/>
      <c r="BG3876" s="51"/>
      <c r="BH3876" s="133"/>
      <c r="BI3876" s="92"/>
      <c r="BJ3876" s="134"/>
      <c r="BK3876" s="51"/>
      <c r="BL3876" s="92"/>
      <c r="BM3876" s="135"/>
      <c r="BN3876" s="136"/>
      <c r="BO3876" s="51"/>
      <c r="BP3876" s="51"/>
      <c r="BQ3876" s="111"/>
      <c r="BR3876" s="137"/>
    </row>
    <row r="3877" s="138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2"/>
      <c r="BG3877" s="51"/>
      <c r="BH3877" s="133"/>
      <c r="BI3877" s="92"/>
      <c r="BJ3877" s="134"/>
      <c r="BK3877" s="51"/>
      <c r="BL3877" s="92"/>
      <c r="BM3877" s="135"/>
      <c r="BN3877" s="136"/>
      <c r="BO3877" s="51"/>
      <c r="BP3877" s="51"/>
      <c r="BQ3877" s="111"/>
      <c r="BR3877" s="137"/>
    </row>
    <row r="3878" s="138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2"/>
      <c r="BG3878" s="51"/>
      <c r="BH3878" s="133"/>
      <c r="BI3878" s="92"/>
      <c r="BJ3878" s="134"/>
      <c r="BK3878" s="51"/>
      <c r="BL3878" s="92"/>
      <c r="BM3878" s="135"/>
      <c r="BN3878" s="136"/>
      <c r="BO3878" s="51"/>
      <c r="BP3878" s="51"/>
      <c r="BQ3878" s="111"/>
      <c r="BR3878" s="137"/>
    </row>
    <row r="3879" s="138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2"/>
      <c r="BG3879" s="51"/>
      <c r="BH3879" s="133"/>
      <c r="BI3879" s="92"/>
      <c r="BJ3879" s="134"/>
      <c r="BK3879" s="51"/>
      <c r="BL3879" s="92"/>
      <c r="BM3879" s="135"/>
      <c r="BN3879" s="136"/>
      <c r="BO3879" s="51"/>
      <c r="BP3879" s="51"/>
      <c r="BQ3879" s="111"/>
      <c r="BR3879" s="137"/>
    </row>
    <row r="3880" s="138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2"/>
      <c r="BG3880" s="51"/>
      <c r="BH3880" s="133"/>
      <c r="BI3880" s="92"/>
      <c r="BJ3880" s="134"/>
      <c r="BK3880" s="51"/>
      <c r="BL3880" s="92"/>
      <c r="BM3880" s="135"/>
      <c r="BN3880" s="136"/>
      <c r="BO3880" s="51"/>
      <c r="BP3880" s="51"/>
      <c r="BQ3880" s="111"/>
      <c r="BR3880" s="137"/>
    </row>
    <row r="3881" s="138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2"/>
      <c r="BG3881" s="51"/>
      <c r="BH3881" s="133"/>
      <c r="BI3881" s="92"/>
      <c r="BJ3881" s="134"/>
      <c r="BK3881" s="51"/>
      <c r="BL3881" s="92"/>
      <c r="BM3881" s="135"/>
      <c r="BN3881" s="136"/>
      <c r="BO3881" s="51"/>
      <c r="BP3881" s="51"/>
      <c r="BQ3881" s="111"/>
      <c r="BR3881" s="137"/>
    </row>
    <row r="3882" s="138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2"/>
      <c r="BG3882" s="51"/>
      <c r="BH3882" s="133"/>
      <c r="BI3882" s="92"/>
      <c r="BJ3882" s="134"/>
      <c r="BK3882" s="51"/>
      <c r="BL3882" s="92"/>
      <c r="BM3882" s="135"/>
      <c r="BN3882" s="136"/>
      <c r="BO3882" s="51"/>
      <c r="BP3882" s="51"/>
      <c r="BQ3882" s="111"/>
      <c r="BR3882" s="137"/>
    </row>
    <row r="3883" s="138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2"/>
      <c r="BG3883" s="51"/>
      <c r="BH3883" s="133"/>
      <c r="BI3883" s="92"/>
      <c r="BJ3883" s="134"/>
      <c r="BK3883" s="51"/>
      <c r="BL3883" s="92"/>
      <c r="BM3883" s="135"/>
      <c r="BN3883" s="136"/>
      <c r="BO3883" s="51"/>
      <c r="BP3883" s="51"/>
      <c r="BQ3883" s="111"/>
      <c r="BR3883" s="137"/>
    </row>
    <row r="3884" s="138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2"/>
      <c r="BG3884" s="51"/>
      <c r="BH3884" s="133"/>
      <c r="BI3884" s="92"/>
      <c r="BJ3884" s="134"/>
      <c r="BK3884" s="51"/>
      <c r="BL3884" s="92"/>
      <c r="BM3884" s="135"/>
      <c r="BN3884" s="136"/>
      <c r="BO3884" s="51"/>
      <c r="BP3884" s="51"/>
      <c r="BQ3884" s="111"/>
      <c r="BR3884" s="137"/>
    </row>
    <row r="3885" s="138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2"/>
      <c r="BG3885" s="51"/>
      <c r="BH3885" s="133"/>
      <c r="BI3885" s="92"/>
      <c r="BJ3885" s="134"/>
      <c r="BK3885" s="51"/>
      <c r="BL3885" s="92"/>
      <c r="BM3885" s="135"/>
      <c r="BN3885" s="136"/>
      <c r="BO3885" s="51"/>
      <c r="BP3885" s="51"/>
      <c r="BQ3885" s="111"/>
      <c r="BR3885" s="137"/>
    </row>
    <row r="3886" s="138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2"/>
      <c r="BG3886" s="51"/>
      <c r="BH3886" s="133"/>
      <c r="BI3886" s="92"/>
      <c r="BJ3886" s="134"/>
      <c r="BK3886" s="51"/>
      <c r="BL3886" s="92"/>
      <c r="BM3886" s="135"/>
      <c r="BN3886" s="136"/>
      <c r="BO3886" s="51"/>
      <c r="BP3886" s="51"/>
      <c r="BQ3886" s="111"/>
      <c r="BR3886" s="137"/>
    </row>
    <row r="3887" s="138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2"/>
      <c r="BG3887" s="51"/>
      <c r="BH3887" s="133"/>
      <c r="BI3887" s="92"/>
      <c r="BJ3887" s="134"/>
      <c r="BK3887" s="51"/>
      <c r="BL3887" s="92"/>
      <c r="BM3887" s="135"/>
      <c r="BN3887" s="136"/>
      <c r="BO3887" s="51"/>
      <c r="BP3887" s="51"/>
      <c r="BQ3887" s="111"/>
      <c r="BR3887" s="137"/>
    </row>
    <row r="3888" s="138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2"/>
      <c r="BG3888" s="51"/>
      <c r="BH3888" s="133"/>
      <c r="BI3888" s="92"/>
      <c r="BJ3888" s="134"/>
      <c r="BK3888" s="51"/>
      <c r="BL3888" s="92"/>
      <c r="BM3888" s="135"/>
      <c r="BN3888" s="136"/>
      <c r="BO3888" s="51"/>
      <c r="BP3888" s="51"/>
      <c r="BQ3888" s="111"/>
      <c r="BR3888" s="137"/>
    </row>
    <row r="3889" s="138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2"/>
      <c r="BG3889" s="51"/>
      <c r="BH3889" s="133"/>
      <c r="BI3889" s="92"/>
      <c r="BJ3889" s="134"/>
      <c r="BK3889" s="51"/>
      <c r="BL3889" s="92"/>
      <c r="BM3889" s="135"/>
      <c r="BN3889" s="136"/>
      <c r="BO3889" s="51"/>
      <c r="BP3889" s="51"/>
      <c r="BQ3889" s="111"/>
      <c r="BR3889" s="137"/>
    </row>
    <row r="3890" s="138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2"/>
      <c r="BG3890" s="51"/>
      <c r="BH3890" s="133"/>
      <c r="BI3890" s="92"/>
      <c r="BJ3890" s="134"/>
      <c r="BK3890" s="51"/>
      <c r="BL3890" s="92"/>
      <c r="BM3890" s="135"/>
      <c r="BN3890" s="136"/>
      <c r="BO3890" s="51"/>
      <c r="BP3890" s="51"/>
      <c r="BQ3890" s="111"/>
      <c r="BR3890" s="137"/>
    </row>
    <row r="3891" s="138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2"/>
      <c r="BG3891" s="51"/>
      <c r="BH3891" s="133"/>
      <c r="BI3891" s="92"/>
      <c r="BJ3891" s="134"/>
      <c r="BK3891" s="51"/>
      <c r="BL3891" s="92"/>
      <c r="BM3891" s="135"/>
      <c r="BN3891" s="136"/>
      <c r="BO3891" s="51"/>
      <c r="BP3891" s="51"/>
      <c r="BQ3891" s="111"/>
      <c r="BR3891" s="137"/>
    </row>
    <row r="3892" s="138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2"/>
      <c r="BG3892" s="51"/>
      <c r="BH3892" s="133"/>
      <c r="BI3892" s="92"/>
      <c r="BJ3892" s="134"/>
      <c r="BK3892" s="51"/>
      <c r="BL3892" s="92"/>
      <c r="BM3892" s="135"/>
      <c r="BN3892" s="136"/>
      <c r="BO3892" s="51"/>
      <c r="BP3892" s="51"/>
      <c r="BQ3892" s="111"/>
      <c r="BR3892" s="137"/>
    </row>
    <row r="3893" s="138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2"/>
      <c r="BG3893" s="51"/>
      <c r="BH3893" s="133"/>
      <c r="BI3893" s="92"/>
      <c r="BJ3893" s="134"/>
      <c r="BK3893" s="51"/>
      <c r="BL3893" s="92"/>
      <c r="BM3893" s="135"/>
      <c r="BN3893" s="136"/>
      <c r="BO3893" s="51"/>
      <c r="BP3893" s="51"/>
      <c r="BQ3893" s="111"/>
      <c r="BR3893" s="137"/>
    </row>
    <row r="3894" s="138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2"/>
      <c r="BG3894" s="51"/>
      <c r="BH3894" s="133"/>
      <c r="BI3894" s="92"/>
      <c r="BJ3894" s="134"/>
      <c r="BK3894" s="51"/>
      <c r="BL3894" s="92"/>
      <c r="BM3894" s="135"/>
      <c r="BN3894" s="136"/>
      <c r="BO3894" s="51"/>
      <c r="BP3894" s="51"/>
      <c r="BQ3894" s="111"/>
      <c r="BR3894" s="137"/>
    </row>
    <row r="3895" s="138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2"/>
      <c r="BG3895" s="51"/>
      <c r="BH3895" s="133"/>
      <c r="BI3895" s="92"/>
      <c r="BJ3895" s="134"/>
      <c r="BK3895" s="51"/>
      <c r="BL3895" s="92"/>
      <c r="BM3895" s="135"/>
      <c r="BN3895" s="136"/>
      <c r="BO3895" s="51"/>
      <c r="BP3895" s="51"/>
      <c r="BQ3895" s="111"/>
      <c r="BR3895" s="137"/>
    </row>
    <row r="3896" s="138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2"/>
      <c r="BG3896" s="51"/>
      <c r="BH3896" s="133"/>
      <c r="BI3896" s="92"/>
      <c r="BJ3896" s="134"/>
      <c r="BK3896" s="51"/>
      <c r="BL3896" s="92"/>
      <c r="BM3896" s="135"/>
      <c r="BN3896" s="136"/>
      <c r="BO3896" s="51"/>
      <c r="BP3896" s="51"/>
      <c r="BQ3896" s="111"/>
      <c r="BR3896" s="137"/>
    </row>
    <row r="3897" s="138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2"/>
      <c r="BG3897" s="51"/>
      <c r="BH3897" s="133"/>
      <c r="BI3897" s="92"/>
      <c r="BJ3897" s="134"/>
      <c r="BK3897" s="51"/>
      <c r="BL3897" s="92"/>
      <c r="BM3897" s="135"/>
      <c r="BN3897" s="136"/>
      <c r="BO3897" s="51"/>
      <c r="BP3897" s="51"/>
      <c r="BQ3897" s="111"/>
      <c r="BR3897" s="137"/>
    </row>
    <row r="3898" s="138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2"/>
      <c r="BG3898" s="51"/>
      <c r="BH3898" s="133"/>
      <c r="BI3898" s="92"/>
      <c r="BJ3898" s="134"/>
      <c r="BK3898" s="51"/>
      <c r="BL3898" s="92"/>
      <c r="BM3898" s="135"/>
      <c r="BN3898" s="136"/>
      <c r="BO3898" s="51"/>
      <c r="BP3898" s="51"/>
      <c r="BQ3898" s="111"/>
      <c r="BR3898" s="137"/>
    </row>
    <row r="3899" s="138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2"/>
      <c r="BG3899" s="51"/>
      <c r="BH3899" s="133"/>
      <c r="BI3899" s="92"/>
      <c r="BJ3899" s="134"/>
      <c r="BK3899" s="51"/>
      <c r="BL3899" s="92"/>
      <c r="BM3899" s="135"/>
      <c r="BN3899" s="136"/>
      <c r="BO3899" s="51"/>
      <c r="BP3899" s="51"/>
      <c r="BQ3899" s="111"/>
      <c r="BR3899" s="137"/>
    </row>
    <row r="3900" s="138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2"/>
      <c r="BG3900" s="51"/>
      <c r="BH3900" s="133"/>
      <c r="BI3900" s="92"/>
      <c r="BJ3900" s="134"/>
      <c r="BK3900" s="51"/>
      <c r="BL3900" s="92"/>
      <c r="BM3900" s="135"/>
      <c r="BN3900" s="136"/>
      <c r="BO3900" s="51"/>
      <c r="BP3900" s="51"/>
      <c r="BQ3900" s="111"/>
      <c r="BR3900" s="137"/>
    </row>
    <row r="3901" s="138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2"/>
      <c r="BG3901" s="51"/>
      <c r="BH3901" s="133"/>
      <c r="BI3901" s="92"/>
      <c r="BJ3901" s="134"/>
      <c r="BK3901" s="51"/>
      <c r="BL3901" s="92"/>
      <c r="BM3901" s="135"/>
      <c r="BN3901" s="136"/>
      <c r="BO3901" s="51"/>
      <c r="BP3901" s="51"/>
      <c r="BQ3901" s="111"/>
      <c r="BR3901" s="137"/>
    </row>
    <row r="3902" s="138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2"/>
      <c r="BG3902" s="51"/>
      <c r="BH3902" s="133"/>
      <c r="BI3902" s="92"/>
      <c r="BJ3902" s="134"/>
      <c r="BK3902" s="51"/>
      <c r="BL3902" s="92"/>
      <c r="BM3902" s="135"/>
      <c r="BN3902" s="136"/>
      <c r="BO3902" s="51"/>
      <c r="BP3902" s="51"/>
      <c r="BQ3902" s="111"/>
      <c r="BR3902" s="137"/>
    </row>
    <row r="3903" s="138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2"/>
      <c r="BG3903" s="51"/>
      <c r="BH3903" s="133"/>
      <c r="BI3903" s="92"/>
      <c r="BJ3903" s="134"/>
      <c r="BK3903" s="51"/>
      <c r="BL3903" s="92"/>
      <c r="BM3903" s="135"/>
      <c r="BN3903" s="136"/>
      <c r="BO3903" s="51"/>
      <c r="BP3903" s="51"/>
      <c r="BQ3903" s="111"/>
      <c r="BR3903" s="137"/>
    </row>
    <row r="3904" s="138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2"/>
      <c r="BG3904" s="51"/>
      <c r="BH3904" s="133"/>
      <c r="BI3904" s="92"/>
      <c r="BJ3904" s="134"/>
      <c r="BK3904" s="51"/>
      <c r="BL3904" s="92"/>
      <c r="BM3904" s="135"/>
      <c r="BN3904" s="136"/>
      <c r="BO3904" s="51"/>
      <c r="BP3904" s="51"/>
      <c r="BQ3904" s="111"/>
      <c r="BR3904" s="137"/>
    </row>
    <row r="3905" s="138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2"/>
      <c r="BG3905" s="51"/>
      <c r="BH3905" s="133"/>
      <c r="BI3905" s="92"/>
      <c r="BJ3905" s="134"/>
      <c r="BK3905" s="51"/>
      <c r="BL3905" s="92"/>
      <c r="BM3905" s="135"/>
      <c r="BN3905" s="136"/>
      <c r="BO3905" s="51"/>
      <c r="BP3905" s="51"/>
      <c r="BQ3905" s="111"/>
      <c r="BR3905" s="137"/>
    </row>
    <row r="3906" s="138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2"/>
      <c r="BG3906" s="51"/>
      <c r="BH3906" s="133"/>
      <c r="BI3906" s="92"/>
      <c r="BJ3906" s="134"/>
      <c r="BK3906" s="51"/>
      <c r="BL3906" s="92"/>
      <c r="BM3906" s="135"/>
      <c r="BN3906" s="136"/>
      <c r="BO3906" s="51"/>
      <c r="BP3906" s="51"/>
      <c r="BQ3906" s="111"/>
      <c r="BR3906" s="137"/>
    </row>
    <row r="3907" s="138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2"/>
      <c r="BG3907" s="51"/>
      <c r="BH3907" s="133"/>
      <c r="BI3907" s="92"/>
      <c r="BJ3907" s="134"/>
      <c r="BK3907" s="51"/>
      <c r="BL3907" s="92"/>
      <c r="BM3907" s="135"/>
      <c r="BN3907" s="136"/>
      <c r="BO3907" s="51"/>
      <c r="BP3907" s="51"/>
      <c r="BQ3907" s="111"/>
      <c r="BR3907" s="137"/>
    </row>
    <row r="3908" s="138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2"/>
      <c r="BG3908" s="51"/>
      <c r="BH3908" s="133"/>
      <c r="BI3908" s="92"/>
      <c r="BJ3908" s="134"/>
      <c r="BK3908" s="51"/>
      <c r="BL3908" s="92"/>
      <c r="BM3908" s="135"/>
      <c r="BN3908" s="136"/>
      <c r="BO3908" s="51"/>
      <c r="BP3908" s="51"/>
      <c r="BQ3908" s="111"/>
      <c r="BR3908" s="137"/>
    </row>
    <row r="3909" s="138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2"/>
      <c r="BG3909" s="51"/>
      <c r="BH3909" s="133"/>
      <c r="BI3909" s="92"/>
      <c r="BJ3909" s="134"/>
      <c r="BK3909" s="51"/>
      <c r="BL3909" s="92"/>
      <c r="BM3909" s="135"/>
      <c r="BN3909" s="136"/>
      <c r="BO3909" s="51"/>
      <c r="BP3909" s="51"/>
      <c r="BQ3909" s="111"/>
      <c r="BR3909" s="137"/>
    </row>
    <row r="3910" s="138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2"/>
      <c r="BG3910" s="51"/>
      <c r="BH3910" s="133"/>
      <c r="BI3910" s="92"/>
      <c r="BJ3910" s="134"/>
      <c r="BK3910" s="51"/>
      <c r="BL3910" s="92"/>
      <c r="BM3910" s="135"/>
      <c r="BN3910" s="136"/>
      <c r="BO3910" s="51"/>
      <c r="BP3910" s="51"/>
      <c r="BQ3910" s="111"/>
      <c r="BR3910" s="137"/>
    </row>
    <row r="3911" s="138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2"/>
      <c r="BG3911" s="51"/>
      <c r="BH3911" s="133"/>
      <c r="BI3911" s="92"/>
      <c r="BJ3911" s="134"/>
      <c r="BK3911" s="51"/>
      <c r="BL3911" s="92"/>
      <c r="BM3911" s="135"/>
      <c r="BN3911" s="136"/>
      <c r="BO3911" s="51"/>
      <c r="BP3911" s="51"/>
      <c r="BQ3911" s="111"/>
      <c r="BR3911" s="137"/>
    </row>
    <row r="3912" s="138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2"/>
      <c r="BG3912" s="51"/>
      <c r="BH3912" s="133"/>
      <c r="BI3912" s="92"/>
      <c r="BJ3912" s="134"/>
      <c r="BK3912" s="51"/>
      <c r="BL3912" s="92"/>
      <c r="BM3912" s="135"/>
      <c r="BN3912" s="136"/>
      <c r="BO3912" s="51"/>
      <c r="BP3912" s="51"/>
      <c r="BQ3912" s="111"/>
      <c r="BR3912" s="137"/>
    </row>
    <row r="3913" s="138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2"/>
      <c r="BG3913" s="51"/>
      <c r="BH3913" s="133"/>
      <c r="BI3913" s="92"/>
      <c r="BJ3913" s="134"/>
      <c r="BK3913" s="51"/>
      <c r="BL3913" s="92"/>
      <c r="BM3913" s="135"/>
      <c r="BN3913" s="136"/>
      <c r="BO3913" s="51"/>
      <c r="BP3913" s="51"/>
      <c r="BQ3913" s="111"/>
      <c r="BR3913" s="137"/>
    </row>
    <row r="3914" s="138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2"/>
      <c r="BG3914" s="51"/>
      <c r="BH3914" s="133"/>
      <c r="BI3914" s="92"/>
      <c r="BJ3914" s="134"/>
      <c r="BK3914" s="51"/>
      <c r="BL3914" s="92"/>
      <c r="BM3914" s="135"/>
      <c r="BN3914" s="136"/>
      <c r="BO3914" s="51"/>
      <c r="BP3914" s="51"/>
      <c r="BQ3914" s="111"/>
      <c r="BR3914" s="137"/>
    </row>
    <row r="3915" s="138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2"/>
      <c r="BG3915" s="51"/>
      <c r="BH3915" s="133"/>
      <c r="BI3915" s="92"/>
      <c r="BJ3915" s="134"/>
      <c r="BK3915" s="51"/>
      <c r="BL3915" s="92"/>
      <c r="BM3915" s="135"/>
      <c r="BN3915" s="136"/>
      <c r="BO3915" s="51"/>
      <c r="BP3915" s="51"/>
      <c r="BQ3915" s="111"/>
      <c r="BR3915" s="137"/>
    </row>
    <row r="3916" s="138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2"/>
      <c r="BG3916" s="51"/>
      <c r="BH3916" s="133"/>
      <c r="BI3916" s="92"/>
      <c r="BJ3916" s="134"/>
      <c r="BK3916" s="51"/>
      <c r="BL3916" s="92"/>
      <c r="BM3916" s="135"/>
      <c r="BN3916" s="136"/>
      <c r="BO3916" s="51"/>
      <c r="BP3916" s="51"/>
      <c r="BQ3916" s="111"/>
      <c r="BR3916" s="137"/>
    </row>
    <row r="3917" s="138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2"/>
      <c r="BG3917" s="51"/>
      <c r="BH3917" s="133"/>
      <c r="BI3917" s="92"/>
      <c r="BJ3917" s="134"/>
      <c r="BK3917" s="51"/>
      <c r="BL3917" s="92"/>
      <c r="BM3917" s="135"/>
      <c r="BN3917" s="136"/>
      <c r="BO3917" s="51"/>
      <c r="BP3917" s="51"/>
      <c r="BQ3917" s="111"/>
      <c r="BR3917" s="137"/>
    </row>
    <row r="3918" s="138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2"/>
      <c r="BG3918" s="51"/>
      <c r="BH3918" s="133"/>
      <c r="BI3918" s="92"/>
      <c r="BJ3918" s="134"/>
      <c r="BK3918" s="51"/>
      <c r="BL3918" s="92"/>
      <c r="BM3918" s="135"/>
      <c r="BN3918" s="136"/>
      <c r="BO3918" s="51"/>
      <c r="BP3918" s="51"/>
      <c r="BQ3918" s="111"/>
      <c r="BR3918" s="137"/>
    </row>
    <row r="3919" s="138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2"/>
      <c r="BG3919" s="51"/>
      <c r="BH3919" s="133"/>
      <c r="BI3919" s="92"/>
      <c r="BJ3919" s="134"/>
      <c r="BK3919" s="51"/>
      <c r="BL3919" s="92"/>
      <c r="BM3919" s="135"/>
      <c r="BN3919" s="136"/>
      <c r="BO3919" s="51"/>
      <c r="BP3919" s="51"/>
      <c r="BQ3919" s="111"/>
      <c r="BR3919" s="137"/>
    </row>
    <row r="3920" s="138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2"/>
      <c r="BG3920" s="51"/>
      <c r="BH3920" s="133"/>
      <c r="BI3920" s="92"/>
      <c r="BJ3920" s="134"/>
      <c r="BK3920" s="51"/>
      <c r="BL3920" s="92"/>
      <c r="BM3920" s="135"/>
      <c r="BN3920" s="136"/>
      <c r="BO3920" s="51"/>
      <c r="BP3920" s="51"/>
      <c r="BQ3920" s="111"/>
      <c r="BR3920" s="137"/>
    </row>
    <row r="3921" s="138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2"/>
      <c r="BG3921" s="51"/>
      <c r="BH3921" s="133"/>
      <c r="BI3921" s="92"/>
      <c r="BJ3921" s="134"/>
      <c r="BK3921" s="51"/>
      <c r="BL3921" s="92"/>
      <c r="BM3921" s="135"/>
      <c r="BN3921" s="136"/>
      <c r="BO3921" s="51"/>
      <c r="BP3921" s="51"/>
      <c r="BQ3921" s="111"/>
      <c r="BR3921" s="137"/>
    </row>
    <row r="3922" s="138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2"/>
      <c r="BG3922" s="51"/>
      <c r="BH3922" s="133"/>
      <c r="BI3922" s="92"/>
      <c r="BJ3922" s="134"/>
      <c r="BK3922" s="51"/>
      <c r="BL3922" s="92"/>
      <c r="BM3922" s="135"/>
      <c r="BN3922" s="136"/>
      <c r="BO3922" s="51"/>
      <c r="BP3922" s="51"/>
      <c r="BQ3922" s="111"/>
      <c r="BR3922" s="137"/>
    </row>
    <row r="3923" s="138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2"/>
      <c r="BG3923" s="51"/>
      <c r="BH3923" s="133"/>
      <c r="BI3923" s="92"/>
      <c r="BJ3923" s="134"/>
      <c r="BK3923" s="51"/>
      <c r="BL3923" s="92"/>
      <c r="BM3923" s="135"/>
      <c r="BN3923" s="136"/>
      <c r="BO3923" s="51"/>
      <c r="BP3923" s="51"/>
      <c r="BQ3923" s="111"/>
      <c r="BR3923" s="137"/>
    </row>
    <row r="3924" s="138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2"/>
      <c r="BG3924" s="51"/>
      <c r="BH3924" s="133"/>
      <c r="BI3924" s="92"/>
      <c r="BJ3924" s="134"/>
      <c r="BK3924" s="51"/>
      <c r="BL3924" s="92"/>
      <c r="BM3924" s="135"/>
      <c r="BN3924" s="136"/>
      <c r="BO3924" s="51"/>
      <c r="BP3924" s="51"/>
      <c r="BQ3924" s="111"/>
      <c r="BR3924" s="137"/>
    </row>
    <row r="3925" s="138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2"/>
      <c r="BG3925" s="51"/>
      <c r="BH3925" s="133"/>
      <c r="BI3925" s="92"/>
      <c r="BJ3925" s="134"/>
      <c r="BK3925" s="51"/>
      <c r="BL3925" s="92"/>
      <c r="BM3925" s="135"/>
      <c r="BN3925" s="136"/>
      <c r="BO3925" s="51"/>
      <c r="BP3925" s="51"/>
      <c r="BQ3925" s="111"/>
      <c r="BR3925" s="137"/>
    </row>
    <row r="3926" s="138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2"/>
      <c r="BG3926" s="51"/>
      <c r="BH3926" s="133"/>
      <c r="BI3926" s="92"/>
      <c r="BJ3926" s="134"/>
      <c r="BK3926" s="51"/>
      <c r="BL3926" s="92"/>
      <c r="BM3926" s="135"/>
      <c r="BN3926" s="136"/>
      <c r="BO3926" s="51"/>
      <c r="BP3926" s="51"/>
      <c r="BQ3926" s="111"/>
      <c r="BR3926" s="137"/>
    </row>
    <row r="3927" s="138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2"/>
      <c r="BG3927" s="51"/>
      <c r="BH3927" s="133"/>
      <c r="BI3927" s="92"/>
      <c r="BJ3927" s="134"/>
      <c r="BK3927" s="51"/>
      <c r="BL3927" s="92"/>
      <c r="BM3927" s="135"/>
      <c r="BN3927" s="136"/>
      <c r="BO3927" s="51"/>
      <c r="BP3927" s="51"/>
      <c r="BQ3927" s="111"/>
      <c r="BR3927" s="137"/>
    </row>
    <row r="3928" s="138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2"/>
      <c r="BG3928" s="51"/>
      <c r="BH3928" s="133"/>
      <c r="BI3928" s="92"/>
      <c r="BJ3928" s="134"/>
      <c r="BK3928" s="51"/>
      <c r="BL3928" s="92"/>
      <c r="BM3928" s="135"/>
      <c r="BN3928" s="136"/>
      <c r="BO3928" s="51"/>
      <c r="BP3928" s="51"/>
      <c r="BQ3928" s="111"/>
      <c r="BR3928" s="137"/>
    </row>
    <row r="3929" s="138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2"/>
      <c r="BG3929" s="51"/>
      <c r="BH3929" s="133"/>
      <c r="BI3929" s="92"/>
      <c r="BJ3929" s="134"/>
      <c r="BK3929" s="51"/>
      <c r="BL3929" s="92"/>
      <c r="BM3929" s="135"/>
      <c r="BN3929" s="136"/>
      <c r="BO3929" s="51"/>
      <c r="BP3929" s="51"/>
      <c r="BQ3929" s="111"/>
      <c r="BR3929" s="137"/>
    </row>
    <row r="3930" s="138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2"/>
      <c r="BG3930" s="51"/>
      <c r="BH3930" s="133"/>
      <c r="BI3930" s="92"/>
      <c r="BJ3930" s="134"/>
      <c r="BK3930" s="51"/>
      <c r="BL3930" s="92"/>
      <c r="BM3930" s="135"/>
      <c r="BN3930" s="136"/>
      <c r="BO3930" s="51"/>
      <c r="BP3930" s="51"/>
      <c r="BQ3930" s="111"/>
      <c r="BR3930" s="137"/>
    </row>
    <row r="3931" s="138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2"/>
      <c r="BG3931" s="51"/>
      <c r="BH3931" s="133"/>
      <c r="BI3931" s="92"/>
      <c r="BJ3931" s="134"/>
      <c r="BK3931" s="51"/>
      <c r="BL3931" s="92"/>
      <c r="BM3931" s="135"/>
      <c r="BN3931" s="136"/>
      <c r="BO3931" s="51"/>
      <c r="BP3931" s="51"/>
      <c r="BQ3931" s="111"/>
      <c r="BR3931" s="137"/>
    </row>
    <row r="3932" s="138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2"/>
      <c r="BG3932" s="51"/>
      <c r="BH3932" s="133"/>
      <c r="BI3932" s="92"/>
      <c r="BJ3932" s="134"/>
      <c r="BK3932" s="51"/>
      <c r="BL3932" s="92"/>
      <c r="BM3932" s="135"/>
      <c r="BN3932" s="136"/>
      <c r="BO3932" s="51"/>
      <c r="BP3932" s="51"/>
      <c r="BQ3932" s="111"/>
      <c r="BR3932" s="137"/>
    </row>
    <row r="3933" s="138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2"/>
      <c r="BG3933" s="51"/>
      <c r="BH3933" s="133"/>
      <c r="BI3933" s="92"/>
      <c r="BJ3933" s="134"/>
      <c r="BK3933" s="51"/>
      <c r="BL3933" s="92"/>
      <c r="BM3933" s="135"/>
      <c r="BN3933" s="136"/>
      <c r="BO3933" s="51"/>
      <c r="BP3933" s="51"/>
      <c r="BQ3933" s="111"/>
      <c r="BR3933" s="137"/>
    </row>
    <row r="3934" s="138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2"/>
      <c r="BG3934" s="51"/>
      <c r="BH3934" s="133"/>
      <c r="BI3934" s="92"/>
      <c r="BJ3934" s="134"/>
      <c r="BK3934" s="51"/>
      <c r="BL3934" s="92"/>
      <c r="BM3934" s="135"/>
      <c r="BN3934" s="136"/>
      <c r="BO3934" s="51"/>
      <c r="BP3934" s="51"/>
      <c r="BQ3934" s="111"/>
      <c r="BR3934" s="137"/>
    </row>
    <row r="3935" s="138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2"/>
      <c r="BG3935" s="51"/>
      <c r="BH3935" s="133"/>
      <c r="BI3935" s="92"/>
      <c r="BJ3935" s="134"/>
      <c r="BK3935" s="51"/>
      <c r="BL3935" s="92"/>
      <c r="BM3935" s="135"/>
      <c r="BN3935" s="136"/>
      <c r="BO3935" s="51"/>
      <c r="BP3935" s="51"/>
      <c r="BQ3935" s="111"/>
      <c r="BR3935" s="137"/>
    </row>
    <row r="3936" s="138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2"/>
      <c r="BG3936" s="51"/>
      <c r="BH3936" s="133"/>
      <c r="BI3936" s="92"/>
      <c r="BJ3936" s="134"/>
      <c r="BK3936" s="51"/>
      <c r="BL3936" s="92"/>
      <c r="BM3936" s="135"/>
      <c r="BN3936" s="136"/>
      <c r="BO3936" s="51"/>
      <c r="BP3936" s="51"/>
      <c r="BQ3936" s="111"/>
      <c r="BR3936" s="137"/>
    </row>
    <row r="3937" s="138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2"/>
      <c r="BG3937" s="51"/>
      <c r="BH3937" s="133"/>
      <c r="BI3937" s="92"/>
      <c r="BJ3937" s="134"/>
      <c r="BK3937" s="51"/>
      <c r="BL3937" s="92"/>
      <c r="BM3937" s="135"/>
      <c r="BN3937" s="136"/>
      <c r="BO3937" s="51"/>
      <c r="BP3937" s="51"/>
      <c r="BQ3937" s="111"/>
      <c r="BR3937" s="137"/>
    </row>
    <row r="3938" s="138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2"/>
      <c r="BG3938" s="51"/>
      <c r="BH3938" s="133"/>
      <c r="BI3938" s="92"/>
      <c r="BJ3938" s="134"/>
      <c r="BK3938" s="51"/>
      <c r="BL3938" s="92"/>
      <c r="BM3938" s="135"/>
      <c r="BN3938" s="136"/>
      <c r="BO3938" s="51"/>
      <c r="BP3938" s="51"/>
      <c r="BQ3938" s="111"/>
      <c r="BR3938" s="137"/>
    </row>
    <row r="3939" s="138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2"/>
      <c r="BG3939" s="51"/>
      <c r="BH3939" s="133"/>
      <c r="BI3939" s="92"/>
      <c r="BJ3939" s="134"/>
      <c r="BK3939" s="51"/>
      <c r="BL3939" s="92"/>
      <c r="BM3939" s="135"/>
      <c r="BN3939" s="136"/>
      <c r="BO3939" s="51"/>
      <c r="BP3939" s="51"/>
      <c r="BQ3939" s="111"/>
      <c r="BR3939" s="137"/>
    </row>
    <row r="3940" s="138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2"/>
      <c r="BG3940" s="51"/>
      <c r="BH3940" s="133"/>
      <c r="BI3940" s="92"/>
      <c r="BJ3940" s="134"/>
      <c r="BK3940" s="51"/>
      <c r="BL3940" s="92"/>
      <c r="BM3940" s="135"/>
      <c r="BN3940" s="136"/>
      <c r="BO3940" s="51"/>
      <c r="BP3940" s="51"/>
      <c r="BQ3940" s="111"/>
      <c r="BR3940" s="137"/>
    </row>
    <row r="3941" s="138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2"/>
      <c r="BG3941" s="51"/>
      <c r="BH3941" s="133"/>
      <c r="BI3941" s="92"/>
      <c r="BJ3941" s="134"/>
      <c r="BK3941" s="51"/>
      <c r="BL3941" s="92"/>
      <c r="BM3941" s="135"/>
      <c r="BN3941" s="136"/>
      <c r="BO3941" s="51"/>
      <c r="BP3941" s="51"/>
      <c r="BQ3941" s="111"/>
      <c r="BR3941" s="137"/>
    </row>
    <row r="3942" s="138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2"/>
      <c r="BG3942" s="51"/>
      <c r="BH3942" s="133"/>
      <c r="BI3942" s="92"/>
      <c r="BJ3942" s="134"/>
      <c r="BK3942" s="51"/>
      <c r="BL3942" s="92"/>
      <c r="BM3942" s="135"/>
      <c r="BN3942" s="136"/>
      <c r="BO3942" s="51"/>
      <c r="BP3942" s="51"/>
      <c r="BQ3942" s="111"/>
      <c r="BR3942" s="137"/>
    </row>
    <row r="3943" s="138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2"/>
      <c r="BG3943" s="51"/>
      <c r="BH3943" s="133"/>
      <c r="BI3943" s="92"/>
      <c r="BJ3943" s="134"/>
      <c r="BK3943" s="51"/>
      <c r="BL3943" s="92"/>
      <c r="BM3943" s="135"/>
      <c r="BN3943" s="136"/>
      <c r="BO3943" s="51"/>
      <c r="BP3943" s="51"/>
      <c r="BQ3943" s="111"/>
      <c r="BR3943" s="137"/>
    </row>
    <row r="3944" s="138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2"/>
      <c r="BG3944" s="51"/>
      <c r="BH3944" s="133"/>
      <c r="BI3944" s="92"/>
      <c r="BJ3944" s="134"/>
      <c r="BK3944" s="51"/>
      <c r="BL3944" s="92"/>
      <c r="BM3944" s="135"/>
      <c r="BN3944" s="136"/>
      <c r="BO3944" s="51"/>
      <c r="BP3944" s="51"/>
      <c r="BQ3944" s="111"/>
      <c r="BR3944" s="137"/>
    </row>
    <row r="3945" s="138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2"/>
      <c r="BG3945" s="51"/>
      <c r="BH3945" s="133"/>
      <c r="BI3945" s="92"/>
      <c r="BJ3945" s="134"/>
      <c r="BK3945" s="51"/>
      <c r="BL3945" s="92"/>
      <c r="BM3945" s="135"/>
      <c r="BN3945" s="136"/>
      <c r="BO3945" s="51"/>
      <c r="BP3945" s="51"/>
      <c r="BQ3945" s="111"/>
      <c r="BR3945" s="137"/>
    </row>
    <row r="3946" s="138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2"/>
      <c r="BG3946" s="51"/>
      <c r="BH3946" s="133"/>
      <c r="BI3946" s="92"/>
      <c r="BJ3946" s="134"/>
      <c r="BK3946" s="51"/>
      <c r="BL3946" s="92"/>
      <c r="BM3946" s="135"/>
      <c r="BN3946" s="136"/>
      <c r="BO3946" s="51"/>
      <c r="BP3946" s="51"/>
      <c r="BQ3946" s="111"/>
      <c r="BR3946" s="137"/>
    </row>
    <row r="3947" s="138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2"/>
      <c r="BG3947" s="51"/>
      <c r="BH3947" s="133"/>
      <c r="BI3947" s="92"/>
      <c r="BJ3947" s="134"/>
      <c r="BK3947" s="51"/>
      <c r="BL3947" s="92"/>
      <c r="BM3947" s="135"/>
      <c r="BN3947" s="136"/>
      <c r="BO3947" s="51"/>
      <c r="BP3947" s="51"/>
      <c r="BQ3947" s="111"/>
      <c r="BR3947" s="137"/>
    </row>
    <row r="3948" s="138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2"/>
      <c r="BG3948" s="51"/>
      <c r="BH3948" s="133"/>
      <c r="BI3948" s="92"/>
      <c r="BJ3948" s="134"/>
      <c r="BK3948" s="51"/>
      <c r="BL3948" s="92"/>
      <c r="BM3948" s="135"/>
      <c r="BN3948" s="136"/>
      <c r="BO3948" s="51"/>
      <c r="BP3948" s="51"/>
      <c r="BQ3948" s="111"/>
      <c r="BR3948" s="137"/>
    </row>
    <row r="3949" s="138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2"/>
      <c r="BG3949" s="51"/>
      <c r="BH3949" s="133"/>
      <c r="BI3949" s="92"/>
      <c r="BJ3949" s="134"/>
      <c r="BK3949" s="51"/>
      <c r="BL3949" s="92"/>
      <c r="BM3949" s="135"/>
      <c r="BN3949" s="136"/>
      <c r="BO3949" s="51"/>
      <c r="BP3949" s="51"/>
      <c r="BQ3949" s="111"/>
      <c r="BR3949" s="137"/>
    </row>
    <row r="3950" s="138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2"/>
      <c r="BG3950" s="51"/>
      <c r="BH3950" s="133"/>
      <c r="BI3950" s="92"/>
      <c r="BJ3950" s="134"/>
      <c r="BK3950" s="51"/>
      <c r="BL3950" s="92"/>
      <c r="BM3950" s="135"/>
      <c r="BN3950" s="136"/>
      <c r="BO3950" s="51"/>
      <c r="BP3950" s="51"/>
      <c r="BQ3950" s="111"/>
      <c r="BR3950" s="137"/>
    </row>
    <row r="3951" s="138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2"/>
      <c r="BG3951" s="51"/>
      <c r="BH3951" s="133"/>
      <c r="BI3951" s="92"/>
      <c r="BJ3951" s="134"/>
      <c r="BK3951" s="51"/>
      <c r="BL3951" s="92"/>
      <c r="BM3951" s="135"/>
      <c r="BN3951" s="136"/>
      <c r="BO3951" s="51"/>
      <c r="BP3951" s="51"/>
      <c r="BQ3951" s="111"/>
      <c r="BR3951" s="137"/>
    </row>
    <row r="3952" s="138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2"/>
      <c r="BG3952" s="51"/>
      <c r="BH3952" s="133"/>
      <c r="BI3952" s="92"/>
      <c r="BJ3952" s="134"/>
      <c r="BK3952" s="51"/>
      <c r="BL3952" s="92"/>
      <c r="BM3952" s="135"/>
      <c r="BN3952" s="136"/>
      <c r="BO3952" s="51"/>
      <c r="BP3952" s="51"/>
      <c r="BQ3952" s="111"/>
      <c r="BR3952" s="137"/>
    </row>
    <row r="3953" s="138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2"/>
      <c r="BG3953" s="51"/>
      <c r="BH3953" s="133"/>
      <c r="BI3953" s="92"/>
      <c r="BJ3953" s="134"/>
      <c r="BK3953" s="51"/>
      <c r="BL3953" s="92"/>
      <c r="BM3953" s="135"/>
      <c r="BN3953" s="136"/>
      <c r="BO3953" s="51"/>
      <c r="BP3953" s="51"/>
      <c r="BQ3953" s="111"/>
      <c r="BR3953" s="137"/>
    </row>
    <row r="3954" s="138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2"/>
      <c r="BG3954" s="51"/>
      <c r="BH3954" s="133"/>
      <c r="BI3954" s="92"/>
      <c r="BJ3954" s="134"/>
      <c r="BK3954" s="51"/>
      <c r="BL3954" s="92"/>
      <c r="BM3954" s="135"/>
      <c r="BN3954" s="136"/>
      <c r="BO3954" s="51"/>
      <c r="BP3954" s="51"/>
      <c r="BQ3954" s="111"/>
      <c r="BR3954" s="137"/>
    </row>
    <row r="3955" s="138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2"/>
      <c r="BG3955" s="51"/>
      <c r="BH3955" s="133"/>
      <c r="BI3955" s="92"/>
      <c r="BJ3955" s="134"/>
      <c r="BK3955" s="51"/>
      <c r="BL3955" s="92"/>
      <c r="BM3955" s="135"/>
      <c r="BN3955" s="136"/>
      <c r="BO3955" s="51"/>
      <c r="BP3955" s="51"/>
      <c r="BQ3955" s="111"/>
      <c r="BR3955" s="137"/>
    </row>
    <row r="3956" s="138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2"/>
      <c r="BG3956" s="51"/>
      <c r="BH3956" s="133"/>
      <c r="BI3956" s="92"/>
      <c r="BJ3956" s="134"/>
      <c r="BK3956" s="51"/>
      <c r="BL3956" s="92"/>
      <c r="BM3956" s="135"/>
      <c r="BN3956" s="136"/>
      <c r="BO3956" s="51"/>
      <c r="BP3956" s="51"/>
      <c r="BQ3956" s="111"/>
      <c r="BR3956" s="137"/>
    </row>
    <row r="3957" s="138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2"/>
      <c r="BG3957" s="51"/>
      <c r="BH3957" s="133"/>
      <c r="BI3957" s="92"/>
      <c r="BJ3957" s="134"/>
      <c r="BK3957" s="51"/>
      <c r="BL3957" s="92"/>
      <c r="BM3957" s="135"/>
      <c r="BN3957" s="136"/>
      <c r="BO3957" s="51"/>
      <c r="BP3957" s="51"/>
      <c r="BQ3957" s="111"/>
      <c r="BR3957" s="137"/>
    </row>
    <row r="3958" s="138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2"/>
      <c r="BG3958" s="51"/>
      <c r="BH3958" s="133"/>
      <c r="BI3958" s="92"/>
      <c r="BJ3958" s="134"/>
      <c r="BK3958" s="51"/>
      <c r="BL3958" s="92"/>
      <c r="BM3958" s="135"/>
      <c r="BN3958" s="136"/>
      <c r="BO3958" s="51"/>
      <c r="BP3958" s="51"/>
      <c r="BQ3958" s="111"/>
      <c r="BR3958" s="137"/>
    </row>
    <row r="3959" s="138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2"/>
      <c r="BG3959" s="51"/>
      <c r="BH3959" s="133"/>
      <c r="BI3959" s="92"/>
      <c r="BJ3959" s="134"/>
      <c r="BK3959" s="51"/>
      <c r="BL3959" s="92"/>
      <c r="BM3959" s="135"/>
      <c r="BN3959" s="136"/>
      <c r="BO3959" s="51"/>
      <c r="BP3959" s="51"/>
      <c r="BQ3959" s="111"/>
      <c r="BR3959" s="137"/>
    </row>
    <row r="3960" s="138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2"/>
      <c r="BG3960" s="51"/>
      <c r="BH3960" s="133"/>
      <c r="BI3960" s="92"/>
      <c r="BJ3960" s="134"/>
      <c r="BK3960" s="51"/>
      <c r="BL3960" s="92"/>
      <c r="BM3960" s="135"/>
      <c r="BN3960" s="136"/>
      <c r="BO3960" s="51"/>
      <c r="BP3960" s="51"/>
      <c r="BQ3960" s="111"/>
      <c r="BR3960" s="137"/>
    </row>
    <row r="3961" s="138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2"/>
      <c r="BG3961" s="51"/>
      <c r="BH3961" s="133"/>
      <c r="BI3961" s="92"/>
      <c r="BJ3961" s="134"/>
      <c r="BK3961" s="51"/>
      <c r="BL3961" s="92"/>
      <c r="BM3961" s="135"/>
      <c r="BN3961" s="136"/>
      <c r="BO3961" s="51"/>
      <c r="BP3961" s="51"/>
      <c r="BQ3961" s="111"/>
      <c r="BR3961" s="137"/>
    </row>
    <row r="3962" s="138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2"/>
      <c r="BG3962" s="51"/>
      <c r="BH3962" s="133"/>
      <c r="BI3962" s="92"/>
      <c r="BJ3962" s="134"/>
      <c r="BK3962" s="51"/>
      <c r="BL3962" s="92"/>
      <c r="BM3962" s="135"/>
      <c r="BN3962" s="136"/>
      <c r="BO3962" s="51"/>
      <c r="BP3962" s="51"/>
      <c r="BQ3962" s="111"/>
      <c r="BR3962" s="137"/>
    </row>
    <row r="3963" s="138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2"/>
      <c r="BG3963" s="51"/>
      <c r="BH3963" s="133"/>
      <c r="BI3963" s="92"/>
      <c r="BJ3963" s="134"/>
      <c r="BK3963" s="51"/>
      <c r="BL3963" s="92"/>
      <c r="BM3963" s="135"/>
      <c r="BN3963" s="136"/>
      <c r="BO3963" s="51"/>
      <c r="BP3963" s="51"/>
      <c r="BQ3963" s="111"/>
      <c r="BR3963" s="137"/>
    </row>
    <row r="3964" s="138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2"/>
      <c r="BG3964" s="51"/>
      <c r="BH3964" s="133"/>
      <c r="BI3964" s="92"/>
      <c r="BJ3964" s="134"/>
      <c r="BK3964" s="51"/>
      <c r="BL3964" s="92"/>
      <c r="BM3964" s="135"/>
      <c r="BN3964" s="136"/>
      <c r="BO3964" s="51"/>
      <c r="BP3964" s="51"/>
      <c r="BQ3964" s="111"/>
      <c r="BR3964" s="137"/>
    </row>
    <row r="3965" s="138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2"/>
      <c r="BG3965" s="51"/>
      <c r="BH3965" s="133"/>
      <c r="BI3965" s="92"/>
      <c r="BJ3965" s="134"/>
      <c r="BK3965" s="51"/>
      <c r="BL3965" s="92"/>
      <c r="BM3965" s="135"/>
      <c r="BN3965" s="136"/>
      <c r="BO3965" s="51"/>
      <c r="BP3965" s="51"/>
      <c r="BQ3965" s="111"/>
      <c r="BR3965" s="137"/>
    </row>
    <row r="3966" s="138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2"/>
      <c r="BG3966" s="51"/>
      <c r="BH3966" s="133"/>
      <c r="BI3966" s="92"/>
      <c r="BJ3966" s="134"/>
      <c r="BK3966" s="51"/>
      <c r="BL3966" s="92"/>
      <c r="BM3966" s="135"/>
      <c r="BN3966" s="136"/>
      <c r="BO3966" s="51"/>
      <c r="BP3966" s="51"/>
      <c r="BQ3966" s="111"/>
      <c r="BR3966" s="137"/>
    </row>
    <row r="3967" s="138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2"/>
      <c r="BG3967" s="51"/>
      <c r="BH3967" s="133"/>
      <c r="BI3967" s="92"/>
      <c r="BJ3967" s="134"/>
      <c r="BK3967" s="51"/>
      <c r="BL3967" s="92"/>
      <c r="BM3967" s="135"/>
      <c r="BN3967" s="136"/>
      <c r="BO3967" s="51"/>
      <c r="BP3967" s="51"/>
      <c r="BQ3967" s="111"/>
      <c r="BR3967" s="137"/>
    </row>
    <row r="3968" s="138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2"/>
      <c r="BG3968" s="51"/>
      <c r="BH3968" s="133"/>
      <c r="BI3968" s="92"/>
      <c r="BJ3968" s="134"/>
      <c r="BK3968" s="51"/>
      <c r="BL3968" s="92"/>
      <c r="BM3968" s="135"/>
      <c r="BN3968" s="136"/>
      <c r="BO3968" s="51"/>
      <c r="BP3968" s="51"/>
      <c r="BQ3968" s="111"/>
      <c r="BR3968" s="137"/>
    </row>
    <row r="3969" s="138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2"/>
      <c r="BG3969" s="51"/>
      <c r="BH3969" s="133"/>
      <c r="BI3969" s="92"/>
      <c r="BJ3969" s="134"/>
      <c r="BK3969" s="51"/>
      <c r="BL3969" s="92"/>
      <c r="BM3969" s="135"/>
      <c r="BN3969" s="136"/>
      <c r="BO3969" s="51"/>
      <c r="BP3969" s="51"/>
      <c r="BQ3969" s="111"/>
      <c r="BR3969" s="137"/>
    </row>
    <row r="3970" s="138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2"/>
      <c r="BG3970" s="51"/>
      <c r="BH3970" s="133"/>
      <c r="BI3970" s="92"/>
      <c r="BJ3970" s="134"/>
      <c r="BK3970" s="51"/>
      <c r="BL3970" s="92"/>
      <c r="BM3970" s="135"/>
      <c r="BN3970" s="136"/>
      <c r="BO3970" s="51"/>
      <c r="BP3970" s="51"/>
      <c r="BQ3970" s="111"/>
      <c r="BR3970" s="137"/>
    </row>
    <row r="3971" s="138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2"/>
      <c r="BG3971" s="51"/>
      <c r="BH3971" s="133"/>
      <c r="BI3971" s="92"/>
      <c r="BJ3971" s="134"/>
      <c r="BK3971" s="51"/>
      <c r="BL3971" s="92"/>
      <c r="BM3971" s="135"/>
      <c r="BN3971" s="136"/>
      <c r="BO3971" s="51"/>
      <c r="BP3971" s="51"/>
      <c r="BQ3971" s="111"/>
      <c r="BR3971" s="137"/>
    </row>
    <row r="3972" s="138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2"/>
      <c r="BG3972" s="51"/>
      <c r="BH3972" s="133"/>
      <c r="BI3972" s="92"/>
      <c r="BJ3972" s="134"/>
      <c r="BK3972" s="51"/>
      <c r="BL3972" s="92"/>
      <c r="BM3972" s="135"/>
      <c r="BN3972" s="136"/>
      <c r="BO3972" s="51"/>
      <c r="BP3972" s="51"/>
      <c r="BQ3972" s="111"/>
      <c r="BR3972" s="137"/>
    </row>
    <row r="3973" s="138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2"/>
      <c r="BG3973" s="51"/>
      <c r="BH3973" s="133"/>
      <c r="BI3973" s="92"/>
      <c r="BJ3973" s="134"/>
      <c r="BK3973" s="51"/>
      <c r="BL3973" s="92"/>
      <c r="BM3973" s="135"/>
      <c r="BN3973" s="136"/>
      <c r="BO3973" s="51"/>
      <c r="BP3973" s="51"/>
      <c r="BQ3973" s="111"/>
      <c r="BR3973" s="137"/>
    </row>
    <row r="3974" s="138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2"/>
      <c r="BG3974" s="51"/>
      <c r="BH3974" s="133"/>
      <c r="BI3974" s="92"/>
      <c r="BJ3974" s="134"/>
      <c r="BK3974" s="51"/>
      <c r="BL3974" s="92"/>
      <c r="BM3974" s="135"/>
      <c r="BN3974" s="136"/>
      <c r="BO3974" s="51"/>
      <c r="BP3974" s="51"/>
      <c r="BQ3974" s="111"/>
      <c r="BR3974" s="137"/>
    </row>
    <row r="3975" s="138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2"/>
      <c r="BG3975" s="51"/>
      <c r="BH3975" s="133"/>
      <c r="BI3975" s="92"/>
      <c r="BJ3975" s="134"/>
      <c r="BK3975" s="51"/>
      <c r="BL3975" s="92"/>
      <c r="BM3975" s="135"/>
      <c r="BN3975" s="136"/>
      <c r="BO3975" s="51"/>
      <c r="BP3975" s="51"/>
      <c r="BQ3975" s="111"/>
      <c r="BR3975" s="137"/>
    </row>
    <row r="3976" s="138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2"/>
      <c r="BG3976" s="51"/>
      <c r="BH3976" s="133"/>
      <c r="BI3976" s="92"/>
      <c r="BJ3976" s="134"/>
      <c r="BK3976" s="51"/>
      <c r="BL3976" s="92"/>
      <c r="BM3976" s="135"/>
      <c r="BN3976" s="136"/>
      <c r="BO3976" s="51"/>
      <c r="BP3976" s="51"/>
      <c r="BQ3976" s="111"/>
      <c r="BR3976" s="137"/>
    </row>
    <row r="3977" s="138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2"/>
      <c r="BG3977" s="51"/>
      <c r="BH3977" s="133"/>
      <c r="BI3977" s="92"/>
      <c r="BJ3977" s="134"/>
      <c r="BK3977" s="51"/>
      <c r="BL3977" s="92"/>
      <c r="BM3977" s="135"/>
      <c r="BN3977" s="136"/>
      <c r="BO3977" s="51"/>
      <c r="BP3977" s="51"/>
      <c r="BQ3977" s="111"/>
      <c r="BR3977" s="137"/>
    </row>
    <row r="3978" s="138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2"/>
      <c r="BG3978" s="51"/>
      <c r="BH3978" s="133"/>
      <c r="BI3978" s="92"/>
      <c r="BJ3978" s="134"/>
      <c r="BK3978" s="51"/>
      <c r="BL3978" s="92"/>
      <c r="BM3978" s="135"/>
      <c r="BN3978" s="136"/>
      <c r="BO3978" s="51"/>
      <c r="BP3978" s="51"/>
      <c r="BQ3978" s="111"/>
      <c r="BR3978" s="137"/>
    </row>
    <row r="3979" s="138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2"/>
      <c r="BG3979" s="51"/>
      <c r="BH3979" s="133"/>
      <c r="BI3979" s="92"/>
      <c r="BJ3979" s="134"/>
      <c r="BK3979" s="51"/>
      <c r="BL3979" s="92"/>
      <c r="BM3979" s="135"/>
      <c r="BN3979" s="136"/>
      <c r="BO3979" s="51"/>
      <c r="BP3979" s="51"/>
      <c r="BQ3979" s="111"/>
      <c r="BR3979" s="137"/>
    </row>
    <row r="3980" s="138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2"/>
      <c r="BG3980" s="51"/>
      <c r="BH3980" s="133"/>
      <c r="BI3980" s="92"/>
      <c r="BJ3980" s="134"/>
      <c r="BK3980" s="51"/>
      <c r="BL3980" s="92"/>
      <c r="BM3980" s="135"/>
      <c r="BN3980" s="136"/>
      <c r="BO3980" s="51"/>
      <c r="BP3980" s="51"/>
      <c r="BQ3980" s="111"/>
      <c r="BR3980" s="137"/>
    </row>
    <row r="3981" s="138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2"/>
      <c r="BG3981" s="51"/>
      <c r="BH3981" s="133"/>
      <c r="BI3981" s="92"/>
      <c r="BJ3981" s="134"/>
      <c r="BK3981" s="51"/>
      <c r="BL3981" s="92"/>
      <c r="BM3981" s="135"/>
      <c r="BN3981" s="136"/>
      <c r="BO3981" s="51"/>
      <c r="BP3981" s="51"/>
      <c r="BQ3981" s="111"/>
      <c r="BR3981" s="137"/>
    </row>
    <row r="3982" s="138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2"/>
      <c r="BG3982" s="51"/>
      <c r="BH3982" s="133"/>
      <c r="BI3982" s="92"/>
      <c r="BJ3982" s="134"/>
      <c r="BK3982" s="51"/>
      <c r="BL3982" s="92"/>
      <c r="BM3982" s="135"/>
      <c r="BN3982" s="136"/>
      <c r="BO3982" s="51"/>
      <c r="BP3982" s="51"/>
      <c r="BQ3982" s="111"/>
      <c r="BR3982" s="137"/>
    </row>
    <row r="3983" s="138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2"/>
      <c r="BG3983" s="51"/>
      <c r="BH3983" s="133"/>
      <c r="BI3983" s="92"/>
      <c r="BJ3983" s="134"/>
      <c r="BK3983" s="51"/>
      <c r="BL3983" s="92"/>
      <c r="BM3983" s="135"/>
      <c r="BN3983" s="136"/>
      <c r="BO3983" s="51"/>
      <c r="BP3983" s="51"/>
      <c r="BQ3983" s="111"/>
      <c r="BR3983" s="137"/>
    </row>
    <row r="3984" s="138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2"/>
      <c r="BG3984" s="51"/>
      <c r="BH3984" s="133"/>
      <c r="BI3984" s="92"/>
      <c r="BJ3984" s="134"/>
      <c r="BK3984" s="51"/>
      <c r="BL3984" s="92"/>
      <c r="BM3984" s="135"/>
      <c r="BN3984" s="136"/>
      <c r="BO3984" s="51"/>
      <c r="BP3984" s="51"/>
      <c r="BQ3984" s="111"/>
      <c r="BR3984" s="137"/>
    </row>
    <row r="3985" s="138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2"/>
      <c r="BG3985" s="51"/>
      <c r="BH3985" s="133"/>
      <c r="BI3985" s="92"/>
      <c r="BJ3985" s="134"/>
      <c r="BK3985" s="51"/>
      <c r="BL3985" s="92"/>
      <c r="BM3985" s="135"/>
      <c r="BN3985" s="136"/>
      <c r="BO3985" s="51"/>
      <c r="BP3985" s="51"/>
      <c r="BQ3985" s="111"/>
      <c r="BR3985" s="137"/>
    </row>
    <row r="3986" s="138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2"/>
      <c r="BG3986" s="51"/>
      <c r="BH3986" s="133"/>
      <c r="BI3986" s="92"/>
      <c r="BJ3986" s="134"/>
      <c r="BK3986" s="51"/>
      <c r="BL3986" s="92"/>
      <c r="BM3986" s="135"/>
      <c r="BN3986" s="136"/>
      <c r="BO3986" s="51"/>
      <c r="BP3986" s="51"/>
      <c r="BQ3986" s="111"/>
      <c r="BR3986" s="137"/>
    </row>
    <row r="3987" s="138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2"/>
      <c r="BG3987" s="51"/>
      <c r="BH3987" s="133"/>
      <c r="BI3987" s="92"/>
      <c r="BJ3987" s="134"/>
      <c r="BK3987" s="51"/>
      <c r="BL3987" s="92"/>
      <c r="BM3987" s="135"/>
      <c r="BN3987" s="136"/>
      <c r="BO3987" s="51"/>
      <c r="BP3987" s="51"/>
      <c r="BQ3987" s="111"/>
      <c r="BR3987" s="137"/>
    </row>
    <row r="3988" s="138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2"/>
      <c r="BG3988" s="51"/>
      <c r="BH3988" s="133"/>
      <c r="BI3988" s="92"/>
      <c r="BJ3988" s="134"/>
      <c r="BK3988" s="51"/>
      <c r="BL3988" s="92"/>
      <c r="BM3988" s="135"/>
      <c r="BN3988" s="136"/>
      <c r="BO3988" s="51"/>
      <c r="BP3988" s="51"/>
      <c r="BQ3988" s="111"/>
      <c r="BR3988" s="137"/>
    </row>
    <row r="3989" s="138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2"/>
      <c r="BG3989" s="51"/>
      <c r="BH3989" s="133"/>
      <c r="BI3989" s="92"/>
      <c r="BJ3989" s="134"/>
      <c r="BK3989" s="51"/>
      <c r="BL3989" s="92"/>
      <c r="BM3989" s="135"/>
      <c r="BN3989" s="136"/>
      <c r="BO3989" s="51"/>
      <c r="BP3989" s="51"/>
      <c r="BQ3989" s="111"/>
      <c r="BR3989" s="137"/>
    </row>
    <row r="3990" s="138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2"/>
      <c r="BG3990" s="51"/>
      <c r="BH3990" s="133"/>
      <c r="BI3990" s="92"/>
      <c r="BJ3990" s="134"/>
      <c r="BK3990" s="51"/>
      <c r="BL3990" s="92"/>
      <c r="BM3990" s="135"/>
      <c r="BN3990" s="136"/>
      <c r="BO3990" s="51"/>
      <c r="BP3990" s="51"/>
      <c r="BQ3990" s="111"/>
      <c r="BR3990" s="137"/>
    </row>
    <row r="3991" s="138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2"/>
      <c r="BG3991" s="51"/>
      <c r="BH3991" s="133"/>
      <c r="BI3991" s="92"/>
      <c r="BJ3991" s="134"/>
      <c r="BK3991" s="51"/>
      <c r="BL3991" s="92"/>
      <c r="BM3991" s="135"/>
      <c r="BN3991" s="136"/>
      <c r="BO3991" s="51"/>
      <c r="BP3991" s="51"/>
      <c r="BQ3991" s="111"/>
      <c r="BR3991" s="137"/>
    </row>
    <row r="3992" s="138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2"/>
      <c r="BG3992" s="51"/>
      <c r="BH3992" s="133"/>
      <c r="BI3992" s="92"/>
      <c r="BJ3992" s="134"/>
      <c r="BK3992" s="51"/>
      <c r="BL3992" s="92"/>
      <c r="BM3992" s="135"/>
      <c r="BN3992" s="136"/>
      <c r="BO3992" s="51"/>
      <c r="BP3992" s="51"/>
      <c r="BQ3992" s="111"/>
      <c r="BR3992" s="137"/>
    </row>
    <row r="3993" s="138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2"/>
      <c r="BG3993" s="51"/>
      <c r="BH3993" s="133"/>
      <c r="BI3993" s="92"/>
      <c r="BJ3993" s="134"/>
      <c r="BK3993" s="51"/>
      <c r="BL3993" s="92"/>
      <c r="BM3993" s="135"/>
      <c r="BN3993" s="136"/>
      <c r="BO3993" s="51"/>
      <c r="BP3993" s="51"/>
      <c r="BQ3993" s="111"/>
      <c r="BR3993" s="137"/>
    </row>
    <row r="3994" s="138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2"/>
      <c r="BG3994" s="51"/>
      <c r="BH3994" s="133"/>
      <c r="BI3994" s="92"/>
      <c r="BJ3994" s="134"/>
      <c r="BK3994" s="51"/>
      <c r="BL3994" s="92"/>
      <c r="BM3994" s="135"/>
      <c r="BN3994" s="136"/>
      <c r="BO3994" s="51"/>
      <c r="BP3994" s="51"/>
      <c r="BQ3994" s="111"/>
      <c r="BR3994" s="137"/>
    </row>
    <row r="3995" s="138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2"/>
      <c r="BG3995" s="51"/>
      <c r="BH3995" s="133"/>
      <c r="BI3995" s="92"/>
      <c r="BJ3995" s="134"/>
      <c r="BK3995" s="51"/>
      <c r="BL3995" s="92"/>
      <c r="BM3995" s="135"/>
      <c r="BN3995" s="136"/>
      <c r="BO3995" s="51"/>
      <c r="BP3995" s="51"/>
      <c r="BQ3995" s="111"/>
      <c r="BR3995" s="137"/>
    </row>
    <row r="3996" s="138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2"/>
      <c r="BG3996" s="51"/>
      <c r="BH3996" s="133"/>
      <c r="BI3996" s="92"/>
      <c r="BJ3996" s="134"/>
      <c r="BK3996" s="51"/>
      <c r="BL3996" s="92"/>
      <c r="BM3996" s="135"/>
      <c r="BN3996" s="136"/>
      <c r="BO3996" s="51"/>
      <c r="BP3996" s="51"/>
      <c r="BQ3996" s="111"/>
      <c r="BR3996" s="137"/>
    </row>
    <row r="3997" s="138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2"/>
      <c r="BG3997" s="51"/>
      <c r="BH3997" s="133"/>
      <c r="BI3997" s="92"/>
      <c r="BJ3997" s="134"/>
      <c r="BK3997" s="51"/>
      <c r="BL3997" s="92"/>
      <c r="BM3997" s="135"/>
      <c r="BN3997" s="136"/>
      <c r="BO3997" s="51"/>
      <c r="BP3997" s="51"/>
      <c r="BQ3997" s="111"/>
      <c r="BR3997" s="137"/>
    </row>
    <row r="3998" s="138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2"/>
      <c r="BG3998" s="51"/>
      <c r="BH3998" s="133"/>
      <c r="BI3998" s="92"/>
      <c r="BJ3998" s="134"/>
      <c r="BK3998" s="51"/>
      <c r="BL3998" s="92"/>
      <c r="BM3998" s="135"/>
      <c r="BN3998" s="136"/>
      <c r="BO3998" s="51"/>
      <c r="BP3998" s="51"/>
      <c r="BQ3998" s="111"/>
      <c r="BR3998" s="137"/>
    </row>
    <row r="3999" s="138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2"/>
      <c r="BG3999" s="51"/>
      <c r="BH3999" s="133"/>
      <c r="BI3999" s="92"/>
      <c r="BJ3999" s="134"/>
      <c r="BK3999" s="51"/>
      <c r="BL3999" s="92"/>
      <c r="BM3999" s="135"/>
      <c r="BN3999" s="136"/>
      <c r="BO3999" s="51"/>
      <c r="BP3999" s="51"/>
      <c r="BQ3999" s="111"/>
      <c r="BR3999" s="137"/>
    </row>
    <row r="4000" s="138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2"/>
      <c r="BG4000" s="51"/>
      <c r="BH4000" s="133"/>
      <c r="BI4000" s="92"/>
      <c r="BJ4000" s="134"/>
      <c r="BK4000" s="51"/>
      <c r="BL4000" s="92"/>
      <c r="BM4000" s="135"/>
      <c r="BN4000" s="136"/>
      <c r="BO4000" s="51"/>
      <c r="BP4000" s="51"/>
      <c r="BQ4000" s="111"/>
      <c r="BR4000" s="137"/>
    </row>
    <row r="4001" s="138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2"/>
      <c r="BG4001" s="51"/>
      <c r="BH4001" s="133"/>
      <c r="BI4001" s="92"/>
      <c r="BJ4001" s="134"/>
      <c r="BK4001" s="51"/>
      <c r="BL4001" s="92"/>
      <c r="BM4001" s="135"/>
      <c r="BN4001" s="136"/>
      <c r="BO4001" s="51"/>
      <c r="BP4001" s="51"/>
      <c r="BQ4001" s="111"/>
      <c r="BR4001" s="137"/>
    </row>
    <row r="4002" s="138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2"/>
      <c r="BG4002" s="51"/>
      <c r="BH4002" s="133"/>
      <c r="BI4002" s="92"/>
      <c r="BJ4002" s="134"/>
      <c r="BK4002" s="51"/>
      <c r="BL4002" s="92"/>
      <c r="BM4002" s="135"/>
      <c r="BN4002" s="136"/>
      <c r="BO4002" s="51"/>
      <c r="BP4002" s="51"/>
      <c r="BQ4002" s="111"/>
      <c r="BR4002" s="137"/>
    </row>
    <row r="4003" s="138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2"/>
      <c r="BG4003" s="51"/>
      <c r="BH4003" s="133"/>
      <c r="BI4003" s="92"/>
      <c r="BJ4003" s="134"/>
      <c r="BK4003" s="51"/>
      <c r="BL4003" s="92"/>
      <c r="BM4003" s="135"/>
      <c r="BN4003" s="136"/>
      <c r="BO4003" s="51"/>
      <c r="BP4003" s="51"/>
      <c r="BQ4003" s="111"/>
      <c r="BR4003" s="137"/>
    </row>
    <row r="4004" s="138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2"/>
      <c r="BG4004" s="51"/>
      <c r="BH4004" s="133"/>
      <c r="BI4004" s="92"/>
      <c r="BJ4004" s="134"/>
      <c r="BK4004" s="51"/>
      <c r="BL4004" s="92"/>
      <c r="BM4004" s="135"/>
      <c r="BN4004" s="136"/>
      <c r="BO4004" s="51"/>
      <c r="BP4004" s="51"/>
      <c r="BQ4004" s="111"/>
      <c r="BR4004" s="137"/>
    </row>
    <row r="4005" s="138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2"/>
      <c r="BG4005" s="51"/>
      <c r="BH4005" s="133"/>
      <c r="BI4005" s="92"/>
      <c r="BJ4005" s="134"/>
      <c r="BK4005" s="51"/>
      <c r="BL4005" s="92"/>
      <c r="BM4005" s="135"/>
      <c r="BN4005" s="136"/>
      <c r="BO4005" s="51"/>
      <c r="BP4005" s="51"/>
      <c r="BQ4005" s="111"/>
      <c r="BR4005" s="137"/>
    </row>
    <row r="4006" s="138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2"/>
      <c r="BG4006" s="51"/>
      <c r="BH4006" s="133"/>
      <c r="BI4006" s="92"/>
      <c r="BJ4006" s="134"/>
      <c r="BK4006" s="51"/>
      <c r="BL4006" s="92"/>
      <c r="BM4006" s="135"/>
      <c r="BN4006" s="136"/>
      <c r="BO4006" s="51"/>
      <c r="BP4006" s="51"/>
      <c r="BQ4006" s="111"/>
      <c r="BR4006" s="137"/>
    </row>
    <row r="4007" s="138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2"/>
      <c r="BG4007" s="51"/>
      <c r="BH4007" s="133"/>
      <c r="BI4007" s="92"/>
      <c r="BJ4007" s="134"/>
      <c r="BK4007" s="51"/>
      <c r="BL4007" s="92"/>
      <c r="BM4007" s="135"/>
      <c r="BN4007" s="136"/>
      <c r="BO4007" s="51"/>
      <c r="BP4007" s="51"/>
      <c r="BQ4007" s="111"/>
      <c r="BR4007" s="137"/>
    </row>
    <row r="4008" s="138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2"/>
      <c r="BG4008" s="51"/>
      <c r="BH4008" s="133"/>
      <c r="BI4008" s="92"/>
      <c r="BJ4008" s="134"/>
      <c r="BK4008" s="51"/>
      <c r="BL4008" s="92"/>
      <c r="BM4008" s="135"/>
      <c r="BN4008" s="136"/>
      <c r="BO4008" s="51"/>
      <c r="BP4008" s="51"/>
      <c r="BQ4008" s="111"/>
      <c r="BR4008" s="137"/>
    </row>
    <row r="4009" s="138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2"/>
      <c r="BG4009" s="51"/>
      <c r="BH4009" s="133"/>
      <c r="BI4009" s="92"/>
      <c r="BJ4009" s="134"/>
      <c r="BK4009" s="51"/>
      <c r="BL4009" s="92"/>
      <c r="BM4009" s="135"/>
      <c r="BN4009" s="136"/>
      <c r="BO4009" s="51"/>
      <c r="BP4009" s="51"/>
      <c r="BQ4009" s="111"/>
      <c r="BR4009" s="137"/>
    </row>
    <row r="4010" s="138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2"/>
      <c r="BG4010" s="51"/>
      <c r="BH4010" s="133"/>
      <c r="BI4010" s="92"/>
      <c r="BJ4010" s="134"/>
      <c r="BK4010" s="51"/>
      <c r="BL4010" s="92"/>
      <c r="BM4010" s="135"/>
      <c r="BN4010" s="136"/>
      <c r="BO4010" s="51"/>
      <c r="BP4010" s="51"/>
      <c r="BQ4010" s="111"/>
      <c r="BR4010" s="137"/>
    </row>
    <row r="4011" s="138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2"/>
      <c r="BG4011" s="51"/>
      <c r="BH4011" s="133"/>
      <c r="BI4011" s="92"/>
      <c r="BJ4011" s="134"/>
      <c r="BK4011" s="51"/>
      <c r="BL4011" s="92"/>
      <c r="BM4011" s="135"/>
      <c r="BN4011" s="136"/>
      <c r="BO4011" s="51"/>
      <c r="BP4011" s="51"/>
      <c r="BQ4011" s="111"/>
      <c r="BR4011" s="137"/>
    </row>
    <row r="4012" s="138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2"/>
      <c r="BG4012" s="51"/>
      <c r="BH4012" s="133"/>
      <c r="BI4012" s="92"/>
      <c r="BJ4012" s="134"/>
      <c r="BK4012" s="51"/>
      <c r="BL4012" s="92"/>
      <c r="BM4012" s="135"/>
      <c r="BN4012" s="136"/>
      <c r="BO4012" s="51"/>
      <c r="BP4012" s="51"/>
      <c r="BQ4012" s="111"/>
      <c r="BR4012" s="137"/>
    </row>
    <row r="4013" s="138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2"/>
      <c r="BG4013" s="51"/>
      <c r="BH4013" s="133"/>
      <c r="BI4013" s="92"/>
      <c r="BJ4013" s="134"/>
      <c r="BK4013" s="51"/>
      <c r="BL4013" s="92"/>
      <c r="BM4013" s="135"/>
      <c r="BN4013" s="136"/>
      <c r="BO4013" s="51"/>
      <c r="BP4013" s="51"/>
      <c r="BQ4013" s="111"/>
      <c r="BR4013" s="137"/>
    </row>
    <row r="4014" s="138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2"/>
      <c r="BG4014" s="51"/>
      <c r="BH4014" s="133"/>
      <c r="BI4014" s="92"/>
      <c r="BJ4014" s="134"/>
      <c r="BK4014" s="51"/>
      <c r="BL4014" s="92"/>
      <c r="BM4014" s="135"/>
      <c r="BN4014" s="136"/>
      <c r="BO4014" s="51"/>
      <c r="BP4014" s="51"/>
      <c r="BQ4014" s="111"/>
      <c r="BR4014" s="137"/>
    </row>
    <row r="4015" s="138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2"/>
      <c r="BG4015" s="51"/>
      <c r="BH4015" s="133"/>
      <c r="BI4015" s="92"/>
      <c r="BJ4015" s="134"/>
      <c r="BK4015" s="51"/>
      <c r="BL4015" s="92"/>
      <c r="BM4015" s="135"/>
      <c r="BN4015" s="136"/>
      <c r="BO4015" s="51"/>
      <c r="BP4015" s="51"/>
      <c r="BQ4015" s="111"/>
      <c r="BR4015" s="137"/>
    </row>
    <row r="4016" s="138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2"/>
      <c r="BG4016" s="51"/>
      <c r="BH4016" s="133"/>
      <c r="BI4016" s="92"/>
      <c r="BJ4016" s="134"/>
      <c r="BK4016" s="51"/>
      <c r="BL4016" s="92"/>
      <c r="BM4016" s="135"/>
      <c r="BN4016" s="136"/>
      <c r="BO4016" s="51"/>
      <c r="BP4016" s="51"/>
      <c r="BQ4016" s="111"/>
      <c r="BR4016" s="137"/>
    </row>
    <row r="4017" s="138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2"/>
      <c r="BG4017" s="51"/>
      <c r="BH4017" s="133"/>
      <c r="BI4017" s="92"/>
      <c r="BJ4017" s="134"/>
      <c r="BK4017" s="51"/>
      <c r="BL4017" s="92"/>
      <c r="BM4017" s="135"/>
      <c r="BN4017" s="136"/>
      <c r="BO4017" s="51"/>
      <c r="BP4017" s="51"/>
      <c r="BQ4017" s="111"/>
      <c r="BR4017" s="137"/>
    </row>
    <row r="4018" s="138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2"/>
      <c r="BG4018" s="51"/>
      <c r="BH4018" s="133"/>
      <c r="BI4018" s="92"/>
      <c r="BJ4018" s="134"/>
      <c r="BK4018" s="51"/>
      <c r="BL4018" s="92"/>
      <c r="BM4018" s="135"/>
      <c r="BN4018" s="136"/>
      <c r="BO4018" s="51"/>
      <c r="BP4018" s="51"/>
      <c r="BQ4018" s="111"/>
      <c r="BR4018" s="137"/>
    </row>
    <row r="4019" s="138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2"/>
      <c r="BG4019" s="51"/>
      <c r="BH4019" s="133"/>
      <c r="BI4019" s="92"/>
      <c r="BJ4019" s="134"/>
      <c r="BK4019" s="51"/>
      <c r="BL4019" s="92"/>
      <c r="BM4019" s="135"/>
      <c r="BN4019" s="136"/>
      <c r="BO4019" s="51"/>
      <c r="BP4019" s="51"/>
      <c r="BQ4019" s="111"/>
      <c r="BR4019" s="137"/>
    </row>
    <row r="4020" s="138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2"/>
      <c r="BG4020" s="51"/>
      <c r="BH4020" s="133"/>
      <c r="BI4020" s="92"/>
      <c r="BJ4020" s="134"/>
      <c r="BK4020" s="51"/>
      <c r="BL4020" s="92"/>
      <c r="BM4020" s="135"/>
      <c r="BN4020" s="136"/>
      <c r="BO4020" s="51"/>
      <c r="BP4020" s="51"/>
      <c r="BQ4020" s="111"/>
      <c r="BR4020" s="137"/>
    </row>
    <row r="4021" s="138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2"/>
      <c r="BG4021" s="51"/>
      <c r="BH4021" s="133"/>
      <c r="BI4021" s="92"/>
      <c r="BJ4021" s="134"/>
      <c r="BK4021" s="51"/>
      <c r="BL4021" s="92"/>
      <c r="BM4021" s="135"/>
      <c r="BN4021" s="136"/>
      <c r="BO4021" s="51"/>
      <c r="BP4021" s="51"/>
      <c r="BQ4021" s="111"/>
      <c r="BR4021" s="137"/>
    </row>
    <row r="4022" s="138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2"/>
      <c r="BG4022" s="51"/>
      <c r="BH4022" s="133"/>
      <c r="BI4022" s="92"/>
      <c r="BJ4022" s="134"/>
      <c r="BK4022" s="51"/>
      <c r="BL4022" s="92"/>
      <c r="BM4022" s="135"/>
      <c r="BN4022" s="136"/>
      <c r="BO4022" s="51"/>
      <c r="BP4022" s="51"/>
      <c r="BQ4022" s="111"/>
      <c r="BR4022" s="137"/>
    </row>
    <row r="4023" s="138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2"/>
      <c r="BG4023" s="51"/>
      <c r="BH4023" s="133"/>
      <c r="BI4023" s="92"/>
      <c r="BJ4023" s="134"/>
      <c r="BK4023" s="51"/>
      <c r="BL4023" s="92"/>
      <c r="BM4023" s="135"/>
      <c r="BN4023" s="136"/>
      <c r="BO4023" s="51"/>
      <c r="BP4023" s="51"/>
      <c r="BQ4023" s="111"/>
      <c r="BR4023" s="137"/>
    </row>
    <row r="4024" s="138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2"/>
      <c r="BG4024" s="51"/>
      <c r="BH4024" s="133"/>
      <c r="BI4024" s="92"/>
      <c r="BJ4024" s="134"/>
      <c r="BK4024" s="51"/>
      <c r="BL4024" s="92"/>
      <c r="BM4024" s="135"/>
      <c r="BN4024" s="136"/>
      <c r="BO4024" s="51"/>
      <c r="BP4024" s="51"/>
      <c r="BQ4024" s="111"/>
      <c r="BR4024" s="137"/>
    </row>
    <row r="4025" s="138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2"/>
      <c r="BG4025" s="51"/>
      <c r="BH4025" s="133"/>
      <c r="BI4025" s="92"/>
      <c r="BJ4025" s="134"/>
      <c r="BK4025" s="51"/>
      <c r="BL4025" s="92"/>
      <c r="BM4025" s="135"/>
      <c r="BN4025" s="136"/>
      <c r="BO4025" s="51"/>
      <c r="BP4025" s="51"/>
      <c r="BQ4025" s="111"/>
      <c r="BR4025" s="137"/>
    </row>
    <row r="4026" s="138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2"/>
      <c r="BG4026" s="51"/>
      <c r="BH4026" s="133"/>
      <c r="BI4026" s="92"/>
      <c r="BJ4026" s="134"/>
      <c r="BK4026" s="51"/>
      <c r="BL4026" s="92"/>
      <c r="BM4026" s="135"/>
      <c r="BN4026" s="136"/>
      <c r="BO4026" s="51"/>
      <c r="BP4026" s="51"/>
      <c r="BQ4026" s="111"/>
      <c r="BR4026" s="137"/>
    </row>
    <row r="4027" s="138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2"/>
      <c r="BG4027" s="51"/>
      <c r="BH4027" s="133"/>
      <c r="BI4027" s="92"/>
      <c r="BJ4027" s="134"/>
      <c r="BK4027" s="51"/>
      <c r="BL4027" s="92"/>
      <c r="BM4027" s="135"/>
      <c r="BN4027" s="136"/>
      <c r="BO4027" s="51"/>
      <c r="BP4027" s="51"/>
      <c r="BQ4027" s="111"/>
      <c r="BR4027" s="137"/>
    </row>
    <row r="4028" s="138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2"/>
      <c r="BG4028" s="51"/>
      <c r="BH4028" s="133"/>
      <c r="BI4028" s="92"/>
      <c r="BJ4028" s="134"/>
      <c r="BK4028" s="51"/>
      <c r="BL4028" s="92"/>
      <c r="BM4028" s="135"/>
      <c r="BN4028" s="136"/>
      <c r="BO4028" s="51"/>
      <c r="BP4028" s="51"/>
      <c r="BQ4028" s="111"/>
      <c r="BR4028" s="137"/>
    </row>
    <row r="4029" s="138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2"/>
      <c r="BG4029" s="51"/>
      <c r="BH4029" s="133"/>
      <c r="BI4029" s="92"/>
      <c r="BJ4029" s="134"/>
      <c r="BK4029" s="51"/>
      <c r="BL4029" s="92"/>
      <c r="BM4029" s="135"/>
      <c r="BN4029" s="136"/>
      <c r="BO4029" s="51"/>
      <c r="BP4029" s="51"/>
      <c r="BQ4029" s="111"/>
      <c r="BR4029" s="137"/>
    </row>
    <row r="4030" s="138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2"/>
      <c r="BG4030" s="51"/>
      <c r="BH4030" s="133"/>
      <c r="BI4030" s="92"/>
      <c r="BJ4030" s="134"/>
      <c r="BK4030" s="51"/>
      <c r="BL4030" s="92"/>
      <c r="BM4030" s="135"/>
      <c r="BN4030" s="136"/>
      <c r="BO4030" s="51"/>
      <c r="BP4030" s="51"/>
      <c r="BQ4030" s="111"/>
      <c r="BR4030" s="137"/>
    </row>
    <row r="4031" s="138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2"/>
      <c r="BG4031" s="51"/>
      <c r="BH4031" s="133"/>
      <c r="BI4031" s="92"/>
      <c r="BJ4031" s="134"/>
      <c r="BK4031" s="51"/>
      <c r="BL4031" s="92"/>
      <c r="BM4031" s="135"/>
      <c r="BN4031" s="136"/>
      <c r="BO4031" s="51"/>
      <c r="BP4031" s="51"/>
      <c r="BQ4031" s="111"/>
      <c r="BR4031" s="137"/>
    </row>
    <row r="4032" s="138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2"/>
      <c r="BG4032" s="51"/>
      <c r="BH4032" s="133"/>
      <c r="BI4032" s="92"/>
      <c r="BJ4032" s="134"/>
      <c r="BK4032" s="51"/>
      <c r="BL4032" s="92"/>
      <c r="BM4032" s="135"/>
      <c r="BN4032" s="136"/>
      <c r="BO4032" s="51"/>
      <c r="BP4032" s="51"/>
      <c r="BQ4032" s="111"/>
      <c r="BR4032" s="137"/>
    </row>
    <row r="4033" s="138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2"/>
      <c r="BG4033" s="51"/>
      <c r="BH4033" s="133"/>
      <c r="BI4033" s="92"/>
      <c r="BJ4033" s="134"/>
      <c r="BK4033" s="51"/>
      <c r="BL4033" s="92"/>
      <c r="BM4033" s="135"/>
      <c r="BN4033" s="136"/>
      <c r="BO4033" s="51"/>
      <c r="BP4033" s="51"/>
      <c r="BQ4033" s="111"/>
      <c r="BR4033" s="137"/>
    </row>
    <row r="4034" s="138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2"/>
      <c r="BG4034" s="51"/>
      <c r="BH4034" s="133"/>
      <c r="BI4034" s="92"/>
      <c r="BJ4034" s="134"/>
      <c r="BK4034" s="51"/>
      <c r="BL4034" s="92"/>
      <c r="BM4034" s="135"/>
      <c r="BN4034" s="136"/>
      <c r="BO4034" s="51"/>
      <c r="BP4034" s="51"/>
      <c r="BQ4034" s="111"/>
      <c r="BR4034" s="137"/>
    </row>
    <row r="4035" s="138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2"/>
      <c r="BG4035" s="51"/>
      <c r="BH4035" s="133"/>
      <c r="BI4035" s="92"/>
      <c r="BJ4035" s="134"/>
      <c r="BK4035" s="51"/>
      <c r="BL4035" s="92"/>
      <c r="BM4035" s="135"/>
      <c r="BN4035" s="136"/>
      <c r="BO4035" s="51"/>
      <c r="BP4035" s="51"/>
      <c r="BQ4035" s="111"/>
      <c r="BR4035" s="137"/>
    </row>
    <row r="4036" s="138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2"/>
      <c r="BG4036" s="51"/>
      <c r="BH4036" s="133"/>
      <c r="BI4036" s="92"/>
      <c r="BJ4036" s="134"/>
      <c r="BK4036" s="51"/>
      <c r="BL4036" s="92"/>
      <c r="BM4036" s="135"/>
      <c r="BN4036" s="136"/>
      <c r="BO4036" s="51"/>
      <c r="BP4036" s="51"/>
      <c r="BQ4036" s="111"/>
      <c r="BR4036" s="137"/>
    </row>
    <row r="4037" s="138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2"/>
      <c r="BG4037" s="51"/>
      <c r="BH4037" s="133"/>
      <c r="BI4037" s="92"/>
      <c r="BJ4037" s="134"/>
      <c r="BK4037" s="51"/>
      <c r="BL4037" s="92"/>
      <c r="BM4037" s="135"/>
      <c r="BN4037" s="136"/>
      <c r="BO4037" s="51"/>
      <c r="BP4037" s="51"/>
      <c r="BQ4037" s="111"/>
      <c r="BR4037" s="137"/>
    </row>
    <row r="4038" s="138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2"/>
      <c r="BG4038" s="51"/>
      <c r="BH4038" s="133"/>
      <c r="BI4038" s="92"/>
      <c r="BJ4038" s="134"/>
      <c r="BK4038" s="51"/>
      <c r="BL4038" s="92"/>
      <c r="BM4038" s="135"/>
      <c r="BN4038" s="136"/>
      <c r="BO4038" s="51"/>
      <c r="BP4038" s="51"/>
      <c r="BQ4038" s="111"/>
      <c r="BR4038" s="137"/>
    </row>
    <row r="4039" s="138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2"/>
      <c r="BG4039" s="51"/>
      <c r="BH4039" s="133"/>
      <c r="BI4039" s="92"/>
      <c r="BJ4039" s="134"/>
      <c r="BK4039" s="51"/>
      <c r="BL4039" s="92"/>
      <c r="BM4039" s="135"/>
      <c r="BN4039" s="136"/>
      <c r="BO4039" s="51"/>
      <c r="BP4039" s="51"/>
      <c r="BQ4039" s="111"/>
      <c r="BR4039" s="137"/>
    </row>
    <row r="4040" s="138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2"/>
      <c r="BG4040" s="51"/>
      <c r="BH4040" s="133"/>
      <c r="BI4040" s="92"/>
      <c r="BJ4040" s="134"/>
      <c r="BK4040" s="51"/>
      <c r="BL4040" s="92"/>
      <c r="BM4040" s="135"/>
      <c r="BN4040" s="136"/>
      <c r="BO4040" s="51"/>
      <c r="BP4040" s="51"/>
      <c r="BQ4040" s="111"/>
      <c r="BR4040" s="137"/>
    </row>
    <row r="4041" s="138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2"/>
      <c r="BG4041" s="51"/>
      <c r="BH4041" s="133"/>
      <c r="BI4041" s="92"/>
      <c r="BJ4041" s="134"/>
      <c r="BK4041" s="51"/>
      <c r="BL4041" s="92"/>
      <c r="BM4041" s="135"/>
      <c r="BN4041" s="136"/>
      <c r="BO4041" s="51"/>
      <c r="BP4041" s="51"/>
      <c r="BQ4041" s="111"/>
      <c r="BR4041" s="137"/>
    </row>
    <row r="4042" s="138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2"/>
      <c r="BG4042" s="51"/>
      <c r="BH4042" s="133"/>
      <c r="BI4042" s="92"/>
      <c r="BJ4042" s="134"/>
      <c r="BK4042" s="51"/>
      <c r="BL4042" s="92"/>
      <c r="BM4042" s="135"/>
      <c r="BN4042" s="136"/>
      <c r="BO4042" s="51"/>
      <c r="BP4042" s="51"/>
      <c r="BQ4042" s="111"/>
      <c r="BR4042" s="137"/>
    </row>
    <row r="4043" s="138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2"/>
      <c r="BG4043" s="51"/>
      <c r="BH4043" s="133"/>
      <c r="BI4043" s="92"/>
      <c r="BJ4043" s="134"/>
      <c r="BK4043" s="51"/>
      <c r="BL4043" s="92"/>
      <c r="BM4043" s="135"/>
      <c r="BN4043" s="136"/>
      <c r="BO4043" s="51"/>
      <c r="BP4043" s="51"/>
      <c r="BQ4043" s="111"/>
      <c r="BR4043" s="137"/>
    </row>
    <row r="4044" s="138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2"/>
      <c r="BG4044" s="51"/>
      <c r="BH4044" s="133"/>
      <c r="BI4044" s="92"/>
      <c r="BJ4044" s="134"/>
      <c r="BK4044" s="51"/>
      <c r="BL4044" s="92"/>
      <c r="BM4044" s="135"/>
      <c r="BN4044" s="136"/>
      <c r="BO4044" s="51"/>
      <c r="BP4044" s="51"/>
      <c r="BQ4044" s="111"/>
      <c r="BR4044" s="137"/>
    </row>
    <row r="4045" s="138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2"/>
      <c r="BG4045" s="51"/>
      <c r="BH4045" s="133"/>
      <c r="BI4045" s="92"/>
      <c r="BJ4045" s="134"/>
      <c r="BK4045" s="51"/>
      <c r="BL4045" s="92"/>
      <c r="BM4045" s="135"/>
      <c r="BN4045" s="136"/>
      <c r="BO4045" s="51"/>
      <c r="BP4045" s="51"/>
      <c r="BQ4045" s="111"/>
      <c r="BR4045" s="137"/>
    </row>
    <row r="4046" s="138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2"/>
      <c r="BG4046" s="51"/>
      <c r="BH4046" s="133"/>
      <c r="BI4046" s="92"/>
      <c r="BJ4046" s="134"/>
      <c r="BK4046" s="51"/>
      <c r="BL4046" s="92"/>
      <c r="BM4046" s="135"/>
      <c r="BN4046" s="136"/>
      <c r="BO4046" s="51"/>
      <c r="BP4046" s="51"/>
      <c r="BQ4046" s="111"/>
      <c r="BR4046" s="137"/>
    </row>
    <row r="4047" s="138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2"/>
      <c r="BG4047" s="51"/>
      <c r="BH4047" s="133"/>
      <c r="BI4047" s="92"/>
      <c r="BJ4047" s="134"/>
      <c r="BK4047" s="51"/>
      <c r="BL4047" s="92"/>
      <c r="BM4047" s="135"/>
      <c r="BN4047" s="136"/>
      <c r="BO4047" s="51"/>
      <c r="BP4047" s="51"/>
      <c r="BQ4047" s="111"/>
      <c r="BR4047" s="137"/>
    </row>
    <row r="4048" s="138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2"/>
      <c r="BG4048" s="51"/>
      <c r="BH4048" s="133"/>
      <c r="BI4048" s="92"/>
      <c r="BJ4048" s="134"/>
      <c r="BK4048" s="51"/>
      <c r="BL4048" s="92"/>
      <c r="BM4048" s="135"/>
      <c r="BN4048" s="136"/>
      <c r="BO4048" s="51"/>
      <c r="BP4048" s="51"/>
      <c r="BQ4048" s="111"/>
      <c r="BR4048" s="137"/>
    </row>
    <row r="4049" s="138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2"/>
      <c r="BG4049" s="51"/>
      <c r="BH4049" s="133"/>
      <c r="BI4049" s="92"/>
      <c r="BJ4049" s="134"/>
      <c r="BK4049" s="51"/>
      <c r="BL4049" s="92"/>
      <c r="BM4049" s="135"/>
      <c r="BN4049" s="136"/>
      <c r="BO4049" s="51"/>
      <c r="BP4049" s="51"/>
      <c r="BQ4049" s="111"/>
      <c r="BR4049" s="137"/>
    </row>
    <row r="4050" s="138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2"/>
      <c r="BG4050" s="51"/>
      <c r="BH4050" s="133"/>
      <c r="BI4050" s="92"/>
      <c r="BJ4050" s="134"/>
      <c r="BK4050" s="51"/>
      <c r="BL4050" s="92"/>
      <c r="BM4050" s="135"/>
      <c r="BN4050" s="136"/>
      <c r="BO4050" s="51"/>
      <c r="BP4050" s="51"/>
      <c r="BQ4050" s="111"/>
      <c r="BR4050" s="137"/>
    </row>
    <row r="4051" s="138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2"/>
      <c r="BG4051" s="51"/>
      <c r="BH4051" s="133"/>
      <c r="BI4051" s="92"/>
      <c r="BJ4051" s="134"/>
      <c r="BK4051" s="51"/>
      <c r="BL4051" s="92"/>
      <c r="BM4051" s="135"/>
      <c r="BN4051" s="136"/>
      <c r="BO4051" s="51"/>
      <c r="BP4051" s="51"/>
      <c r="BQ4051" s="111"/>
      <c r="BR4051" s="137"/>
    </row>
    <row r="4052" s="138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2"/>
      <c r="BG4052" s="51"/>
      <c r="BH4052" s="133"/>
      <c r="BI4052" s="92"/>
      <c r="BJ4052" s="134"/>
      <c r="BK4052" s="51"/>
      <c r="BL4052" s="92"/>
      <c r="BM4052" s="135"/>
      <c r="BN4052" s="136"/>
      <c r="BO4052" s="51"/>
      <c r="BP4052" s="51"/>
      <c r="BQ4052" s="111"/>
      <c r="BR4052" s="137"/>
    </row>
    <row r="4053" s="138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2"/>
      <c r="BG4053" s="51"/>
      <c r="BH4053" s="133"/>
      <c r="BI4053" s="92"/>
      <c r="BJ4053" s="134"/>
      <c r="BK4053" s="51"/>
      <c r="BL4053" s="92"/>
      <c r="BM4053" s="135"/>
      <c r="BN4053" s="136"/>
      <c r="BO4053" s="51"/>
      <c r="BP4053" s="51"/>
      <c r="BQ4053" s="111"/>
      <c r="BR4053" s="137"/>
    </row>
    <row r="4054" s="138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2"/>
      <c r="BG4054" s="51"/>
      <c r="BH4054" s="133"/>
      <c r="BI4054" s="92"/>
      <c r="BJ4054" s="134"/>
      <c r="BK4054" s="51"/>
      <c r="BL4054" s="92"/>
      <c r="BM4054" s="135"/>
      <c r="BN4054" s="136"/>
      <c r="BO4054" s="51"/>
      <c r="BP4054" s="51"/>
      <c r="BQ4054" s="111"/>
      <c r="BR4054" s="137"/>
    </row>
    <row r="4055" s="138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2"/>
      <c r="BG4055" s="51"/>
      <c r="BH4055" s="133"/>
      <c r="BI4055" s="92"/>
      <c r="BJ4055" s="134"/>
      <c r="BK4055" s="51"/>
      <c r="BL4055" s="92"/>
      <c r="BM4055" s="135"/>
      <c r="BN4055" s="136"/>
      <c r="BO4055" s="51"/>
      <c r="BP4055" s="51"/>
      <c r="BQ4055" s="111"/>
      <c r="BR4055" s="137"/>
    </row>
    <row r="4056" s="138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2"/>
      <c r="BG4056" s="51"/>
      <c r="BH4056" s="133"/>
      <c r="BI4056" s="92"/>
      <c r="BJ4056" s="134"/>
      <c r="BK4056" s="51"/>
      <c r="BL4056" s="92"/>
      <c r="BM4056" s="135"/>
      <c r="BN4056" s="136"/>
      <c r="BO4056" s="51"/>
      <c r="BP4056" s="51"/>
      <c r="BQ4056" s="111"/>
      <c r="BR4056" s="137"/>
    </row>
    <row r="4057" s="138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2"/>
      <c r="BG4057" s="51"/>
      <c r="BH4057" s="133"/>
      <c r="BI4057" s="92"/>
      <c r="BJ4057" s="134"/>
      <c r="BK4057" s="51"/>
      <c r="BL4057" s="92"/>
      <c r="BM4057" s="135"/>
      <c r="BN4057" s="136"/>
      <c r="BO4057" s="51"/>
      <c r="BP4057" s="51"/>
      <c r="BQ4057" s="111"/>
      <c r="BR4057" s="137"/>
    </row>
    <row r="4058" s="138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2"/>
      <c r="BG4058" s="51"/>
      <c r="BH4058" s="133"/>
      <c r="BI4058" s="92"/>
      <c r="BJ4058" s="134"/>
      <c r="BK4058" s="51"/>
      <c r="BL4058" s="92"/>
      <c r="BM4058" s="135"/>
      <c r="BN4058" s="136"/>
      <c r="BO4058" s="51"/>
      <c r="BP4058" s="51"/>
      <c r="BQ4058" s="111"/>
      <c r="BR4058" s="137"/>
    </row>
    <row r="4059" s="138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2"/>
      <c r="BG4059" s="51"/>
      <c r="BH4059" s="133"/>
      <c r="BI4059" s="92"/>
      <c r="BJ4059" s="134"/>
      <c r="BK4059" s="51"/>
      <c r="BL4059" s="92"/>
      <c r="BM4059" s="135"/>
      <c r="BN4059" s="136"/>
      <c r="BO4059" s="51"/>
      <c r="BP4059" s="51"/>
      <c r="BQ4059" s="111"/>
      <c r="BR4059" s="137"/>
    </row>
    <row r="4060" s="138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2"/>
      <c r="BG4060" s="51"/>
      <c r="BH4060" s="133"/>
      <c r="BI4060" s="92"/>
      <c r="BJ4060" s="134"/>
      <c r="BK4060" s="51"/>
      <c r="BL4060" s="92"/>
      <c r="BM4060" s="135"/>
      <c r="BN4060" s="136"/>
      <c r="BO4060" s="51"/>
      <c r="BP4060" s="51"/>
      <c r="BQ4060" s="111"/>
      <c r="BR4060" s="137"/>
    </row>
    <row r="4061" s="138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2"/>
      <c r="BG4061" s="51"/>
      <c r="BH4061" s="133"/>
      <c r="BI4061" s="92"/>
      <c r="BJ4061" s="134"/>
      <c r="BK4061" s="51"/>
      <c r="BL4061" s="92"/>
      <c r="BM4061" s="135"/>
      <c r="BN4061" s="136"/>
      <c r="BO4061" s="51"/>
      <c r="BP4061" s="51"/>
      <c r="BQ4061" s="111"/>
      <c r="BR4061" s="137"/>
    </row>
    <row r="4062" s="138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2"/>
      <c r="BG4062" s="51"/>
      <c r="BH4062" s="133"/>
      <c r="BI4062" s="92"/>
      <c r="BJ4062" s="134"/>
      <c r="BK4062" s="51"/>
      <c r="BL4062" s="92"/>
      <c r="BM4062" s="135"/>
      <c r="BN4062" s="136"/>
      <c r="BO4062" s="51"/>
      <c r="BP4062" s="51"/>
      <c r="BQ4062" s="111"/>
      <c r="BR4062" s="137"/>
    </row>
    <row r="4063" s="138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2"/>
      <c r="BG4063" s="51"/>
      <c r="BH4063" s="133"/>
      <c r="BI4063" s="92"/>
      <c r="BJ4063" s="134"/>
      <c r="BK4063" s="51"/>
      <c r="BL4063" s="92"/>
      <c r="BM4063" s="135"/>
      <c r="BN4063" s="136"/>
      <c r="BO4063" s="51"/>
      <c r="BP4063" s="51"/>
      <c r="BQ4063" s="111"/>
      <c r="BR4063" s="137"/>
    </row>
    <row r="4064" s="138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2"/>
      <c r="BG4064" s="51"/>
      <c r="BH4064" s="133"/>
      <c r="BI4064" s="92"/>
      <c r="BJ4064" s="134"/>
      <c r="BK4064" s="51"/>
      <c r="BL4064" s="92"/>
      <c r="BM4064" s="135"/>
      <c r="BN4064" s="136"/>
      <c r="BO4064" s="51"/>
      <c r="BP4064" s="51"/>
      <c r="BQ4064" s="111"/>
      <c r="BR4064" s="137"/>
    </row>
    <row r="4065" s="138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2"/>
      <c r="BG4065" s="51"/>
      <c r="BH4065" s="133"/>
      <c r="BI4065" s="92"/>
      <c r="BJ4065" s="134"/>
      <c r="BK4065" s="51"/>
      <c r="BL4065" s="92"/>
      <c r="BM4065" s="135"/>
      <c r="BN4065" s="136"/>
      <c r="BO4065" s="51"/>
      <c r="BP4065" s="51"/>
      <c r="BQ4065" s="111"/>
      <c r="BR4065" s="137"/>
    </row>
    <row r="4066" s="138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2"/>
      <c r="BG4066" s="51"/>
      <c r="BH4066" s="133"/>
      <c r="BI4066" s="92"/>
      <c r="BJ4066" s="134"/>
      <c r="BK4066" s="51"/>
      <c r="BL4066" s="92"/>
      <c r="BM4066" s="135"/>
      <c r="BN4066" s="136"/>
      <c r="BO4066" s="51"/>
      <c r="BP4066" s="51"/>
      <c r="BQ4066" s="111"/>
      <c r="BR4066" s="137"/>
    </row>
    <row r="4067" s="138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2"/>
      <c r="BG4067" s="51"/>
      <c r="BH4067" s="133"/>
      <c r="BI4067" s="92"/>
      <c r="BJ4067" s="134"/>
      <c r="BK4067" s="51"/>
      <c r="BL4067" s="92"/>
      <c r="BM4067" s="135"/>
      <c r="BN4067" s="136"/>
      <c r="BO4067" s="51"/>
      <c r="BP4067" s="51"/>
      <c r="BQ4067" s="111"/>
      <c r="BR4067" s="137"/>
    </row>
    <row r="4068" s="138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2"/>
      <c r="BG4068" s="51"/>
      <c r="BH4068" s="133"/>
      <c r="BI4068" s="92"/>
      <c r="BJ4068" s="134"/>
      <c r="BK4068" s="51"/>
      <c r="BL4068" s="92"/>
      <c r="BM4068" s="135"/>
      <c r="BN4068" s="136"/>
      <c r="BO4068" s="51"/>
      <c r="BP4068" s="51"/>
      <c r="BQ4068" s="111"/>
      <c r="BR4068" s="137"/>
    </row>
    <row r="4069" s="138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2"/>
      <c r="BG4069" s="51"/>
      <c r="BH4069" s="133"/>
      <c r="BI4069" s="92"/>
      <c r="BJ4069" s="134"/>
      <c r="BK4069" s="51"/>
      <c r="BL4069" s="92"/>
      <c r="BM4069" s="135"/>
      <c r="BN4069" s="136"/>
      <c r="BO4069" s="51"/>
      <c r="BP4069" s="51"/>
      <c r="BQ4069" s="111"/>
      <c r="BR4069" s="137"/>
    </row>
    <row r="4070" s="138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2"/>
      <c r="BG4070" s="51"/>
      <c r="BH4070" s="133"/>
      <c r="BI4070" s="92"/>
      <c r="BJ4070" s="134"/>
      <c r="BK4070" s="51"/>
      <c r="BL4070" s="92"/>
      <c r="BM4070" s="135"/>
      <c r="BN4070" s="136"/>
      <c r="BO4070" s="51"/>
      <c r="BP4070" s="51"/>
      <c r="BQ4070" s="111"/>
      <c r="BR4070" s="137"/>
    </row>
    <row r="4071" s="138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2"/>
      <c r="BG4071" s="51"/>
      <c r="BH4071" s="133"/>
      <c r="BI4071" s="92"/>
      <c r="BJ4071" s="134"/>
      <c r="BK4071" s="51"/>
      <c r="BL4071" s="92"/>
      <c r="BM4071" s="135"/>
      <c r="BN4071" s="136"/>
      <c r="BO4071" s="51"/>
      <c r="BP4071" s="51"/>
      <c r="BQ4071" s="111"/>
      <c r="BR4071" s="137"/>
    </row>
    <row r="4072" s="138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2"/>
      <c r="BG4072" s="51"/>
      <c r="BH4072" s="133"/>
      <c r="BI4072" s="92"/>
      <c r="BJ4072" s="134"/>
      <c r="BK4072" s="51"/>
      <c r="BL4072" s="92"/>
      <c r="BM4072" s="135"/>
      <c r="BN4072" s="136"/>
      <c r="BO4072" s="51"/>
      <c r="BP4072" s="51"/>
      <c r="BQ4072" s="111"/>
      <c r="BR4072" s="137"/>
    </row>
    <row r="4073" s="138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2"/>
      <c r="BG4073" s="51"/>
      <c r="BH4073" s="133"/>
      <c r="BI4073" s="92"/>
      <c r="BJ4073" s="134"/>
      <c r="BK4073" s="51"/>
      <c r="BL4073" s="92"/>
      <c r="BM4073" s="135"/>
      <c r="BN4073" s="136"/>
      <c r="BO4073" s="51"/>
      <c r="BP4073" s="51"/>
      <c r="BQ4073" s="111"/>
      <c r="BR4073" s="137"/>
    </row>
    <row r="4074" s="138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2"/>
      <c r="BG4074" s="51"/>
      <c r="BH4074" s="133"/>
      <c r="BI4074" s="92"/>
      <c r="BJ4074" s="134"/>
      <c r="BK4074" s="51"/>
      <c r="BL4074" s="92"/>
      <c r="BM4074" s="135"/>
      <c r="BN4074" s="136"/>
      <c r="BO4074" s="51"/>
      <c r="BP4074" s="51"/>
      <c r="BQ4074" s="111"/>
      <c r="BR4074" s="137"/>
    </row>
    <row r="4075" s="138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2"/>
      <c r="BG4075" s="51"/>
      <c r="BH4075" s="133"/>
      <c r="BI4075" s="92"/>
      <c r="BJ4075" s="134"/>
      <c r="BK4075" s="51"/>
      <c r="BL4075" s="92"/>
      <c r="BM4075" s="135"/>
      <c r="BN4075" s="136"/>
      <c r="BO4075" s="51"/>
      <c r="BP4075" s="51"/>
      <c r="BQ4075" s="111"/>
      <c r="BR4075" s="137"/>
    </row>
    <row r="4076" s="138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2"/>
      <c r="BG4076" s="51"/>
      <c r="BH4076" s="133"/>
      <c r="BI4076" s="92"/>
      <c r="BJ4076" s="134"/>
      <c r="BK4076" s="51"/>
      <c r="BL4076" s="92"/>
      <c r="BM4076" s="135"/>
      <c r="BN4076" s="136"/>
      <c r="BO4076" s="51"/>
      <c r="BP4076" s="51"/>
      <c r="BQ4076" s="111"/>
      <c r="BR4076" s="137"/>
    </row>
    <row r="4077" s="138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2"/>
      <c r="BG4077" s="51"/>
      <c r="BH4077" s="133"/>
      <c r="BI4077" s="92"/>
      <c r="BJ4077" s="134"/>
      <c r="BK4077" s="51"/>
      <c r="BL4077" s="92"/>
      <c r="BM4077" s="135"/>
      <c r="BN4077" s="136"/>
      <c r="BO4077" s="51"/>
      <c r="BP4077" s="51"/>
      <c r="BQ4077" s="111"/>
      <c r="BR4077" s="137"/>
    </row>
    <row r="4078" s="138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2"/>
      <c r="BG4078" s="51"/>
      <c r="BH4078" s="133"/>
      <c r="BI4078" s="92"/>
      <c r="BJ4078" s="134"/>
      <c r="BK4078" s="51"/>
      <c r="BL4078" s="92"/>
      <c r="BM4078" s="135"/>
      <c r="BN4078" s="136"/>
      <c r="BO4078" s="51"/>
      <c r="BP4078" s="51"/>
      <c r="BQ4078" s="111"/>
      <c r="BR4078" s="137"/>
    </row>
    <row r="4079" s="138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2"/>
      <c r="BG4079" s="51"/>
      <c r="BH4079" s="133"/>
      <c r="BI4079" s="92"/>
      <c r="BJ4079" s="134"/>
      <c r="BK4079" s="51"/>
      <c r="BL4079" s="92"/>
      <c r="BM4079" s="135"/>
      <c r="BN4079" s="136"/>
      <c r="BO4079" s="51"/>
      <c r="BP4079" s="51"/>
      <c r="BQ4079" s="111"/>
      <c r="BR4079" s="137"/>
    </row>
    <row r="4080" s="138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2"/>
      <c r="BG4080" s="51"/>
      <c r="BH4080" s="133"/>
      <c r="BI4080" s="92"/>
      <c r="BJ4080" s="134"/>
      <c r="BK4080" s="51"/>
      <c r="BL4080" s="92"/>
      <c r="BM4080" s="135"/>
      <c r="BN4080" s="136"/>
      <c r="BO4080" s="51"/>
      <c r="BP4080" s="51"/>
      <c r="BQ4080" s="111"/>
      <c r="BR4080" s="137"/>
    </row>
    <row r="4081" s="138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2"/>
      <c r="BG4081" s="51"/>
      <c r="BH4081" s="133"/>
      <c r="BI4081" s="92"/>
      <c r="BJ4081" s="134"/>
      <c r="BK4081" s="51"/>
      <c r="BL4081" s="92"/>
      <c r="BM4081" s="135"/>
      <c r="BN4081" s="136"/>
      <c r="BO4081" s="51"/>
      <c r="BP4081" s="51"/>
      <c r="BQ4081" s="111"/>
      <c r="BR4081" s="137"/>
    </row>
    <row r="4082" s="138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2"/>
      <c r="BG4082" s="51"/>
      <c r="BH4082" s="133"/>
      <c r="BI4082" s="92"/>
      <c r="BJ4082" s="134"/>
      <c r="BK4082" s="51"/>
      <c r="BL4082" s="92"/>
      <c r="BM4082" s="135"/>
      <c r="BN4082" s="136"/>
      <c r="BO4082" s="51"/>
      <c r="BP4082" s="51"/>
      <c r="BQ4082" s="111"/>
      <c r="BR4082" s="137"/>
    </row>
    <row r="4083" s="138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2"/>
      <c r="BG4083" s="51"/>
      <c r="BH4083" s="133"/>
      <c r="BI4083" s="92"/>
      <c r="BJ4083" s="134"/>
      <c r="BK4083" s="51"/>
      <c r="BL4083" s="92"/>
      <c r="BM4083" s="135"/>
      <c r="BN4083" s="136"/>
      <c r="BO4083" s="51"/>
      <c r="BP4083" s="51"/>
      <c r="BQ4083" s="111"/>
      <c r="BR4083" s="137"/>
    </row>
    <row r="4084" s="138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2"/>
      <c r="BG4084" s="51"/>
      <c r="BH4084" s="133"/>
      <c r="BI4084" s="92"/>
      <c r="BJ4084" s="134"/>
      <c r="BK4084" s="51"/>
      <c r="BL4084" s="92"/>
      <c r="BM4084" s="135"/>
      <c r="BN4084" s="136"/>
      <c r="BO4084" s="51"/>
      <c r="BP4084" s="51"/>
      <c r="BQ4084" s="111"/>
      <c r="BR4084" s="137"/>
    </row>
    <row r="4085" s="138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2"/>
      <c r="BG4085" s="51"/>
      <c r="BH4085" s="133"/>
      <c r="BI4085" s="92"/>
      <c r="BJ4085" s="134"/>
      <c r="BK4085" s="51"/>
      <c r="BL4085" s="92"/>
      <c r="BM4085" s="135"/>
      <c r="BN4085" s="136"/>
      <c r="BO4085" s="51"/>
      <c r="BP4085" s="51"/>
      <c r="BQ4085" s="111"/>
      <c r="BR4085" s="137"/>
    </row>
    <row r="4086" s="138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2"/>
      <c r="BG4086" s="51"/>
      <c r="BH4086" s="133"/>
      <c r="BI4086" s="92"/>
      <c r="BJ4086" s="134"/>
      <c r="BK4086" s="51"/>
      <c r="BL4086" s="92"/>
      <c r="BM4086" s="135"/>
      <c r="BN4086" s="136"/>
      <c r="BO4086" s="51"/>
      <c r="BP4086" s="51"/>
      <c r="BQ4086" s="111"/>
      <c r="BR4086" s="137"/>
    </row>
    <row r="4087" s="138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2"/>
      <c r="BG4087" s="51"/>
      <c r="BH4087" s="133"/>
      <c r="BI4087" s="92"/>
      <c r="BJ4087" s="134"/>
      <c r="BK4087" s="51"/>
      <c r="BL4087" s="92"/>
      <c r="BM4087" s="135"/>
      <c r="BN4087" s="136"/>
      <c r="BO4087" s="51"/>
      <c r="BP4087" s="51"/>
      <c r="BQ4087" s="111"/>
      <c r="BR4087" s="137"/>
    </row>
    <row r="4088" s="138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2"/>
      <c r="BG4088" s="51"/>
      <c r="BH4088" s="133"/>
      <c r="BI4088" s="92"/>
      <c r="BJ4088" s="134"/>
      <c r="BK4088" s="51"/>
      <c r="BL4088" s="92"/>
      <c r="BM4088" s="135"/>
      <c r="BN4088" s="136"/>
      <c r="BO4088" s="51"/>
      <c r="BP4088" s="51"/>
      <c r="BQ4088" s="111"/>
      <c r="BR4088" s="137"/>
    </row>
    <row r="4089" s="138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2"/>
      <c r="BG4089" s="51"/>
      <c r="BH4089" s="133"/>
      <c r="BI4089" s="92"/>
      <c r="BJ4089" s="134"/>
      <c r="BK4089" s="51"/>
      <c r="BL4089" s="92"/>
      <c r="BM4089" s="135"/>
      <c r="BN4089" s="136"/>
      <c r="BO4089" s="51"/>
      <c r="BP4089" s="51"/>
      <c r="BQ4089" s="111"/>
      <c r="BR4089" s="137"/>
    </row>
    <row r="4090" s="138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2"/>
      <c r="BG4090" s="51"/>
      <c r="BH4090" s="133"/>
      <c r="BI4090" s="92"/>
      <c r="BJ4090" s="134"/>
      <c r="BK4090" s="51"/>
      <c r="BL4090" s="92"/>
      <c r="BM4090" s="135"/>
      <c r="BN4090" s="136"/>
      <c r="BO4090" s="51"/>
      <c r="BP4090" s="51"/>
      <c r="BQ4090" s="111"/>
      <c r="BR4090" s="137"/>
    </row>
    <row r="4091" s="138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2"/>
      <c r="BG4091" s="51"/>
      <c r="BH4091" s="133"/>
      <c r="BI4091" s="92"/>
      <c r="BJ4091" s="134"/>
      <c r="BK4091" s="51"/>
      <c r="BL4091" s="92"/>
      <c r="BM4091" s="135"/>
      <c r="BN4091" s="136"/>
      <c r="BO4091" s="51"/>
      <c r="BP4091" s="51"/>
      <c r="BQ4091" s="111"/>
      <c r="BR4091" s="137"/>
    </row>
    <row r="4092" s="138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2"/>
      <c r="BG4092" s="51"/>
      <c r="BH4092" s="133"/>
      <c r="BI4092" s="92"/>
      <c r="BJ4092" s="134"/>
      <c r="BK4092" s="51"/>
      <c r="BL4092" s="92"/>
      <c r="BM4092" s="135"/>
      <c r="BN4092" s="136"/>
      <c r="BO4092" s="51"/>
      <c r="BP4092" s="51"/>
      <c r="BQ4092" s="111"/>
      <c r="BR4092" s="137"/>
    </row>
    <row r="4093" s="138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2"/>
      <c r="BG4093" s="51"/>
      <c r="BH4093" s="133"/>
      <c r="BI4093" s="92"/>
      <c r="BJ4093" s="134"/>
      <c r="BK4093" s="51"/>
      <c r="BL4093" s="92"/>
      <c r="BM4093" s="135"/>
      <c r="BN4093" s="136"/>
      <c r="BO4093" s="51"/>
      <c r="BP4093" s="51"/>
      <c r="BQ4093" s="111"/>
      <c r="BR4093" s="137"/>
    </row>
    <row r="4094" s="138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2"/>
      <c r="BG4094" s="51"/>
      <c r="BH4094" s="133"/>
      <c r="BI4094" s="92"/>
      <c r="BJ4094" s="134"/>
      <c r="BK4094" s="51"/>
      <c r="BL4094" s="92"/>
      <c r="BM4094" s="135"/>
      <c r="BN4094" s="136"/>
      <c r="BO4094" s="51"/>
      <c r="BP4094" s="51"/>
      <c r="BQ4094" s="111"/>
      <c r="BR4094" s="137"/>
    </row>
    <row r="4095" s="138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2"/>
      <c r="BG4095" s="51"/>
      <c r="BH4095" s="133"/>
      <c r="BI4095" s="92"/>
      <c r="BJ4095" s="134"/>
      <c r="BK4095" s="51"/>
      <c r="BL4095" s="92"/>
      <c r="BM4095" s="135"/>
      <c r="BN4095" s="136"/>
      <c r="BO4095" s="51"/>
      <c r="BP4095" s="51"/>
      <c r="BQ4095" s="111"/>
      <c r="BR4095" s="137"/>
    </row>
    <row r="4096" s="138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2"/>
      <c r="BG4096" s="51"/>
      <c r="BH4096" s="133"/>
      <c r="BI4096" s="92"/>
      <c r="BJ4096" s="134"/>
      <c r="BK4096" s="51"/>
      <c r="BL4096" s="92"/>
      <c r="BM4096" s="135"/>
      <c r="BN4096" s="136"/>
      <c r="BO4096" s="51"/>
      <c r="BP4096" s="51"/>
      <c r="BQ4096" s="111"/>
      <c r="BR4096" s="137"/>
    </row>
    <row r="4097" s="138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2"/>
      <c r="BG4097" s="51"/>
      <c r="BH4097" s="133"/>
      <c r="BI4097" s="92"/>
      <c r="BJ4097" s="134"/>
      <c r="BK4097" s="51"/>
      <c r="BL4097" s="92"/>
      <c r="BM4097" s="135"/>
      <c r="BN4097" s="136"/>
      <c r="BO4097" s="51"/>
      <c r="BP4097" s="51"/>
      <c r="BQ4097" s="111"/>
      <c r="BR4097" s="137"/>
    </row>
    <row r="4098" s="138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2"/>
      <c r="BG4098" s="51"/>
      <c r="BH4098" s="133"/>
      <c r="BI4098" s="92"/>
      <c r="BJ4098" s="134"/>
      <c r="BK4098" s="51"/>
      <c r="BL4098" s="92"/>
      <c r="BM4098" s="135"/>
      <c r="BN4098" s="136"/>
      <c r="BO4098" s="51"/>
      <c r="BP4098" s="51"/>
      <c r="BQ4098" s="111"/>
      <c r="BR4098" s="137"/>
    </row>
    <row r="4099" s="138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2"/>
      <c r="BG4099" s="51"/>
      <c r="BH4099" s="133"/>
      <c r="BI4099" s="92"/>
      <c r="BJ4099" s="134"/>
      <c r="BK4099" s="51"/>
      <c r="BL4099" s="92"/>
      <c r="BM4099" s="135"/>
      <c r="BN4099" s="136"/>
      <c r="BO4099" s="51"/>
      <c r="BP4099" s="51"/>
      <c r="BQ4099" s="111"/>
      <c r="BR4099" s="137"/>
    </row>
    <row r="4100" s="138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2"/>
      <c r="BG4100" s="51"/>
      <c r="BH4100" s="133"/>
      <c r="BI4100" s="92"/>
      <c r="BJ4100" s="134"/>
      <c r="BK4100" s="51"/>
      <c r="BL4100" s="92"/>
      <c r="BM4100" s="135"/>
      <c r="BN4100" s="136"/>
      <c r="BO4100" s="51"/>
      <c r="BP4100" s="51"/>
      <c r="BQ4100" s="111"/>
      <c r="BR4100" s="137"/>
    </row>
    <row r="4101" s="138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2"/>
      <c r="BG4101" s="51"/>
      <c r="BH4101" s="133"/>
      <c r="BI4101" s="92"/>
      <c r="BJ4101" s="134"/>
      <c r="BK4101" s="51"/>
      <c r="BL4101" s="92"/>
      <c r="BM4101" s="135"/>
      <c r="BN4101" s="136"/>
      <c r="BO4101" s="51"/>
      <c r="BP4101" s="51"/>
      <c r="BQ4101" s="111"/>
      <c r="BR4101" s="137"/>
    </row>
    <row r="4102" s="138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2"/>
      <c r="BG4102" s="51"/>
      <c r="BH4102" s="133"/>
      <c r="BI4102" s="92"/>
      <c r="BJ4102" s="134"/>
      <c r="BK4102" s="51"/>
      <c r="BL4102" s="92"/>
      <c r="BM4102" s="135"/>
      <c r="BN4102" s="136"/>
      <c r="BO4102" s="51"/>
      <c r="BP4102" s="51"/>
      <c r="BQ4102" s="111"/>
      <c r="BR4102" s="137"/>
    </row>
    <row r="4103" s="138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2"/>
      <c r="BG4103" s="51"/>
      <c r="BH4103" s="133"/>
      <c r="BI4103" s="92"/>
      <c r="BJ4103" s="134"/>
      <c r="BK4103" s="51"/>
      <c r="BL4103" s="92"/>
      <c r="BM4103" s="135"/>
      <c r="BN4103" s="136"/>
      <c r="BO4103" s="51"/>
      <c r="BP4103" s="51"/>
      <c r="BQ4103" s="111"/>
      <c r="BR4103" s="137"/>
    </row>
    <row r="4104" s="138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2"/>
      <c r="BG4104" s="51"/>
      <c r="BH4104" s="133"/>
      <c r="BI4104" s="92"/>
      <c r="BJ4104" s="134"/>
      <c r="BK4104" s="51"/>
      <c r="BL4104" s="92"/>
      <c r="BM4104" s="135"/>
      <c r="BN4104" s="136"/>
      <c r="BO4104" s="51"/>
      <c r="BP4104" s="51"/>
      <c r="BQ4104" s="111"/>
      <c r="BR4104" s="137"/>
    </row>
    <row r="4105" s="138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2"/>
      <c r="BG4105" s="51"/>
      <c r="BH4105" s="133"/>
      <c r="BI4105" s="92"/>
      <c r="BJ4105" s="134"/>
      <c r="BK4105" s="51"/>
      <c r="BL4105" s="92"/>
      <c r="BM4105" s="135"/>
      <c r="BN4105" s="136"/>
      <c r="BO4105" s="51"/>
      <c r="BP4105" s="51"/>
      <c r="BQ4105" s="111"/>
      <c r="BR4105" s="137"/>
    </row>
    <row r="4106" s="138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2"/>
      <c r="BG4106" s="51"/>
      <c r="BH4106" s="133"/>
      <c r="BI4106" s="92"/>
      <c r="BJ4106" s="134"/>
      <c r="BK4106" s="51"/>
      <c r="BL4106" s="92"/>
      <c r="BM4106" s="135"/>
      <c r="BN4106" s="136"/>
      <c r="BO4106" s="51"/>
      <c r="BP4106" s="51"/>
      <c r="BQ4106" s="111"/>
      <c r="BR4106" s="137"/>
    </row>
    <row r="4107" s="138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2"/>
      <c r="BG4107" s="51"/>
      <c r="BH4107" s="133"/>
      <c r="BI4107" s="92"/>
      <c r="BJ4107" s="134"/>
      <c r="BK4107" s="51"/>
      <c r="BL4107" s="92"/>
      <c r="BM4107" s="135"/>
      <c r="BN4107" s="136"/>
      <c r="BO4107" s="51"/>
      <c r="BP4107" s="51"/>
      <c r="BQ4107" s="111"/>
      <c r="BR4107" s="137"/>
    </row>
    <row r="4108" s="138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2"/>
      <c r="BG4108" s="51"/>
      <c r="BH4108" s="133"/>
      <c r="BI4108" s="92"/>
      <c r="BJ4108" s="134"/>
      <c r="BK4108" s="51"/>
      <c r="BL4108" s="92"/>
      <c r="BM4108" s="135"/>
      <c r="BN4108" s="136"/>
      <c r="BO4108" s="51"/>
      <c r="BP4108" s="51"/>
      <c r="BQ4108" s="111"/>
      <c r="BR4108" s="137"/>
    </row>
    <row r="4109" s="138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2"/>
      <c r="BG4109" s="51"/>
      <c r="BH4109" s="133"/>
      <c r="BI4109" s="92"/>
      <c r="BJ4109" s="134"/>
      <c r="BK4109" s="51"/>
      <c r="BL4109" s="92"/>
      <c r="BM4109" s="135"/>
      <c r="BN4109" s="136"/>
      <c r="BO4109" s="51"/>
      <c r="BP4109" s="51"/>
      <c r="BQ4109" s="111"/>
      <c r="BR4109" s="137"/>
    </row>
    <row r="4110" s="138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2"/>
      <c r="BG4110" s="51"/>
      <c r="BH4110" s="133"/>
      <c r="BI4110" s="92"/>
      <c r="BJ4110" s="134"/>
      <c r="BK4110" s="51"/>
      <c r="BL4110" s="92"/>
      <c r="BM4110" s="135"/>
      <c r="BN4110" s="136"/>
      <c r="BO4110" s="51"/>
      <c r="BP4110" s="51"/>
      <c r="BQ4110" s="111"/>
      <c r="BR4110" s="137"/>
    </row>
    <row r="4111" s="138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2"/>
      <c r="BG4111" s="51"/>
      <c r="BH4111" s="133"/>
      <c r="BI4111" s="92"/>
      <c r="BJ4111" s="134"/>
      <c r="BK4111" s="51"/>
      <c r="BL4111" s="92"/>
      <c r="BM4111" s="135"/>
      <c r="BN4111" s="136"/>
      <c r="BO4111" s="51"/>
      <c r="BP4111" s="51"/>
      <c r="BQ4111" s="111"/>
      <c r="BR4111" s="137"/>
    </row>
    <row r="4112" s="138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2"/>
      <c r="BG4112" s="51"/>
      <c r="BH4112" s="133"/>
      <c r="BI4112" s="92"/>
      <c r="BJ4112" s="134"/>
      <c r="BK4112" s="51"/>
      <c r="BL4112" s="92"/>
      <c r="BM4112" s="135"/>
      <c r="BN4112" s="136"/>
      <c r="BO4112" s="51"/>
      <c r="BP4112" s="51"/>
      <c r="BQ4112" s="111"/>
      <c r="BR4112" s="137"/>
    </row>
    <row r="4113" s="138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2"/>
      <c r="BG4113" s="51"/>
      <c r="BH4113" s="133"/>
      <c r="BI4113" s="92"/>
      <c r="BJ4113" s="134"/>
      <c r="BK4113" s="51"/>
      <c r="BL4113" s="92"/>
      <c r="BM4113" s="135"/>
      <c r="BN4113" s="136"/>
      <c r="BO4113" s="51"/>
      <c r="BP4113" s="51"/>
      <c r="BQ4113" s="111"/>
      <c r="BR4113" s="137"/>
    </row>
    <row r="4114" s="138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2"/>
      <c r="BG4114" s="51"/>
      <c r="BH4114" s="133"/>
      <c r="BI4114" s="92"/>
      <c r="BJ4114" s="134"/>
      <c r="BK4114" s="51"/>
      <c r="BL4114" s="92"/>
      <c r="BM4114" s="135"/>
      <c r="BN4114" s="136"/>
      <c r="BO4114" s="51"/>
      <c r="BP4114" s="51"/>
      <c r="BQ4114" s="111"/>
      <c r="BR4114" s="137"/>
    </row>
    <row r="4115" s="138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2"/>
      <c r="BG4115" s="51"/>
      <c r="BH4115" s="133"/>
      <c r="BI4115" s="92"/>
      <c r="BJ4115" s="134"/>
      <c r="BK4115" s="51"/>
      <c r="BL4115" s="92"/>
      <c r="BM4115" s="135"/>
      <c r="BN4115" s="136"/>
      <c r="BO4115" s="51"/>
      <c r="BP4115" s="51"/>
      <c r="BQ4115" s="111"/>
      <c r="BR4115" s="137"/>
    </row>
    <row r="4116" s="138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2"/>
      <c r="BG4116" s="51"/>
      <c r="BH4116" s="133"/>
      <c r="BI4116" s="92"/>
      <c r="BJ4116" s="134"/>
      <c r="BK4116" s="51"/>
      <c r="BL4116" s="92"/>
      <c r="BM4116" s="135"/>
      <c r="BN4116" s="136"/>
      <c r="BO4116" s="51"/>
      <c r="BP4116" s="51"/>
      <c r="BQ4116" s="111"/>
      <c r="BR4116" s="137"/>
    </row>
    <row r="4117" s="138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2"/>
      <c r="BG4117" s="51"/>
      <c r="BH4117" s="133"/>
      <c r="BI4117" s="92"/>
      <c r="BJ4117" s="134"/>
      <c r="BK4117" s="51"/>
      <c r="BL4117" s="92"/>
      <c r="BM4117" s="135"/>
      <c r="BN4117" s="136"/>
      <c r="BO4117" s="51"/>
      <c r="BP4117" s="51"/>
      <c r="BQ4117" s="111"/>
      <c r="BR4117" s="137"/>
    </row>
    <row r="4118" s="138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2"/>
      <c r="BG4118" s="51"/>
      <c r="BH4118" s="133"/>
      <c r="BI4118" s="92"/>
      <c r="BJ4118" s="134"/>
      <c r="BK4118" s="51"/>
      <c r="BL4118" s="92"/>
      <c r="BM4118" s="135"/>
      <c r="BN4118" s="136"/>
      <c r="BO4118" s="51"/>
      <c r="BP4118" s="51"/>
      <c r="BQ4118" s="111"/>
      <c r="BR4118" s="137"/>
    </row>
    <row r="4119" s="138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2"/>
      <c r="BG4119" s="51"/>
      <c r="BH4119" s="133"/>
      <c r="BI4119" s="92"/>
      <c r="BJ4119" s="134"/>
      <c r="BK4119" s="51"/>
      <c r="BL4119" s="92"/>
      <c r="BM4119" s="135"/>
      <c r="BN4119" s="136"/>
      <c r="BO4119" s="51"/>
      <c r="BP4119" s="51"/>
      <c r="BQ4119" s="111"/>
      <c r="BR4119" s="137"/>
    </row>
    <row r="4120" s="138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2"/>
      <c r="BG4120" s="51"/>
      <c r="BH4120" s="133"/>
      <c r="BI4120" s="92"/>
      <c r="BJ4120" s="134"/>
      <c r="BK4120" s="51"/>
      <c r="BL4120" s="92"/>
      <c r="BM4120" s="135"/>
      <c r="BN4120" s="136"/>
      <c r="BO4120" s="51"/>
      <c r="BP4120" s="51"/>
      <c r="BQ4120" s="111"/>
      <c r="BR4120" s="137"/>
    </row>
    <row r="4121" s="138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2"/>
      <c r="BG4121" s="51"/>
      <c r="BH4121" s="133"/>
      <c r="BI4121" s="92"/>
      <c r="BJ4121" s="134"/>
      <c r="BK4121" s="51"/>
      <c r="BL4121" s="92"/>
      <c r="BM4121" s="135"/>
      <c r="BN4121" s="136"/>
      <c r="BO4121" s="51"/>
      <c r="BP4121" s="51"/>
      <c r="BQ4121" s="111"/>
      <c r="BR4121" s="137"/>
    </row>
    <row r="4122" s="138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2"/>
      <c r="BG4122" s="51"/>
      <c r="BH4122" s="133"/>
      <c r="BI4122" s="92"/>
      <c r="BJ4122" s="134"/>
      <c r="BK4122" s="51"/>
      <c r="BL4122" s="92"/>
      <c r="BM4122" s="135"/>
      <c r="BN4122" s="136"/>
      <c r="BO4122" s="51"/>
      <c r="BP4122" s="51"/>
      <c r="BQ4122" s="111"/>
      <c r="BR4122" s="137"/>
    </row>
    <row r="4123" s="138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2"/>
      <c r="BG4123" s="51"/>
      <c r="BH4123" s="133"/>
      <c r="BI4123" s="92"/>
      <c r="BJ4123" s="134"/>
      <c r="BK4123" s="51"/>
      <c r="BL4123" s="92"/>
      <c r="BM4123" s="135"/>
      <c r="BN4123" s="136"/>
      <c r="BO4123" s="51"/>
      <c r="BP4123" s="51"/>
      <c r="BQ4123" s="111"/>
      <c r="BR4123" s="137"/>
    </row>
    <row r="4124" s="138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2"/>
      <c r="BG4124" s="51"/>
      <c r="BH4124" s="133"/>
      <c r="BI4124" s="92"/>
      <c r="BJ4124" s="134"/>
      <c r="BK4124" s="51"/>
      <c r="BL4124" s="92"/>
      <c r="BM4124" s="135"/>
      <c r="BN4124" s="136"/>
      <c r="BO4124" s="51"/>
      <c r="BP4124" s="51"/>
      <c r="BQ4124" s="111"/>
      <c r="BR4124" s="137"/>
    </row>
    <row r="4125" s="138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2"/>
      <c r="BG4125" s="51"/>
      <c r="BH4125" s="133"/>
      <c r="BI4125" s="92"/>
      <c r="BJ4125" s="134"/>
      <c r="BK4125" s="51"/>
      <c r="BL4125" s="92"/>
      <c r="BM4125" s="135"/>
      <c r="BN4125" s="136"/>
      <c r="BO4125" s="51"/>
      <c r="BP4125" s="51"/>
      <c r="BQ4125" s="111"/>
      <c r="BR4125" s="137"/>
    </row>
    <row r="4126" s="138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2"/>
      <c r="BG4126" s="51"/>
      <c r="BH4126" s="133"/>
      <c r="BI4126" s="92"/>
      <c r="BJ4126" s="134"/>
      <c r="BK4126" s="51"/>
      <c r="BL4126" s="92"/>
      <c r="BM4126" s="135"/>
      <c r="BN4126" s="136"/>
      <c r="BO4126" s="51"/>
      <c r="BP4126" s="51"/>
      <c r="BQ4126" s="111"/>
      <c r="BR4126" s="137"/>
    </row>
    <row r="4127" s="138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2"/>
      <c r="BG4127" s="51"/>
      <c r="BH4127" s="133"/>
      <c r="BI4127" s="92"/>
      <c r="BJ4127" s="134"/>
      <c r="BK4127" s="51"/>
      <c r="BL4127" s="92"/>
      <c r="BM4127" s="135"/>
      <c r="BN4127" s="136"/>
      <c r="BO4127" s="51"/>
      <c r="BP4127" s="51"/>
      <c r="BQ4127" s="111"/>
      <c r="BR4127" s="137"/>
    </row>
    <row r="4128" s="138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2"/>
      <c r="BG4128" s="51"/>
      <c r="BH4128" s="133"/>
      <c r="BI4128" s="92"/>
      <c r="BJ4128" s="134"/>
      <c r="BK4128" s="51"/>
      <c r="BL4128" s="92"/>
      <c r="BM4128" s="135"/>
      <c r="BN4128" s="136"/>
      <c r="BO4128" s="51"/>
      <c r="BP4128" s="51"/>
      <c r="BQ4128" s="111"/>
      <c r="BR4128" s="137"/>
    </row>
    <row r="4129" s="138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2"/>
      <c r="BG4129" s="51"/>
      <c r="BH4129" s="133"/>
      <c r="BI4129" s="92"/>
      <c r="BJ4129" s="134"/>
      <c r="BK4129" s="51"/>
      <c r="BL4129" s="92"/>
      <c r="BM4129" s="135"/>
      <c r="BN4129" s="136"/>
      <c r="BO4129" s="51"/>
      <c r="BP4129" s="51"/>
      <c r="BQ4129" s="111"/>
      <c r="BR4129" s="137"/>
    </row>
    <row r="4130" s="138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2"/>
      <c r="BG4130" s="51"/>
      <c r="BH4130" s="133"/>
      <c r="BI4130" s="92"/>
      <c r="BJ4130" s="134"/>
      <c r="BK4130" s="51"/>
      <c r="BL4130" s="92"/>
      <c r="BM4130" s="135"/>
      <c r="BN4130" s="136"/>
      <c r="BO4130" s="51"/>
      <c r="BP4130" s="51"/>
      <c r="BQ4130" s="111"/>
      <c r="BR4130" s="137"/>
    </row>
    <row r="4131" s="138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2"/>
      <c r="BG4131" s="51"/>
      <c r="BH4131" s="133"/>
      <c r="BI4131" s="92"/>
      <c r="BJ4131" s="134"/>
      <c r="BK4131" s="51"/>
      <c r="BL4131" s="92"/>
      <c r="BM4131" s="135"/>
      <c r="BN4131" s="136"/>
      <c r="BO4131" s="51"/>
      <c r="BP4131" s="51"/>
      <c r="BQ4131" s="111"/>
      <c r="BR4131" s="137"/>
    </row>
    <row r="4132" s="138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2"/>
      <c r="BG4132" s="51"/>
      <c r="BH4132" s="133"/>
      <c r="BI4132" s="92"/>
      <c r="BJ4132" s="134"/>
      <c r="BK4132" s="51"/>
      <c r="BL4132" s="92"/>
      <c r="BM4132" s="135"/>
      <c r="BN4132" s="136"/>
      <c r="BO4132" s="51"/>
      <c r="BP4132" s="51"/>
      <c r="BQ4132" s="111"/>
      <c r="BR4132" s="137"/>
    </row>
    <row r="4133" s="138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2"/>
      <c r="BG4133" s="51"/>
      <c r="BH4133" s="133"/>
      <c r="BI4133" s="92"/>
      <c r="BJ4133" s="134"/>
      <c r="BK4133" s="51"/>
      <c r="BL4133" s="92"/>
      <c r="BM4133" s="135"/>
      <c r="BN4133" s="136"/>
      <c r="BO4133" s="51"/>
      <c r="BP4133" s="51"/>
      <c r="BQ4133" s="111"/>
      <c r="BR4133" s="137"/>
    </row>
    <row r="4134" s="138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2"/>
      <c r="BG4134" s="51"/>
      <c r="BH4134" s="133"/>
      <c r="BI4134" s="92"/>
      <c r="BJ4134" s="134"/>
      <c r="BK4134" s="51"/>
      <c r="BL4134" s="92"/>
      <c r="BM4134" s="135"/>
      <c r="BN4134" s="136"/>
      <c r="BO4134" s="51"/>
      <c r="BP4134" s="51"/>
      <c r="BQ4134" s="111"/>
      <c r="BR4134" s="137"/>
    </row>
    <row r="4135" s="138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2"/>
      <c r="BG4135" s="51"/>
      <c r="BH4135" s="133"/>
      <c r="BI4135" s="92"/>
      <c r="BJ4135" s="134"/>
      <c r="BK4135" s="51"/>
      <c r="BL4135" s="92"/>
      <c r="BM4135" s="135"/>
      <c r="BN4135" s="136"/>
      <c r="BO4135" s="51"/>
      <c r="BP4135" s="51"/>
      <c r="BQ4135" s="111"/>
      <c r="BR4135" s="137"/>
    </row>
    <row r="4136" s="138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2"/>
      <c r="BG4136" s="51"/>
      <c r="BH4136" s="133"/>
      <c r="BI4136" s="92"/>
      <c r="BJ4136" s="134"/>
      <c r="BK4136" s="51"/>
      <c r="BL4136" s="92"/>
      <c r="BM4136" s="135"/>
      <c r="BN4136" s="136"/>
      <c r="BO4136" s="51"/>
      <c r="BP4136" s="51"/>
      <c r="BQ4136" s="111"/>
      <c r="BR4136" s="137"/>
    </row>
    <row r="4137" s="138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2"/>
      <c r="BG4137" s="51"/>
      <c r="BH4137" s="133"/>
      <c r="BI4137" s="92"/>
      <c r="BJ4137" s="134"/>
      <c r="BK4137" s="51"/>
      <c r="BL4137" s="92"/>
      <c r="BM4137" s="135"/>
      <c r="BN4137" s="136"/>
      <c r="BO4137" s="51"/>
      <c r="BP4137" s="51"/>
      <c r="BQ4137" s="111"/>
      <c r="BR4137" s="137"/>
    </row>
    <row r="4138" s="138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2"/>
      <c r="BG4138" s="51"/>
      <c r="BH4138" s="133"/>
      <c r="BI4138" s="92"/>
      <c r="BJ4138" s="134"/>
      <c r="BK4138" s="51"/>
      <c r="BL4138" s="92"/>
      <c r="BM4138" s="135"/>
      <c r="BN4138" s="136"/>
      <c r="BO4138" s="51"/>
      <c r="BP4138" s="51"/>
      <c r="BQ4138" s="111"/>
      <c r="BR4138" s="137"/>
    </row>
    <row r="4139" s="138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2"/>
      <c r="BG4139" s="51"/>
      <c r="BH4139" s="133"/>
      <c r="BI4139" s="92"/>
      <c r="BJ4139" s="134"/>
      <c r="BK4139" s="51"/>
      <c r="BL4139" s="92"/>
      <c r="BM4139" s="135"/>
      <c r="BN4139" s="136"/>
      <c r="BO4139" s="51"/>
      <c r="BP4139" s="51"/>
      <c r="BQ4139" s="111"/>
      <c r="BR4139" s="137"/>
    </row>
    <row r="4140" s="138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2"/>
      <c r="BG4140" s="51"/>
      <c r="BH4140" s="133"/>
      <c r="BI4140" s="92"/>
      <c r="BJ4140" s="134"/>
      <c r="BK4140" s="51"/>
      <c r="BL4140" s="92"/>
      <c r="BM4140" s="135"/>
      <c r="BN4140" s="136"/>
      <c r="BO4140" s="51"/>
      <c r="BP4140" s="51"/>
      <c r="BQ4140" s="111"/>
      <c r="BR4140" s="137"/>
    </row>
    <row r="4141" s="138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2"/>
      <c r="BG4141" s="51"/>
      <c r="BH4141" s="133"/>
      <c r="BI4141" s="92"/>
      <c r="BJ4141" s="134"/>
      <c r="BK4141" s="51"/>
      <c r="BL4141" s="92"/>
      <c r="BM4141" s="135"/>
      <c r="BN4141" s="136"/>
      <c r="BO4141" s="51"/>
      <c r="BP4141" s="51"/>
      <c r="BQ4141" s="111"/>
      <c r="BR4141" s="137"/>
    </row>
    <row r="4142" s="138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2"/>
      <c r="BG4142" s="51"/>
      <c r="BH4142" s="133"/>
      <c r="BI4142" s="92"/>
      <c r="BJ4142" s="134"/>
      <c r="BK4142" s="51"/>
      <c r="BL4142" s="92"/>
      <c r="BM4142" s="135"/>
      <c r="BN4142" s="136"/>
      <c r="BO4142" s="51"/>
      <c r="BP4142" s="51"/>
      <c r="BQ4142" s="111"/>
      <c r="BR4142" s="137"/>
    </row>
    <row r="4143" s="138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2"/>
      <c r="BG4143" s="51"/>
      <c r="BH4143" s="133"/>
      <c r="BI4143" s="92"/>
      <c r="BJ4143" s="134"/>
      <c r="BK4143" s="51"/>
      <c r="BL4143" s="92"/>
      <c r="BM4143" s="135"/>
      <c r="BN4143" s="136"/>
      <c r="BO4143" s="51"/>
      <c r="BP4143" s="51"/>
      <c r="BQ4143" s="111"/>
      <c r="BR4143" s="137"/>
    </row>
    <row r="4144" s="138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2"/>
      <c r="BG4144" s="51"/>
      <c r="BH4144" s="133"/>
      <c r="BI4144" s="92"/>
      <c r="BJ4144" s="134"/>
      <c r="BK4144" s="51"/>
      <c r="BL4144" s="92"/>
      <c r="BM4144" s="135"/>
      <c r="BN4144" s="136"/>
      <c r="BO4144" s="51"/>
      <c r="BP4144" s="51"/>
      <c r="BQ4144" s="111"/>
      <c r="BR4144" s="137"/>
    </row>
    <row r="4145" s="138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2"/>
      <c r="BG4145" s="51"/>
      <c r="BH4145" s="133"/>
      <c r="BI4145" s="92"/>
      <c r="BJ4145" s="134"/>
      <c r="BK4145" s="51"/>
      <c r="BL4145" s="92"/>
      <c r="BM4145" s="135"/>
      <c r="BN4145" s="136"/>
      <c r="BO4145" s="51"/>
      <c r="BP4145" s="51"/>
      <c r="BQ4145" s="111"/>
      <c r="BR4145" s="137"/>
    </row>
    <row r="4146" s="138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2"/>
      <c r="BG4146" s="51"/>
      <c r="BH4146" s="133"/>
      <c r="BI4146" s="92"/>
      <c r="BJ4146" s="134"/>
      <c r="BK4146" s="51"/>
      <c r="BL4146" s="92"/>
      <c r="BM4146" s="135"/>
      <c r="BN4146" s="136"/>
      <c r="BO4146" s="51"/>
      <c r="BP4146" s="51"/>
      <c r="BQ4146" s="111"/>
      <c r="BR4146" s="137"/>
    </row>
    <row r="4147" s="138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2"/>
      <c r="BG4147" s="51"/>
      <c r="BH4147" s="133"/>
      <c r="BI4147" s="92"/>
      <c r="BJ4147" s="134"/>
      <c r="BK4147" s="51"/>
      <c r="BL4147" s="92"/>
      <c r="BM4147" s="135"/>
      <c r="BN4147" s="136"/>
      <c r="BO4147" s="51"/>
      <c r="BP4147" s="51"/>
      <c r="BQ4147" s="111"/>
      <c r="BR4147" s="137"/>
    </row>
    <row r="4148" s="138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2"/>
      <c r="BG4148" s="51"/>
      <c r="BH4148" s="133"/>
      <c r="BI4148" s="92"/>
      <c r="BJ4148" s="134"/>
      <c r="BK4148" s="51"/>
      <c r="BL4148" s="92"/>
      <c r="BM4148" s="135"/>
      <c r="BN4148" s="136"/>
      <c r="BO4148" s="51"/>
      <c r="BP4148" s="51"/>
      <c r="BQ4148" s="111"/>
      <c r="BR4148" s="137"/>
    </row>
    <row r="4149" s="138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2"/>
      <c r="BG4149" s="51"/>
      <c r="BH4149" s="133"/>
      <c r="BI4149" s="92"/>
      <c r="BJ4149" s="134"/>
      <c r="BK4149" s="51"/>
      <c r="BL4149" s="92"/>
      <c r="BM4149" s="135"/>
      <c r="BN4149" s="136"/>
      <c r="BO4149" s="51"/>
      <c r="BP4149" s="51"/>
      <c r="BQ4149" s="111"/>
      <c r="BR4149" s="137"/>
    </row>
    <row r="4150" s="138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2"/>
      <c r="BG4150" s="51"/>
      <c r="BH4150" s="133"/>
      <c r="BI4150" s="92"/>
      <c r="BJ4150" s="134"/>
      <c r="BK4150" s="51"/>
      <c r="BL4150" s="92"/>
      <c r="BM4150" s="135"/>
      <c r="BN4150" s="136"/>
      <c r="BO4150" s="51"/>
      <c r="BP4150" s="51"/>
      <c r="BQ4150" s="111"/>
      <c r="BR4150" s="137"/>
    </row>
    <row r="4151" s="138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2"/>
      <c r="BG4151" s="51"/>
      <c r="BH4151" s="133"/>
      <c r="BI4151" s="92"/>
      <c r="BJ4151" s="134"/>
      <c r="BK4151" s="51"/>
      <c r="BL4151" s="92"/>
      <c r="BM4151" s="135"/>
      <c r="BN4151" s="136"/>
      <c r="BO4151" s="51"/>
      <c r="BP4151" s="51"/>
      <c r="BQ4151" s="111"/>
      <c r="BR4151" s="137"/>
    </row>
    <row r="4152" s="138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2"/>
      <c r="BG4152" s="51"/>
      <c r="BH4152" s="133"/>
      <c r="BI4152" s="92"/>
      <c r="BJ4152" s="134"/>
      <c r="BK4152" s="51"/>
      <c r="BL4152" s="92"/>
      <c r="BM4152" s="135"/>
      <c r="BN4152" s="136"/>
      <c r="BO4152" s="51"/>
      <c r="BP4152" s="51"/>
      <c r="BQ4152" s="111"/>
      <c r="BR4152" s="137"/>
    </row>
    <row r="4153" s="138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2"/>
      <c r="BG4153" s="51"/>
      <c r="BH4153" s="133"/>
      <c r="BI4153" s="92"/>
      <c r="BJ4153" s="134"/>
      <c r="BK4153" s="51"/>
      <c r="BL4153" s="92"/>
      <c r="BM4153" s="135"/>
      <c r="BN4153" s="136"/>
      <c r="BO4153" s="51"/>
      <c r="BP4153" s="51"/>
      <c r="BQ4153" s="111"/>
      <c r="BR4153" s="137"/>
    </row>
    <row r="4154" s="138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2"/>
      <c r="BG4154" s="51"/>
      <c r="BH4154" s="133"/>
      <c r="BI4154" s="92"/>
      <c r="BJ4154" s="134"/>
      <c r="BK4154" s="51"/>
      <c r="BL4154" s="92"/>
      <c r="BM4154" s="135"/>
      <c r="BN4154" s="136"/>
      <c r="BO4154" s="51"/>
      <c r="BP4154" s="51"/>
      <c r="BQ4154" s="111"/>
      <c r="BR4154" s="137"/>
    </row>
    <row r="4155" s="138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2"/>
      <c r="BG4155" s="51"/>
      <c r="BH4155" s="133"/>
      <c r="BI4155" s="92"/>
      <c r="BJ4155" s="134"/>
      <c r="BK4155" s="51"/>
      <c r="BL4155" s="92"/>
      <c r="BM4155" s="135"/>
      <c r="BN4155" s="136"/>
      <c r="BO4155" s="51"/>
      <c r="BP4155" s="51"/>
      <c r="BQ4155" s="111"/>
      <c r="BR4155" s="137"/>
    </row>
    <row r="4156" s="138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2"/>
      <c r="BG4156" s="51"/>
      <c r="BH4156" s="133"/>
      <c r="BI4156" s="92"/>
      <c r="BJ4156" s="134"/>
      <c r="BK4156" s="51"/>
      <c r="BL4156" s="92"/>
      <c r="BM4156" s="135"/>
      <c r="BN4156" s="136"/>
      <c r="BO4156" s="51"/>
      <c r="BP4156" s="51"/>
      <c r="BQ4156" s="111"/>
      <c r="BR4156" s="137"/>
    </row>
    <row r="4157" s="138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2"/>
      <c r="BG4157" s="51"/>
      <c r="BH4157" s="133"/>
      <c r="BI4157" s="92"/>
      <c r="BJ4157" s="134"/>
      <c r="BK4157" s="51"/>
      <c r="BL4157" s="92"/>
      <c r="BM4157" s="135"/>
      <c r="BN4157" s="136"/>
      <c r="BO4157" s="51"/>
      <c r="BP4157" s="51"/>
      <c r="BQ4157" s="111"/>
      <c r="BR4157" s="137"/>
    </row>
    <row r="4158" s="138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2"/>
      <c r="BG4158" s="51"/>
      <c r="BH4158" s="133"/>
      <c r="BI4158" s="92"/>
      <c r="BJ4158" s="134"/>
      <c r="BK4158" s="51"/>
      <c r="BL4158" s="92"/>
      <c r="BM4158" s="135"/>
      <c r="BN4158" s="136"/>
      <c r="BO4158" s="51"/>
      <c r="BP4158" s="51"/>
      <c r="BQ4158" s="111"/>
      <c r="BR4158" s="137"/>
    </row>
    <row r="4159" s="138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2"/>
      <c r="BG4159" s="51"/>
      <c r="BH4159" s="133"/>
      <c r="BI4159" s="92"/>
      <c r="BJ4159" s="134"/>
      <c r="BK4159" s="51"/>
      <c r="BL4159" s="92"/>
      <c r="BM4159" s="135"/>
      <c r="BN4159" s="136"/>
      <c r="BO4159" s="51"/>
      <c r="BP4159" s="51"/>
      <c r="BQ4159" s="111"/>
      <c r="BR4159" s="137"/>
    </row>
    <row r="4160" s="138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2"/>
      <c r="BG4160" s="51"/>
      <c r="BH4160" s="133"/>
      <c r="BI4160" s="92"/>
      <c r="BJ4160" s="134"/>
      <c r="BK4160" s="51"/>
      <c r="BL4160" s="92"/>
      <c r="BM4160" s="135"/>
      <c r="BN4160" s="136"/>
      <c r="BO4160" s="51"/>
      <c r="BP4160" s="51"/>
      <c r="BQ4160" s="111"/>
      <c r="BR4160" s="137"/>
    </row>
    <row r="4161" s="138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2"/>
      <c r="BG4161" s="51"/>
      <c r="BH4161" s="133"/>
      <c r="BI4161" s="92"/>
      <c r="BJ4161" s="134"/>
      <c r="BK4161" s="51"/>
      <c r="BL4161" s="92"/>
      <c r="BM4161" s="135"/>
      <c r="BN4161" s="136"/>
      <c r="BO4161" s="51"/>
      <c r="BP4161" s="51"/>
      <c r="BQ4161" s="111"/>
      <c r="BR4161" s="137"/>
    </row>
    <row r="4162" s="138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2"/>
      <c r="BG4162" s="51"/>
      <c r="BH4162" s="133"/>
      <c r="BI4162" s="92"/>
      <c r="BJ4162" s="134"/>
      <c r="BK4162" s="51"/>
      <c r="BL4162" s="92"/>
      <c r="BM4162" s="135"/>
      <c r="BN4162" s="136"/>
      <c r="BO4162" s="51"/>
      <c r="BP4162" s="51"/>
      <c r="BQ4162" s="111"/>
      <c r="BR4162" s="137"/>
    </row>
    <row r="4163" s="138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2"/>
      <c r="BG4163" s="51"/>
      <c r="BH4163" s="133"/>
      <c r="BI4163" s="92"/>
      <c r="BJ4163" s="134"/>
      <c r="BK4163" s="51"/>
      <c r="BL4163" s="92"/>
      <c r="BM4163" s="135"/>
      <c r="BN4163" s="136"/>
      <c r="BO4163" s="51"/>
      <c r="BP4163" s="51"/>
      <c r="BQ4163" s="111"/>
      <c r="BR4163" s="137"/>
    </row>
    <row r="4164" s="138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2"/>
      <c r="BG4164" s="51"/>
      <c r="BH4164" s="133"/>
      <c r="BI4164" s="92"/>
      <c r="BJ4164" s="134"/>
      <c r="BK4164" s="51"/>
      <c r="BL4164" s="92"/>
      <c r="BM4164" s="135"/>
      <c r="BN4164" s="136"/>
      <c r="BO4164" s="51"/>
      <c r="BP4164" s="51"/>
      <c r="BQ4164" s="111"/>
      <c r="BR4164" s="137"/>
    </row>
    <row r="4165" s="138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2"/>
      <c r="BG4165" s="51"/>
      <c r="BH4165" s="133"/>
      <c r="BI4165" s="92"/>
      <c r="BJ4165" s="134"/>
      <c r="BK4165" s="51"/>
      <c r="BL4165" s="92"/>
      <c r="BM4165" s="135"/>
      <c r="BN4165" s="136"/>
      <c r="BO4165" s="51"/>
      <c r="BP4165" s="51"/>
      <c r="BQ4165" s="111"/>
      <c r="BR4165" s="137"/>
    </row>
    <row r="4166" s="138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2"/>
      <c r="BG4166" s="51"/>
      <c r="BH4166" s="133"/>
      <c r="BI4166" s="92"/>
      <c r="BJ4166" s="134"/>
      <c r="BK4166" s="51"/>
      <c r="BL4166" s="92"/>
      <c r="BM4166" s="135"/>
      <c r="BN4166" s="136"/>
      <c r="BO4166" s="51"/>
      <c r="BP4166" s="51"/>
      <c r="BQ4166" s="111"/>
      <c r="BR4166" s="137"/>
    </row>
    <row r="4167" s="138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2"/>
      <c r="BG4167" s="51"/>
      <c r="BH4167" s="133"/>
      <c r="BI4167" s="92"/>
      <c r="BJ4167" s="134"/>
      <c r="BK4167" s="51"/>
      <c r="BL4167" s="92"/>
      <c r="BM4167" s="135"/>
      <c r="BN4167" s="136"/>
      <c r="BO4167" s="51"/>
      <c r="BP4167" s="51"/>
      <c r="BQ4167" s="111"/>
      <c r="BR4167" s="137"/>
    </row>
    <row r="4168" s="138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2"/>
      <c r="BG4168" s="51"/>
      <c r="BH4168" s="133"/>
      <c r="BI4168" s="92"/>
      <c r="BJ4168" s="134"/>
      <c r="BK4168" s="51"/>
      <c r="BL4168" s="92"/>
      <c r="BM4168" s="135"/>
      <c r="BN4168" s="136"/>
      <c r="BO4168" s="51"/>
      <c r="BP4168" s="51"/>
      <c r="BQ4168" s="111"/>
      <c r="BR4168" s="137"/>
    </row>
    <row r="4169" s="138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2"/>
      <c r="BG4169" s="51"/>
      <c r="BH4169" s="133"/>
      <c r="BI4169" s="92"/>
      <c r="BJ4169" s="134"/>
      <c r="BK4169" s="51"/>
      <c r="BL4169" s="92"/>
      <c r="BM4169" s="135"/>
      <c r="BN4169" s="136"/>
      <c r="BO4169" s="51"/>
      <c r="BP4169" s="51"/>
      <c r="BQ4169" s="111"/>
      <c r="BR4169" s="137"/>
    </row>
    <row r="4170" s="138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2"/>
      <c r="BG4170" s="51"/>
      <c r="BH4170" s="133"/>
      <c r="BI4170" s="92"/>
      <c r="BJ4170" s="134"/>
      <c r="BK4170" s="51"/>
      <c r="BL4170" s="92"/>
      <c r="BM4170" s="135"/>
      <c r="BN4170" s="136"/>
      <c r="BO4170" s="51"/>
      <c r="BP4170" s="51"/>
      <c r="BQ4170" s="111"/>
      <c r="BR4170" s="137"/>
    </row>
    <row r="4171" s="138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2"/>
      <c r="BG4171" s="51"/>
      <c r="BH4171" s="133"/>
      <c r="BI4171" s="92"/>
      <c r="BJ4171" s="134"/>
      <c r="BK4171" s="51"/>
      <c r="BL4171" s="92"/>
      <c r="BM4171" s="135"/>
      <c r="BN4171" s="136"/>
      <c r="BO4171" s="51"/>
      <c r="BP4171" s="51"/>
      <c r="BQ4171" s="111"/>
      <c r="BR4171" s="137"/>
    </row>
    <row r="4172" s="138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2"/>
      <c r="BG4172" s="51"/>
      <c r="BH4172" s="133"/>
      <c r="BI4172" s="92"/>
      <c r="BJ4172" s="134"/>
      <c r="BK4172" s="51"/>
      <c r="BL4172" s="92"/>
      <c r="BM4172" s="135"/>
      <c r="BN4172" s="136"/>
      <c r="BO4172" s="51"/>
      <c r="BP4172" s="51"/>
      <c r="BQ4172" s="111"/>
      <c r="BR4172" s="137"/>
    </row>
    <row r="4173" s="138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2"/>
      <c r="BG4173" s="51"/>
      <c r="BH4173" s="133"/>
      <c r="BI4173" s="92"/>
      <c r="BJ4173" s="134"/>
      <c r="BK4173" s="51"/>
      <c r="BL4173" s="92"/>
      <c r="BM4173" s="135"/>
      <c r="BN4173" s="136"/>
      <c r="BO4173" s="51"/>
      <c r="BP4173" s="51"/>
      <c r="BQ4173" s="111"/>
      <c r="BR4173" s="137"/>
    </row>
    <row r="4174" s="138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2"/>
      <c r="BG4174" s="51"/>
      <c r="BH4174" s="133"/>
      <c r="BI4174" s="92"/>
      <c r="BJ4174" s="134"/>
      <c r="BK4174" s="51"/>
      <c r="BL4174" s="92"/>
      <c r="BM4174" s="135"/>
      <c r="BN4174" s="136"/>
      <c r="BO4174" s="51"/>
      <c r="BP4174" s="51"/>
      <c r="BQ4174" s="111"/>
      <c r="BR4174" s="137"/>
    </row>
    <row r="4175" s="138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2"/>
      <c r="BG4175" s="51"/>
      <c r="BH4175" s="133"/>
      <c r="BI4175" s="92"/>
      <c r="BJ4175" s="134"/>
      <c r="BK4175" s="51"/>
      <c r="BL4175" s="92"/>
      <c r="BM4175" s="135"/>
      <c r="BN4175" s="136"/>
      <c r="BO4175" s="51"/>
      <c r="BP4175" s="51"/>
      <c r="BQ4175" s="111"/>
      <c r="BR4175" s="137"/>
    </row>
    <row r="4176" s="138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2"/>
      <c r="BG4176" s="51"/>
      <c r="BH4176" s="133"/>
      <c r="BI4176" s="92"/>
      <c r="BJ4176" s="134"/>
      <c r="BK4176" s="51"/>
      <c r="BL4176" s="92"/>
      <c r="BM4176" s="135"/>
      <c r="BN4176" s="136"/>
      <c r="BO4176" s="51"/>
      <c r="BP4176" s="51"/>
      <c r="BQ4176" s="111"/>
      <c r="BR4176" s="137"/>
    </row>
    <row r="4177" s="138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2"/>
      <c r="BG4177" s="51"/>
      <c r="BH4177" s="133"/>
      <c r="BI4177" s="92"/>
      <c r="BJ4177" s="134"/>
      <c r="BK4177" s="51"/>
      <c r="BL4177" s="92"/>
      <c r="BM4177" s="135"/>
      <c r="BN4177" s="136"/>
      <c r="BO4177" s="51"/>
      <c r="BP4177" s="51"/>
      <c r="BQ4177" s="111"/>
      <c r="BR4177" s="137"/>
    </row>
    <row r="4178" s="138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2"/>
      <c r="BG4178" s="51"/>
      <c r="BH4178" s="133"/>
      <c r="BI4178" s="92"/>
      <c r="BJ4178" s="134"/>
      <c r="BK4178" s="51"/>
      <c r="BL4178" s="92"/>
      <c r="BM4178" s="135"/>
      <c r="BN4178" s="136"/>
      <c r="BO4178" s="51"/>
      <c r="BP4178" s="51"/>
      <c r="BQ4178" s="111"/>
      <c r="BR4178" s="137"/>
    </row>
    <row r="4179" s="138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2"/>
      <c r="BG4179" s="51"/>
      <c r="BH4179" s="133"/>
      <c r="BI4179" s="92"/>
      <c r="BJ4179" s="134"/>
      <c r="BK4179" s="51"/>
      <c r="BL4179" s="92"/>
      <c r="BM4179" s="135"/>
      <c r="BN4179" s="136"/>
      <c r="BO4179" s="51"/>
      <c r="BP4179" s="51"/>
      <c r="BQ4179" s="111"/>
      <c r="BR4179" s="137"/>
    </row>
    <row r="4180" s="138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2"/>
      <c r="BG4180" s="51"/>
      <c r="BH4180" s="133"/>
      <c r="BI4180" s="92"/>
      <c r="BJ4180" s="134"/>
      <c r="BK4180" s="51"/>
      <c r="BL4180" s="92"/>
      <c r="BM4180" s="135"/>
      <c r="BN4180" s="136"/>
      <c r="BO4180" s="51"/>
      <c r="BP4180" s="51"/>
      <c r="BQ4180" s="111"/>
      <c r="BR4180" s="137"/>
    </row>
    <row r="4181" s="138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2"/>
      <c r="BG4181" s="51"/>
      <c r="BH4181" s="133"/>
      <c r="BI4181" s="92"/>
      <c r="BJ4181" s="134"/>
      <c r="BK4181" s="51"/>
      <c r="BL4181" s="92"/>
      <c r="BM4181" s="135"/>
      <c r="BN4181" s="136"/>
      <c r="BO4181" s="51"/>
      <c r="BP4181" s="51"/>
      <c r="BQ4181" s="111"/>
      <c r="BR4181" s="137"/>
    </row>
    <row r="4182" s="138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2"/>
      <c r="BG4182" s="51"/>
      <c r="BH4182" s="133"/>
      <c r="BI4182" s="92"/>
      <c r="BJ4182" s="134"/>
      <c r="BK4182" s="51"/>
      <c r="BL4182" s="92"/>
      <c r="BM4182" s="135"/>
      <c r="BN4182" s="136"/>
      <c r="BO4182" s="51"/>
      <c r="BP4182" s="51"/>
      <c r="BQ4182" s="111"/>
      <c r="BR4182" s="137"/>
    </row>
    <row r="4183" s="138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2"/>
      <c r="BG4183" s="51"/>
      <c r="BH4183" s="133"/>
      <c r="BI4183" s="92"/>
      <c r="BJ4183" s="134"/>
      <c r="BK4183" s="51"/>
      <c r="BL4183" s="92"/>
      <c r="BM4183" s="135"/>
      <c r="BN4183" s="136"/>
      <c r="BO4183" s="51"/>
      <c r="BP4183" s="51"/>
      <c r="BQ4183" s="111"/>
      <c r="BR4183" s="137"/>
    </row>
    <row r="4184" s="138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2"/>
      <c r="BG4184" s="51"/>
      <c r="BH4184" s="133"/>
      <c r="BI4184" s="92"/>
      <c r="BJ4184" s="134"/>
      <c r="BK4184" s="51"/>
      <c r="BL4184" s="92"/>
      <c r="BM4184" s="135"/>
      <c r="BN4184" s="136"/>
      <c r="BO4184" s="51"/>
      <c r="BP4184" s="51"/>
      <c r="BQ4184" s="111"/>
      <c r="BR4184" s="137"/>
    </row>
    <row r="4185" s="138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2"/>
      <c r="BG4185" s="51"/>
      <c r="BH4185" s="133"/>
      <c r="BI4185" s="92"/>
      <c r="BJ4185" s="134"/>
      <c r="BK4185" s="51"/>
      <c r="BL4185" s="92"/>
      <c r="BM4185" s="135"/>
      <c r="BN4185" s="136"/>
      <c r="BO4185" s="51"/>
      <c r="BP4185" s="51"/>
      <c r="BQ4185" s="111"/>
      <c r="BR4185" s="137"/>
    </row>
    <row r="4186" s="138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2"/>
      <c r="BG4186" s="51"/>
      <c r="BH4186" s="133"/>
      <c r="BI4186" s="92"/>
      <c r="BJ4186" s="134"/>
      <c r="BK4186" s="51"/>
      <c r="BL4186" s="92"/>
      <c r="BM4186" s="135"/>
      <c r="BN4186" s="136"/>
      <c r="BO4186" s="51"/>
      <c r="BP4186" s="51"/>
      <c r="BQ4186" s="111"/>
      <c r="BR4186" s="137"/>
    </row>
    <row r="4187" s="138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2"/>
      <c r="BG4187" s="51"/>
      <c r="BH4187" s="133"/>
      <c r="BI4187" s="92"/>
      <c r="BJ4187" s="134"/>
      <c r="BK4187" s="51"/>
      <c r="BL4187" s="92"/>
      <c r="BM4187" s="135"/>
      <c r="BN4187" s="136"/>
      <c r="BO4187" s="51"/>
      <c r="BP4187" s="51"/>
      <c r="BQ4187" s="111"/>
      <c r="BR4187" s="137"/>
    </row>
    <row r="4188" s="138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2"/>
      <c r="BG4188" s="51"/>
      <c r="BH4188" s="133"/>
      <c r="BI4188" s="92"/>
      <c r="BJ4188" s="134"/>
      <c r="BK4188" s="51"/>
      <c r="BL4188" s="92"/>
      <c r="BM4188" s="135"/>
      <c r="BN4188" s="136"/>
      <c r="BO4188" s="51"/>
      <c r="BP4188" s="51"/>
      <c r="BQ4188" s="111"/>
      <c r="BR4188" s="137"/>
    </row>
    <row r="4189" s="138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2"/>
      <c r="BG4189" s="51"/>
      <c r="BH4189" s="133"/>
      <c r="BI4189" s="92"/>
      <c r="BJ4189" s="134"/>
      <c r="BK4189" s="51"/>
      <c r="BL4189" s="92"/>
      <c r="BM4189" s="135"/>
      <c r="BN4189" s="136"/>
      <c r="BO4189" s="51"/>
      <c r="BP4189" s="51"/>
      <c r="BQ4189" s="111"/>
      <c r="BR4189" s="137"/>
    </row>
    <row r="4190" s="138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2"/>
      <c r="BG4190" s="51"/>
      <c r="BH4190" s="133"/>
      <c r="BI4190" s="92"/>
      <c r="BJ4190" s="134"/>
      <c r="BK4190" s="51"/>
      <c r="BL4190" s="92"/>
      <c r="BM4190" s="135"/>
      <c r="BN4190" s="136"/>
      <c r="BO4190" s="51"/>
      <c r="BP4190" s="51"/>
      <c r="BQ4190" s="111"/>
      <c r="BR4190" s="137"/>
    </row>
    <row r="4191" s="138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2"/>
      <c r="BG4191" s="51"/>
      <c r="BH4191" s="133"/>
      <c r="BI4191" s="92"/>
      <c r="BJ4191" s="134"/>
      <c r="BK4191" s="51"/>
      <c r="BL4191" s="92"/>
      <c r="BM4191" s="135"/>
      <c r="BN4191" s="136"/>
      <c r="BO4191" s="51"/>
      <c r="BP4191" s="51"/>
      <c r="BQ4191" s="111"/>
      <c r="BR4191" s="137"/>
    </row>
    <row r="4192" s="138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2"/>
      <c r="BG4192" s="51"/>
      <c r="BH4192" s="133"/>
      <c r="BI4192" s="92"/>
      <c r="BJ4192" s="134"/>
      <c r="BK4192" s="51"/>
      <c r="BL4192" s="92"/>
      <c r="BM4192" s="135"/>
      <c r="BN4192" s="136"/>
      <c r="BO4192" s="51"/>
      <c r="BP4192" s="51"/>
      <c r="BQ4192" s="111"/>
      <c r="BR4192" s="137"/>
    </row>
    <row r="4193" s="138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2"/>
      <c r="BG4193" s="51"/>
      <c r="BH4193" s="133"/>
      <c r="BI4193" s="92"/>
      <c r="BJ4193" s="134"/>
      <c r="BK4193" s="51"/>
      <c r="BL4193" s="92"/>
      <c r="BM4193" s="135"/>
      <c r="BN4193" s="136"/>
      <c r="BO4193" s="51"/>
      <c r="BP4193" s="51"/>
      <c r="BQ4193" s="111"/>
      <c r="BR4193" s="137"/>
    </row>
    <row r="4194" s="138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2"/>
      <c r="BG4194" s="51"/>
      <c r="BH4194" s="133"/>
      <c r="BI4194" s="92"/>
      <c r="BJ4194" s="134"/>
      <c r="BK4194" s="51"/>
      <c r="BL4194" s="92"/>
      <c r="BM4194" s="135"/>
      <c r="BN4194" s="136"/>
      <c r="BO4194" s="51"/>
      <c r="BP4194" s="51"/>
      <c r="BQ4194" s="111"/>
      <c r="BR4194" s="137"/>
    </row>
    <row r="4195" s="138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2"/>
      <c r="BG4195" s="51"/>
      <c r="BH4195" s="133"/>
      <c r="BI4195" s="92"/>
      <c r="BJ4195" s="134"/>
      <c r="BK4195" s="51"/>
      <c r="BL4195" s="92"/>
      <c r="BM4195" s="135"/>
      <c r="BN4195" s="136"/>
      <c r="BO4195" s="51"/>
      <c r="BP4195" s="51"/>
      <c r="BQ4195" s="111"/>
      <c r="BR4195" s="137"/>
    </row>
    <row r="4196" s="138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2"/>
      <c r="BG4196" s="51"/>
      <c r="BH4196" s="133"/>
      <c r="BI4196" s="92"/>
      <c r="BJ4196" s="134"/>
      <c r="BK4196" s="51"/>
      <c r="BL4196" s="92"/>
      <c r="BM4196" s="135"/>
      <c r="BN4196" s="136"/>
      <c r="BO4196" s="51"/>
      <c r="BP4196" s="51"/>
      <c r="BQ4196" s="111"/>
      <c r="BR4196" s="137"/>
    </row>
    <row r="4197" s="138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2"/>
      <c r="BG4197" s="51"/>
      <c r="BH4197" s="133"/>
      <c r="BI4197" s="92"/>
      <c r="BJ4197" s="134"/>
      <c r="BK4197" s="51"/>
      <c r="BL4197" s="92"/>
      <c r="BM4197" s="135"/>
      <c r="BN4197" s="136"/>
      <c r="BO4197" s="51"/>
      <c r="BP4197" s="51"/>
      <c r="BQ4197" s="111"/>
      <c r="BR4197" s="137"/>
    </row>
    <row r="4198" s="138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2"/>
      <c r="BG4198" s="51"/>
      <c r="BH4198" s="133"/>
      <c r="BI4198" s="92"/>
      <c r="BJ4198" s="134"/>
      <c r="BK4198" s="51"/>
      <c r="BL4198" s="92"/>
      <c r="BM4198" s="135"/>
      <c r="BN4198" s="136"/>
      <c r="BO4198" s="51"/>
      <c r="BP4198" s="51"/>
      <c r="BQ4198" s="111"/>
      <c r="BR4198" s="137"/>
    </row>
    <row r="4199" s="138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2"/>
      <c r="BG4199" s="51"/>
      <c r="BH4199" s="133"/>
      <c r="BI4199" s="92"/>
      <c r="BJ4199" s="134"/>
      <c r="BK4199" s="51"/>
      <c r="BL4199" s="92"/>
      <c r="BM4199" s="135"/>
      <c r="BN4199" s="136"/>
      <c r="BO4199" s="51"/>
      <c r="BP4199" s="51"/>
      <c r="BQ4199" s="111"/>
      <c r="BR4199" s="137"/>
    </row>
    <row r="4200" s="138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2"/>
      <c r="BG4200" s="51"/>
      <c r="BH4200" s="133"/>
      <c r="BI4200" s="92"/>
      <c r="BJ4200" s="134"/>
      <c r="BK4200" s="51"/>
      <c r="BL4200" s="92"/>
      <c r="BM4200" s="135"/>
      <c r="BN4200" s="136"/>
      <c r="BO4200" s="51"/>
      <c r="BP4200" s="51"/>
      <c r="BQ4200" s="111"/>
      <c r="BR4200" s="137"/>
    </row>
    <row r="4201" s="138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2"/>
      <c r="BG4201" s="51"/>
      <c r="BH4201" s="133"/>
      <c r="BI4201" s="92"/>
      <c r="BJ4201" s="134"/>
      <c r="BK4201" s="51"/>
      <c r="BL4201" s="92"/>
      <c r="BM4201" s="135"/>
      <c r="BN4201" s="136"/>
      <c r="BO4201" s="51"/>
      <c r="BP4201" s="51"/>
      <c r="BQ4201" s="111"/>
      <c r="BR4201" s="137"/>
    </row>
    <row r="4202" s="138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2"/>
      <c r="BG4202" s="51"/>
      <c r="BH4202" s="133"/>
      <c r="BI4202" s="92"/>
      <c r="BJ4202" s="134"/>
      <c r="BK4202" s="51"/>
      <c r="BL4202" s="92"/>
      <c r="BM4202" s="135"/>
      <c r="BN4202" s="136"/>
      <c r="BO4202" s="51"/>
      <c r="BP4202" s="51"/>
      <c r="BQ4202" s="111"/>
      <c r="BR4202" s="137"/>
    </row>
    <row r="4203" s="138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2"/>
      <c r="BG4203" s="51"/>
      <c r="BH4203" s="133"/>
      <c r="BI4203" s="92"/>
      <c r="BJ4203" s="134"/>
      <c r="BK4203" s="51"/>
      <c r="BL4203" s="92"/>
      <c r="BM4203" s="135"/>
      <c r="BN4203" s="136"/>
      <c r="BO4203" s="51"/>
      <c r="BP4203" s="51"/>
      <c r="BQ4203" s="111"/>
      <c r="BR4203" s="137"/>
    </row>
    <row r="4204" s="138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2"/>
      <c r="BG4204" s="51"/>
      <c r="BH4204" s="133"/>
      <c r="BI4204" s="92"/>
      <c r="BJ4204" s="134"/>
      <c r="BK4204" s="51"/>
      <c r="BL4204" s="92"/>
      <c r="BM4204" s="135"/>
      <c r="BN4204" s="136"/>
      <c r="BO4204" s="51"/>
      <c r="BP4204" s="51"/>
      <c r="BQ4204" s="111"/>
      <c r="BR4204" s="137"/>
    </row>
    <row r="4205" s="138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2"/>
      <c r="BG4205" s="51"/>
      <c r="BH4205" s="133"/>
      <c r="BI4205" s="92"/>
      <c r="BJ4205" s="134"/>
      <c r="BK4205" s="51"/>
      <c r="BL4205" s="92"/>
      <c r="BM4205" s="135"/>
      <c r="BN4205" s="136"/>
      <c r="BO4205" s="51"/>
      <c r="BP4205" s="51"/>
      <c r="BQ4205" s="111"/>
      <c r="BR4205" s="137"/>
    </row>
    <row r="4206" s="138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2"/>
      <c r="BG4206" s="51"/>
      <c r="BH4206" s="133"/>
      <c r="BI4206" s="92"/>
      <c r="BJ4206" s="134"/>
      <c r="BK4206" s="51"/>
      <c r="BL4206" s="92"/>
      <c r="BM4206" s="135"/>
      <c r="BN4206" s="136"/>
      <c r="BO4206" s="51"/>
      <c r="BP4206" s="51"/>
      <c r="BQ4206" s="111"/>
      <c r="BR4206" s="137"/>
    </row>
    <row r="4207" s="138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2"/>
      <c r="BG4207" s="51"/>
      <c r="BH4207" s="133"/>
      <c r="BI4207" s="92"/>
      <c r="BJ4207" s="134"/>
      <c r="BK4207" s="51"/>
      <c r="BL4207" s="92"/>
      <c r="BM4207" s="135"/>
      <c r="BN4207" s="136"/>
      <c r="BO4207" s="51"/>
      <c r="BP4207" s="51"/>
      <c r="BQ4207" s="111"/>
      <c r="BR4207" s="137"/>
    </row>
    <row r="4208" s="138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2"/>
      <c r="BG4208" s="51"/>
      <c r="BH4208" s="133"/>
      <c r="BI4208" s="92"/>
      <c r="BJ4208" s="134"/>
      <c r="BK4208" s="51"/>
      <c r="BL4208" s="92"/>
      <c r="BM4208" s="135"/>
      <c r="BN4208" s="136"/>
      <c r="BO4208" s="51"/>
      <c r="BP4208" s="51"/>
      <c r="BQ4208" s="111"/>
      <c r="BR4208" s="137"/>
    </row>
    <row r="4209" s="138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2"/>
      <c r="BG4209" s="51"/>
      <c r="BH4209" s="133"/>
      <c r="BI4209" s="92"/>
      <c r="BJ4209" s="134"/>
      <c r="BK4209" s="51"/>
      <c r="BL4209" s="92"/>
      <c r="BM4209" s="135"/>
      <c r="BN4209" s="136"/>
      <c r="BO4209" s="51"/>
      <c r="BP4209" s="51"/>
      <c r="BQ4209" s="111"/>
      <c r="BR4209" s="137"/>
    </row>
    <row r="4210" s="138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2"/>
      <c r="BG4210" s="51"/>
      <c r="BH4210" s="133"/>
      <c r="BI4210" s="92"/>
      <c r="BJ4210" s="134"/>
      <c r="BK4210" s="51"/>
      <c r="BL4210" s="92"/>
      <c r="BM4210" s="135"/>
      <c r="BN4210" s="136"/>
      <c r="BO4210" s="51"/>
      <c r="BP4210" s="51"/>
      <c r="BQ4210" s="111"/>
      <c r="BR4210" s="137"/>
    </row>
    <row r="4211" s="138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2"/>
      <c r="BG4211" s="51"/>
      <c r="BH4211" s="133"/>
      <c r="BI4211" s="92"/>
      <c r="BJ4211" s="134"/>
      <c r="BK4211" s="51"/>
      <c r="BL4211" s="92"/>
      <c r="BM4211" s="135"/>
      <c r="BN4211" s="136"/>
      <c r="BO4211" s="51"/>
      <c r="BP4211" s="51"/>
      <c r="BQ4211" s="111"/>
      <c r="BR4211" s="137"/>
    </row>
    <row r="4212" s="138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2"/>
      <c r="BG4212" s="51"/>
      <c r="BH4212" s="133"/>
      <c r="BI4212" s="92"/>
      <c r="BJ4212" s="134"/>
      <c r="BK4212" s="51"/>
      <c r="BL4212" s="92"/>
      <c r="BM4212" s="135"/>
      <c r="BN4212" s="136"/>
      <c r="BO4212" s="51"/>
      <c r="BP4212" s="51"/>
      <c r="BQ4212" s="111"/>
      <c r="BR4212" s="137"/>
    </row>
    <row r="4213" s="138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2"/>
      <c r="BG4213" s="51"/>
      <c r="BH4213" s="133"/>
      <c r="BI4213" s="92"/>
      <c r="BJ4213" s="134"/>
      <c r="BK4213" s="51"/>
      <c r="BL4213" s="92"/>
      <c r="BM4213" s="135"/>
      <c r="BN4213" s="136"/>
      <c r="BO4213" s="51"/>
      <c r="BP4213" s="51"/>
      <c r="BQ4213" s="111"/>
      <c r="BR4213" s="137"/>
    </row>
    <row r="4214" s="138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2"/>
      <c r="BG4214" s="51"/>
      <c r="BH4214" s="133"/>
      <c r="BI4214" s="92"/>
      <c r="BJ4214" s="134"/>
      <c r="BK4214" s="51"/>
      <c r="BL4214" s="92"/>
      <c r="BM4214" s="135"/>
      <c r="BN4214" s="136"/>
      <c r="BO4214" s="51"/>
      <c r="BP4214" s="51"/>
      <c r="BQ4214" s="111"/>
      <c r="BR4214" s="137"/>
    </row>
    <row r="4215" s="138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2"/>
      <c r="BG4215" s="51"/>
      <c r="BH4215" s="133"/>
      <c r="BI4215" s="92"/>
      <c r="BJ4215" s="134"/>
      <c r="BK4215" s="51"/>
      <c r="BL4215" s="92"/>
      <c r="BM4215" s="135"/>
      <c r="BN4215" s="136"/>
      <c r="BO4215" s="51"/>
      <c r="BP4215" s="51"/>
      <c r="BQ4215" s="111"/>
      <c r="BR4215" s="137"/>
    </row>
    <row r="4216" s="138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2"/>
      <c r="BG4216" s="51"/>
      <c r="BH4216" s="133"/>
      <c r="BI4216" s="92"/>
      <c r="BJ4216" s="134"/>
      <c r="BK4216" s="51"/>
      <c r="BL4216" s="92"/>
      <c r="BM4216" s="135"/>
      <c r="BN4216" s="136"/>
      <c r="BO4216" s="51"/>
      <c r="BP4216" s="51"/>
      <c r="BQ4216" s="111"/>
      <c r="BR4216" s="137"/>
    </row>
    <row r="4217" s="138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2"/>
      <c r="BG4217" s="51"/>
      <c r="BH4217" s="133"/>
      <c r="BI4217" s="92"/>
      <c r="BJ4217" s="134"/>
      <c r="BK4217" s="51"/>
      <c r="BL4217" s="92"/>
      <c r="BM4217" s="135"/>
      <c r="BN4217" s="136"/>
      <c r="BO4217" s="51"/>
      <c r="BP4217" s="51"/>
      <c r="BQ4217" s="111"/>
      <c r="BR4217" s="137"/>
    </row>
    <row r="4218" s="138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2"/>
      <c r="BG4218" s="51"/>
      <c r="BH4218" s="133"/>
      <c r="BI4218" s="92"/>
      <c r="BJ4218" s="134"/>
      <c r="BK4218" s="51"/>
      <c r="BL4218" s="92"/>
      <c r="BM4218" s="135"/>
      <c r="BN4218" s="136"/>
      <c r="BO4218" s="51"/>
      <c r="BP4218" s="51"/>
      <c r="BQ4218" s="111"/>
      <c r="BR4218" s="137"/>
    </row>
    <row r="4219" s="138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2"/>
      <c r="BG4219" s="51"/>
      <c r="BH4219" s="133"/>
      <c r="BI4219" s="92"/>
      <c r="BJ4219" s="134"/>
      <c r="BK4219" s="51"/>
      <c r="BL4219" s="92"/>
      <c r="BM4219" s="135"/>
      <c r="BN4219" s="136"/>
      <c r="BO4219" s="51"/>
      <c r="BP4219" s="51"/>
      <c r="BQ4219" s="111"/>
      <c r="BR4219" s="137"/>
    </row>
    <row r="4220" s="138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2"/>
      <c r="BG4220" s="51"/>
      <c r="BH4220" s="133"/>
      <c r="BI4220" s="92"/>
      <c r="BJ4220" s="134"/>
      <c r="BK4220" s="51"/>
      <c r="BL4220" s="92"/>
      <c r="BM4220" s="135"/>
      <c r="BN4220" s="136"/>
      <c r="BO4220" s="51"/>
      <c r="BP4220" s="51"/>
      <c r="BQ4220" s="111"/>
      <c r="BR4220" s="137"/>
    </row>
    <row r="4221" s="138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2"/>
      <c r="BG4221" s="51"/>
      <c r="BH4221" s="133"/>
      <c r="BI4221" s="92"/>
      <c r="BJ4221" s="134"/>
      <c r="BK4221" s="51"/>
      <c r="BL4221" s="92"/>
      <c r="BM4221" s="135"/>
      <c r="BN4221" s="136"/>
      <c r="BO4221" s="51"/>
      <c r="BP4221" s="51"/>
      <c r="BQ4221" s="111"/>
      <c r="BR4221" s="137"/>
    </row>
    <row r="4222" s="138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2"/>
      <c r="BG4222" s="51"/>
      <c r="BH4222" s="133"/>
      <c r="BI4222" s="92"/>
      <c r="BJ4222" s="134"/>
      <c r="BK4222" s="51"/>
      <c r="BL4222" s="92"/>
      <c r="BM4222" s="135"/>
      <c r="BN4222" s="136"/>
      <c r="BO4222" s="51"/>
      <c r="BP4222" s="51"/>
      <c r="BQ4222" s="111"/>
      <c r="BR4222" s="137"/>
    </row>
    <row r="4223" s="138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2"/>
      <c r="BG4223" s="51"/>
      <c r="BH4223" s="133"/>
      <c r="BI4223" s="92"/>
      <c r="BJ4223" s="134"/>
      <c r="BK4223" s="51"/>
      <c r="BL4223" s="92"/>
      <c r="BM4223" s="135"/>
      <c r="BN4223" s="136"/>
      <c r="BO4223" s="51"/>
      <c r="BP4223" s="51"/>
      <c r="BQ4223" s="111"/>
      <c r="BR4223" s="137"/>
    </row>
    <row r="4224" s="138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2"/>
      <c r="BG4224" s="51"/>
      <c r="BH4224" s="133"/>
      <c r="BI4224" s="92"/>
      <c r="BJ4224" s="134"/>
      <c r="BK4224" s="51"/>
      <c r="BL4224" s="92"/>
      <c r="BM4224" s="135"/>
      <c r="BN4224" s="136"/>
      <c r="BO4224" s="51"/>
      <c r="BP4224" s="51"/>
      <c r="BQ4224" s="111"/>
      <c r="BR4224" s="137"/>
    </row>
    <row r="4225" s="138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2"/>
      <c r="BG4225" s="51"/>
      <c r="BH4225" s="133"/>
      <c r="BI4225" s="92"/>
      <c r="BJ4225" s="134"/>
      <c r="BK4225" s="51"/>
      <c r="BL4225" s="92"/>
      <c r="BM4225" s="135"/>
      <c r="BN4225" s="136"/>
      <c r="BO4225" s="51"/>
      <c r="BP4225" s="51"/>
      <c r="BQ4225" s="111"/>
      <c r="BR4225" s="137"/>
    </row>
    <row r="4226" s="138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2"/>
      <c r="BG4226" s="51"/>
      <c r="BH4226" s="133"/>
      <c r="BI4226" s="92"/>
      <c r="BJ4226" s="134"/>
      <c r="BK4226" s="51"/>
      <c r="BL4226" s="92"/>
      <c r="BM4226" s="135"/>
      <c r="BN4226" s="136"/>
      <c r="BO4226" s="51"/>
      <c r="BP4226" s="51"/>
      <c r="BQ4226" s="111"/>
      <c r="BR4226" s="137"/>
    </row>
    <row r="4227" s="138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2"/>
      <c r="BG4227" s="51"/>
      <c r="BH4227" s="133"/>
      <c r="BI4227" s="92"/>
      <c r="BJ4227" s="134"/>
      <c r="BK4227" s="51"/>
      <c r="BL4227" s="92"/>
      <c r="BM4227" s="135"/>
      <c r="BN4227" s="136"/>
      <c r="BO4227" s="51"/>
      <c r="BP4227" s="51"/>
      <c r="BQ4227" s="111"/>
      <c r="BR4227" s="137"/>
    </row>
    <row r="4228" s="138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2"/>
      <c r="BG4228" s="51"/>
      <c r="BH4228" s="133"/>
      <c r="BI4228" s="92"/>
      <c r="BJ4228" s="134"/>
      <c r="BK4228" s="51"/>
      <c r="BL4228" s="92"/>
      <c r="BM4228" s="135"/>
      <c r="BN4228" s="136"/>
      <c r="BO4228" s="51"/>
      <c r="BP4228" s="51"/>
      <c r="BQ4228" s="111"/>
      <c r="BR4228" s="137"/>
    </row>
    <row r="4229" s="138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2"/>
      <c r="BG4229" s="51"/>
      <c r="BH4229" s="133"/>
      <c r="BI4229" s="92"/>
      <c r="BJ4229" s="134"/>
      <c r="BK4229" s="51"/>
      <c r="BL4229" s="92"/>
      <c r="BM4229" s="135"/>
      <c r="BN4229" s="136"/>
      <c r="BO4229" s="51"/>
      <c r="BP4229" s="51"/>
      <c r="BQ4229" s="111"/>
      <c r="BR4229" s="137"/>
    </row>
    <row r="4230" s="138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2"/>
      <c r="BG4230" s="51"/>
      <c r="BH4230" s="133"/>
      <c r="BI4230" s="92"/>
      <c r="BJ4230" s="134"/>
      <c r="BK4230" s="51"/>
      <c r="BL4230" s="92"/>
      <c r="BM4230" s="135"/>
      <c r="BN4230" s="136"/>
      <c r="BO4230" s="51"/>
      <c r="BP4230" s="51"/>
      <c r="BQ4230" s="111"/>
      <c r="BR4230" s="137"/>
    </row>
    <row r="4231" s="138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2"/>
      <c r="BG4231" s="51"/>
      <c r="BH4231" s="133"/>
      <c r="BI4231" s="92"/>
      <c r="BJ4231" s="134"/>
      <c r="BK4231" s="51"/>
      <c r="BL4231" s="92"/>
      <c r="BM4231" s="135"/>
      <c r="BN4231" s="136"/>
      <c r="BO4231" s="51"/>
      <c r="BP4231" s="51"/>
      <c r="BQ4231" s="111"/>
      <c r="BR4231" s="137"/>
    </row>
    <row r="4232" s="138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2"/>
      <c r="BG4232" s="51"/>
      <c r="BH4232" s="133"/>
      <c r="BI4232" s="92"/>
      <c r="BJ4232" s="134"/>
      <c r="BK4232" s="51"/>
      <c r="BL4232" s="92"/>
      <c r="BM4232" s="135"/>
      <c r="BN4232" s="136"/>
      <c r="BO4232" s="51"/>
      <c r="BP4232" s="51"/>
      <c r="BQ4232" s="111"/>
      <c r="BR4232" s="137"/>
    </row>
    <row r="4233" s="138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2"/>
      <c r="BG4233" s="51"/>
      <c r="BH4233" s="133"/>
      <c r="BI4233" s="92"/>
      <c r="BJ4233" s="134"/>
      <c r="BK4233" s="51"/>
      <c r="BL4233" s="92"/>
      <c r="BM4233" s="135"/>
      <c r="BN4233" s="136"/>
      <c r="BO4233" s="51"/>
      <c r="BP4233" s="51"/>
      <c r="BQ4233" s="111"/>
      <c r="BR4233" s="137"/>
    </row>
    <row r="4234" s="138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2"/>
      <c r="BG4234" s="51"/>
      <c r="BH4234" s="133"/>
      <c r="BI4234" s="92"/>
      <c r="BJ4234" s="134"/>
      <c r="BK4234" s="51"/>
      <c r="BL4234" s="92"/>
      <c r="BM4234" s="135"/>
      <c r="BN4234" s="136"/>
      <c r="BO4234" s="51"/>
      <c r="BP4234" s="51"/>
      <c r="BQ4234" s="111"/>
      <c r="BR4234" s="137"/>
    </row>
    <row r="4235" s="138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2"/>
      <c r="BG4235" s="51"/>
      <c r="BH4235" s="133"/>
      <c r="BI4235" s="92"/>
      <c r="BJ4235" s="134"/>
      <c r="BK4235" s="51"/>
      <c r="BL4235" s="92"/>
      <c r="BM4235" s="135"/>
      <c r="BN4235" s="136"/>
      <c r="BO4235" s="51"/>
      <c r="BP4235" s="51"/>
      <c r="BQ4235" s="111"/>
      <c r="BR4235" s="137"/>
    </row>
    <row r="4236" s="138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2"/>
      <c r="BG4236" s="51"/>
      <c r="BH4236" s="133"/>
      <c r="BI4236" s="92"/>
      <c r="BJ4236" s="134"/>
      <c r="BK4236" s="51"/>
      <c r="BL4236" s="92"/>
      <c r="BM4236" s="135"/>
      <c r="BN4236" s="136"/>
      <c r="BO4236" s="51"/>
      <c r="BP4236" s="51"/>
      <c r="BQ4236" s="111"/>
      <c r="BR4236" s="137"/>
    </row>
    <row r="4237" s="138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2"/>
      <c r="BG4237" s="51"/>
      <c r="BH4237" s="133"/>
      <c r="BI4237" s="92"/>
      <c r="BJ4237" s="134"/>
      <c r="BK4237" s="51"/>
      <c r="BL4237" s="92"/>
      <c r="BM4237" s="135"/>
      <c r="BN4237" s="136"/>
      <c r="BO4237" s="51"/>
      <c r="BP4237" s="51"/>
      <c r="BQ4237" s="111"/>
      <c r="BR4237" s="137"/>
    </row>
    <row r="4238" s="138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2"/>
      <c r="BG4238" s="51"/>
      <c r="BH4238" s="133"/>
      <c r="BI4238" s="92"/>
      <c r="BJ4238" s="134"/>
      <c r="BK4238" s="51"/>
      <c r="BL4238" s="92"/>
      <c r="BM4238" s="135"/>
      <c r="BN4238" s="136"/>
      <c r="BO4238" s="51"/>
      <c r="BP4238" s="51"/>
      <c r="BQ4238" s="111"/>
      <c r="BR4238" s="137"/>
    </row>
    <row r="4239" s="138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2"/>
      <c r="BG4239" s="51"/>
      <c r="BH4239" s="133"/>
      <c r="BI4239" s="92"/>
      <c r="BJ4239" s="134"/>
      <c r="BK4239" s="51"/>
      <c r="BL4239" s="92"/>
      <c r="BM4239" s="135"/>
      <c r="BN4239" s="136"/>
      <c r="BO4239" s="51"/>
      <c r="BP4239" s="51"/>
      <c r="BQ4239" s="111"/>
      <c r="BR4239" s="137"/>
    </row>
    <row r="4240" s="138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2"/>
      <c r="BG4240" s="51"/>
      <c r="BH4240" s="133"/>
      <c r="BI4240" s="92"/>
      <c r="BJ4240" s="134"/>
      <c r="BK4240" s="51"/>
      <c r="BL4240" s="92"/>
      <c r="BM4240" s="135"/>
      <c r="BN4240" s="136"/>
      <c r="BO4240" s="51"/>
      <c r="BP4240" s="51"/>
      <c r="BQ4240" s="111"/>
      <c r="BR4240" s="137"/>
    </row>
    <row r="4241" s="138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2"/>
      <c r="BG4241" s="51"/>
      <c r="BH4241" s="133"/>
      <c r="BI4241" s="92"/>
      <c r="BJ4241" s="134"/>
      <c r="BK4241" s="51"/>
      <c r="BL4241" s="92"/>
      <c r="BM4241" s="135"/>
      <c r="BN4241" s="136"/>
      <c r="BO4241" s="51"/>
      <c r="BP4241" s="51"/>
      <c r="BQ4241" s="111"/>
      <c r="BR4241" s="137"/>
    </row>
    <row r="4242" s="138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2"/>
      <c r="BG4242" s="51"/>
      <c r="BH4242" s="133"/>
      <c r="BI4242" s="92"/>
      <c r="BJ4242" s="134"/>
      <c r="BK4242" s="51"/>
      <c r="BL4242" s="92"/>
      <c r="BM4242" s="135"/>
      <c r="BN4242" s="136"/>
      <c r="BO4242" s="51"/>
      <c r="BP4242" s="51"/>
      <c r="BQ4242" s="111"/>
      <c r="BR4242" s="137"/>
    </row>
    <row r="4243" s="138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2"/>
      <c r="BG4243" s="51"/>
      <c r="BH4243" s="133"/>
      <c r="BI4243" s="92"/>
      <c r="BJ4243" s="134"/>
      <c r="BK4243" s="51"/>
      <c r="BL4243" s="92"/>
      <c r="BM4243" s="135"/>
      <c r="BN4243" s="136"/>
      <c r="BO4243" s="51"/>
      <c r="BP4243" s="51"/>
      <c r="BQ4243" s="111"/>
      <c r="BR4243" s="137"/>
    </row>
    <row r="4244" s="138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2"/>
      <c r="BG4244" s="51"/>
      <c r="BH4244" s="133"/>
      <c r="BI4244" s="92"/>
      <c r="BJ4244" s="134"/>
      <c r="BK4244" s="51"/>
      <c r="BL4244" s="92"/>
      <c r="BM4244" s="135"/>
      <c r="BN4244" s="136"/>
      <c r="BO4244" s="51"/>
      <c r="BP4244" s="51"/>
      <c r="BQ4244" s="111"/>
      <c r="BR4244" s="137"/>
    </row>
    <row r="4245" s="138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2"/>
      <c r="BG4245" s="51"/>
      <c r="BH4245" s="133"/>
      <c r="BI4245" s="92"/>
      <c r="BJ4245" s="134"/>
      <c r="BK4245" s="51"/>
      <c r="BL4245" s="92"/>
      <c r="BM4245" s="135"/>
      <c r="BN4245" s="136"/>
      <c r="BO4245" s="51"/>
      <c r="BP4245" s="51"/>
      <c r="BQ4245" s="111"/>
      <c r="BR4245" s="137"/>
    </row>
    <row r="4246" s="138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2"/>
      <c r="BG4246" s="51"/>
      <c r="BH4246" s="133"/>
      <c r="BI4246" s="92"/>
      <c r="BJ4246" s="134"/>
      <c r="BK4246" s="51"/>
      <c r="BL4246" s="92"/>
      <c r="BM4246" s="135"/>
      <c r="BN4246" s="136"/>
      <c r="BO4246" s="51"/>
      <c r="BP4246" s="51"/>
      <c r="BQ4246" s="111"/>
      <c r="BR4246" s="137"/>
    </row>
    <row r="4247" s="138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2"/>
      <c r="BG4247" s="51"/>
      <c r="BH4247" s="133"/>
      <c r="BI4247" s="92"/>
      <c r="BJ4247" s="134"/>
      <c r="BK4247" s="51"/>
      <c r="BL4247" s="92"/>
      <c r="BM4247" s="135"/>
      <c r="BN4247" s="136"/>
      <c r="BO4247" s="51"/>
      <c r="BP4247" s="51"/>
      <c r="BQ4247" s="111"/>
      <c r="BR4247" s="137"/>
    </row>
    <row r="4248" s="138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2"/>
      <c r="BG4248" s="51"/>
      <c r="BH4248" s="133"/>
      <c r="BI4248" s="92"/>
      <c r="BJ4248" s="134"/>
      <c r="BK4248" s="51"/>
      <c r="BL4248" s="92"/>
      <c r="BM4248" s="135"/>
      <c r="BN4248" s="136"/>
      <c r="BO4248" s="51"/>
      <c r="BP4248" s="51"/>
      <c r="BQ4248" s="111"/>
      <c r="BR4248" s="137"/>
    </row>
    <row r="4249" s="138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2"/>
      <c r="BG4249" s="51"/>
      <c r="BH4249" s="133"/>
      <c r="BI4249" s="92"/>
      <c r="BJ4249" s="134"/>
      <c r="BK4249" s="51"/>
      <c r="BL4249" s="92"/>
      <c r="BM4249" s="135"/>
      <c r="BN4249" s="136"/>
      <c r="BO4249" s="51"/>
      <c r="BP4249" s="51"/>
      <c r="BQ4249" s="111"/>
      <c r="BR4249" s="137"/>
    </row>
    <row r="4250" s="138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2"/>
      <c r="BG4250" s="51"/>
      <c r="BH4250" s="133"/>
      <c r="BI4250" s="92"/>
      <c r="BJ4250" s="134"/>
      <c r="BK4250" s="51"/>
      <c r="BL4250" s="92"/>
      <c r="BM4250" s="135"/>
      <c r="BN4250" s="136"/>
      <c r="BO4250" s="51"/>
      <c r="BP4250" s="51"/>
      <c r="BQ4250" s="111"/>
      <c r="BR4250" s="137"/>
    </row>
    <row r="4251" s="138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2"/>
      <c r="BG4251" s="51"/>
      <c r="BH4251" s="133"/>
      <c r="BI4251" s="92"/>
      <c r="BJ4251" s="134"/>
      <c r="BK4251" s="51"/>
      <c r="BL4251" s="92"/>
      <c r="BM4251" s="135"/>
      <c r="BN4251" s="136"/>
      <c r="BO4251" s="51"/>
      <c r="BP4251" s="51"/>
      <c r="BQ4251" s="111"/>
      <c r="BR4251" s="137"/>
    </row>
    <row r="4252" s="138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2"/>
      <c r="BG4252" s="51"/>
      <c r="BH4252" s="133"/>
      <c r="BI4252" s="92"/>
      <c r="BJ4252" s="134"/>
      <c r="BK4252" s="51"/>
      <c r="BL4252" s="92"/>
      <c r="BM4252" s="135"/>
      <c r="BN4252" s="136"/>
      <c r="BO4252" s="51"/>
      <c r="BP4252" s="51"/>
      <c r="BQ4252" s="111"/>
      <c r="BR4252" s="137"/>
    </row>
    <row r="4253" s="138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2"/>
      <c r="BG4253" s="51"/>
      <c r="BH4253" s="133"/>
      <c r="BI4253" s="92"/>
      <c r="BJ4253" s="134"/>
      <c r="BK4253" s="51"/>
      <c r="BL4253" s="92"/>
      <c r="BM4253" s="135"/>
      <c r="BN4253" s="136"/>
      <c r="BO4253" s="51"/>
      <c r="BP4253" s="51"/>
      <c r="BQ4253" s="111"/>
      <c r="BR4253" s="137"/>
    </row>
    <row r="4254" s="138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2"/>
      <c r="BG4254" s="51"/>
      <c r="BH4254" s="133"/>
      <c r="BI4254" s="92"/>
      <c r="BJ4254" s="134"/>
      <c r="BK4254" s="51"/>
      <c r="BL4254" s="92"/>
      <c r="BM4254" s="135"/>
      <c r="BN4254" s="136"/>
      <c r="BO4254" s="51"/>
      <c r="BP4254" s="51"/>
      <c r="BQ4254" s="111"/>
      <c r="BR4254" s="137"/>
    </row>
    <row r="4255" s="138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2"/>
      <c r="BG4255" s="51"/>
      <c r="BH4255" s="133"/>
      <c r="BI4255" s="92"/>
      <c r="BJ4255" s="134"/>
      <c r="BK4255" s="51"/>
      <c r="BL4255" s="92"/>
      <c r="BM4255" s="135"/>
      <c r="BN4255" s="136"/>
      <c r="BO4255" s="51"/>
      <c r="BP4255" s="51"/>
      <c r="BQ4255" s="111"/>
      <c r="BR4255" s="137"/>
    </row>
    <row r="4256" s="138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2"/>
      <c r="BG4256" s="51"/>
      <c r="BH4256" s="133"/>
      <c r="BI4256" s="92"/>
      <c r="BJ4256" s="134"/>
      <c r="BK4256" s="51"/>
      <c r="BL4256" s="92"/>
      <c r="BM4256" s="135"/>
      <c r="BN4256" s="136"/>
      <c r="BO4256" s="51"/>
      <c r="BP4256" s="51"/>
      <c r="BQ4256" s="111"/>
      <c r="BR4256" s="137"/>
    </row>
    <row r="4257" s="138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2"/>
      <c r="BG4257" s="51"/>
      <c r="BH4257" s="133"/>
      <c r="BI4257" s="92"/>
      <c r="BJ4257" s="134"/>
      <c r="BK4257" s="51"/>
      <c r="BL4257" s="92"/>
      <c r="BM4257" s="135"/>
      <c r="BN4257" s="136"/>
      <c r="BO4257" s="51"/>
      <c r="BP4257" s="51"/>
      <c r="BQ4257" s="111"/>
      <c r="BR4257" s="137"/>
    </row>
    <row r="4258" s="138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2"/>
      <c r="BG4258" s="51"/>
      <c r="BH4258" s="133"/>
      <c r="BI4258" s="92"/>
      <c r="BJ4258" s="134"/>
      <c r="BK4258" s="51"/>
      <c r="BL4258" s="92"/>
      <c r="BM4258" s="135"/>
      <c r="BN4258" s="136"/>
      <c r="BO4258" s="51"/>
      <c r="BP4258" s="51"/>
      <c r="BQ4258" s="111"/>
      <c r="BR4258" s="137"/>
    </row>
    <row r="4259" s="138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2"/>
      <c r="BG4259" s="51"/>
      <c r="BH4259" s="133"/>
      <c r="BI4259" s="92"/>
      <c r="BJ4259" s="134"/>
      <c r="BK4259" s="51"/>
      <c r="BL4259" s="92"/>
      <c r="BM4259" s="135"/>
      <c r="BN4259" s="136"/>
      <c r="BO4259" s="51"/>
      <c r="BP4259" s="51"/>
      <c r="BQ4259" s="111"/>
      <c r="BR4259" s="137"/>
    </row>
    <row r="4260" s="138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2"/>
      <c r="BG4260" s="51"/>
      <c r="BH4260" s="133"/>
      <c r="BI4260" s="92"/>
      <c r="BJ4260" s="134"/>
      <c r="BK4260" s="51"/>
      <c r="BL4260" s="92"/>
      <c r="BM4260" s="135"/>
      <c r="BN4260" s="136"/>
      <c r="BO4260" s="51"/>
      <c r="BP4260" s="51"/>
      <c r="BQ4260" s="111"/>
      <c r="BR4260" s="137"/>
    </row>
    <row r="4261" s="138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2"/>
      <c r="BG4261" s="51"/>
      <c r="BH4261" s="133"/>
      <c r="BI4261" s="92"/>
      <c r="BJ4261" s="134"/>
      <c r="BK4261" s="51"/>
      <c r="BL4261" s="92"/>
      <c r="BM4261" s="135"/>
      <c r="BN4261" s="136"/>
      <c r="BO4261" s="51"/>
      <c r="BP4261" s="51"/>
      <c r="BQ4261" s="111"/>
      <c r="BR4261" s="137"/>
    </row>
    <row r="4262" s="138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2"/>
      <c r="BG4262" s="51"/>
      <c r="BH4262" s="133"/>
      <c r="BI4262" s="92"/>
      <c r="BJ4262" s="134"/>
      <c r="BK4262" s="51"/>
      <c r="BL4262" s="92"/>
      <c r="BM4262" s="135"/>
      <c r="BN4262" s="136"/>
      <c r="BO4262" s="51"/>
      <c r="BP4262" s="51"/>
      <c r="BQ4262" s="111"/>
      <c r="BR4262" s="137"/>
    </row>
    <row r="4263" s="138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2"/>
      <c r="BG4263" s="51"/>
      <c r="BH4263" s="133"/>
      <c r="BI4263" s="92"/>
      <c r="BJ4263" s="134"/>
      <c r="BK4263" s="51"/>
      <c r="BL4263" s="92"/>
      <c r="BM4263" s="135"/>
      <c r="BN4263" s="136"/>
      <c r="BO4263" s="51"/>
      <c r="BP4263" s="51"/>
      <c r="BQ4263" s="111"/>
      <c r="BR4263" s="137"/>
    </row>
    <row r="4264" s="138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2"/>
      <c r="BG4264" s="51"/>
      <c r="BH4264" s="133"/>
      <c r="BI4264" s="92"/>
      <c r="BJ4264" s="134"/>
      <c r="BK4264" s="51"/>
      <c r="BL4264" s="92"/>
      <c r="BM4264" s="135"/>
      <c r="BN4264" s="136"/>
      <c r="BO4264" s="51"/>
      <c r="BP4264" s="51"/>
      <c r="BQ4264" s="111"/>
      <c r="BR4264" s="137"/>
    </row>
    <row r="4265" s="138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2"/>
      <c r="BG4265" s="51"/>
      <c r="BH4265" s="133"/>
      <c r="BI4265" s="92"/>
      <c r="BJ4265" s="134"/>
      <c r="BK4265" s="51"/>
      <c r="BL4265" s="92"/>
      <c r="BM4265" s="135"/>
      <c r="BN4265" s="136"/>
      <c r="BO4265" s="51"/>
      <c r="BP4265" s="51"/>
      <c r="BQ4265" s="111"/>
      <c r="BR4265" s="137"/>
    </row>
    <row r="4266" s="138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2"/>
      <c r="BG4266" s="51"/>
      <c r="BH4266" s="133"/>
      <c r="BI4266" s="92"/>
      <c r="BJ4266" s="134"/>
      <c r="BK4266" s="51"/>
      <c r="BL4266" s="92"/>
      <c r="BM4266" s="135"/>
      <c r="BN4266" s="136"/>
      <c r="BO4266" s="51"/>
      <c r="BP4266" s="51"/>
      <c r="BQ4266" s="111"/>
      <c r="BR4266" s="137"/>
    </row>
    <row r="4267" s="138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2"/>
      <c r="BG4267" s="51"/>
      <c r="BH4267" s="133"/>
      <c r="BI4267" s="92"/>
      <c r="BJ4267" s="134"/>
      <c r="BK4267" s="51"/>
      <c r="BL4267" s="92"/>
      <c r="BM4267" s="135"/>
      <c r="BN4267" s="136"/>
      <c r="BO4267" s="51"/>
      <c r="BP4267" s="51"/>
      <c r="BQ4267" s="111"/>
      <c r="BR4267" s="137"/>
    </row>
    <row r="4268" s="138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2"/>
      <c r="BG4268" s="51"/>
      <c r="BH4268" s="133"/>
      <c r="BI4268" s="92"/>
      <c r="BJ4268" s="134"/>
      <c r="BK4268" s="51"/>
      <c r="BL4268" s="92"/>
      <c r="BM4268" s="135"/>
      <c r="BN4268" s="136"/>
      <c r="BO4268" s="51"/>
      <c r="BP4268" s="51"/>
      <c r="BQ4268" s="111"/>
      <c r="BR4268" s="137"/>
    </row>
    <row r="4269" s="138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2"/>
      <c r="BG4269" s="51"/>
      <c r="BH4269" s="133"/>
      <c r="BI4269" s="92"/>
      <c r="BJ4269" s="134"/>
      <c r="BK4269" s="51"/>
      <c r="BL4269" s="92"/>
      <c r="BM4269" s="135"/>
      <c r="BN4269" s="136"/>
      <c r="BO4269" s="51"/>
      <c r="BP4269" s="51"/>
      <c r="BQ4269" s="111"/>
      <c r="BR4269" s="137"/>
    </row>
    <row r="4270" s="138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2"/>
      <c r="BG4270" s="51"/>
      <c r="BH4270" s="133"/>
      <c r="BI4270" s="92"/>
      <c r="BJ4270" s="134"/>
      <c r="BK4270" s="51"/>
      <c r="BL4270" s="92"/>
      <c r="BM4270" s="135"/>
      <c r="BN4270" s="136"/>
      <c r="BO4270" s="51"/>
      <c r="BP4270" s="51"/>
      <c r="BQ4270" s="111"/>
      <c r="BR4270" s="137"/>
    </row>
    <row r="4271" s="138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2"/>
      <c r="BG4271" s="51"/>
      <c r="BH4271" s="133"/>
      <c r="BI4271" s="92"/>
      <c r="BJ4271" s="134"/>
      <c r="BK4271" s="51"/>
      <c r="BL4271" s="92"/>
      <c r="BM4271" s="135"/>
      <c r="BN4271" s="136"/>
      <c r="BO4271" s="51"/>
      <c r="BP4271" s="51"/>
      <c r="BQ4271" s="111"/>
      <c r="BR4271" s="137"/>
    </row>
    <row r="4272" s="138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2"/>
      <c r="BG4272" s="51"/>
      <c r="BH4272" s="133"/>
      <c r="BI4272" s="92"/>
      <c r="BJ4272" s="134"/>
      <c r="BK4272" s="51"/>
      <c r="BL4272" s="92"/>
      <c r="BM4272" s="135"/>
      <c r="BN4272" s="136"/>
      <c r="BO4272" s="51"/>
      <c r="BP4272" s="51"/>
      <c r="BQ4272" s="111"/>
      <c r="BR4272" s="137"/>
    </row>
    <row r="4273" s="138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2"/>
      <c r="BG4273" s="51"/>
      <c r="BH4273" s="133"/>
      <c r="BI4273" s="92"/>
      <c r="BJ4273" s="134"/>
      <c r="BK4273" s="51"/>
      <c r="BL4273" s="92"/>
      <c r="BM4273" s="135"/>
      <c r="BN4273" s="136"/>
      <c r="BO4273" s="51"/>
      <c r="BP4273" s="51"/>
      <c r="BQ4273" s="111"/>
      <c r="BR4273" s="137"/>
    </row>
    <row r="4274" s="138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2"/>
      <c r="BG4274" s="51"/>
      <c r="BH4274" s="133"/>
      <c r="BI4274" s="92"/>
      <c r="BJ4274" s="134"/>
      <c r="BK4274" s="51"/>
      <c r="BL4274" s="92"/>
      <c r="BM4274" s="135"/>
      <c r="BN4274" s="136"/>
      <c r="BO4274" s="51"/>
      <c r="BP4274" s="51"/>
      <c r="BQ4274" s="111"/>
      <c r="BR4274" s="137"/>
    </row>
    <row r="4275" s="138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2"/>
      <c r="BG4275" s="51"/>
      <c r="BH4275" s="133"/>
      <c r="BI4275" s="92"/>
      <c r="BJ4275" s="134"/>
      <c r="BK4275" s="51"/>
      <c r="BL4275" s="92"/>
      <c r="BM4275" s="135"/>
      <c r="BN4275" s="136"/>
      <c r="BO4275" s="51"/>
      <c r="BP4275" s="51"/>
      <c r="BQ4275" s="111"/>
      <c r="BR4275" s="137"/>
    </row>
    <row r="4276" s="138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2"/>
      <c r="BG4276" s="51"/>
      <c r="BH4276" s="133"/>
      <c r="BI4276" s="92"/>
      <c r="BJ4276" s="134"/>
      <c r="BK4276" s="51"/>
      <c r="BL4276" s="92"/>
      <c r="BM4276" s="135"/>
      <c r="BN4276" s="136"/>
      <c r="BO4276" s="51"/>
      <c r="BP4276" s="51"/>
      <c r="BQ4276" s="111"/>
      <c r="BR4276" s="137"/>
    </row>
    <row r="4277" s="138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2"/>
      <c r="BG4277" s="51"/>
      <c r="BH4277" s="133"/>
      <c r="BI4277" s="92"/>
      <c r="BJ4277" s="134"/>
      <c r="BK4277" s="51"/>
      <c r="BL4277" s="92"/>
      <c r="BM4277" s="135"/>
      <c r="BN4277" s="136"/>
      <c r="BO4277" s="51"/>
      <c r="BP4277" s="51"/>
      <c r="BQ4277" s="111"/>
      <c r="BR4277" s="137"/>
    </row>
    <row r="4278" s="138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2"/>
      <c r="BG4278" s="51"/>
      <c r="BH4278" s="133"/>
      <c r="BI4278" s="92"/>
      <c r="BJ4278" s="134"/>
      <c r="BK4278" s="51"/>
      <c r="BL4278" s="92"/>
      <c r="BM4278" s="135"/>
      <c r="BN4278" s="136"/>
      <c r="BO4278" s="51"/>
      <c r="BP4278" s="51"/>
      <c r="BQ4278" s="111"/>
      <c r="BR4278" s="137"/>
    </row>
    <row r="4279" s="138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2"/>
      <c r="BG4279" s="51"/>
      <c r="BH4279" s="133"/>
      <c r="BI4279" s="92"/>
      <c r="BJ4279" s="134"/>
      <c r="BK4279" s="51"/>
      <c r="BL4279" s="92"/>
      <c r="BM4279" s="135"/>
      <c r="BN4279" s="136"/>
      <c r="BO4279" s="51"/>
      <c r="BP4279" s="51"/>
      <c r="BQ4279" s="111"/>
      <c r="BR4279" s="137"/>
    </row>
    <row r="4280" s="138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2"/>
      <c r="BG4280" s="51"/>
      <c r="BH4280" s="133"/>
      <c r="BI4280" s="92"/>
      <c r="BJ4280" s="134"/>
      <c r="BK4280" s="51"/>
      <c r="BL4280" s="92"/>
      <c r="BM4280" s="135"/>
      <c r="BN4280" s="136"/>
      <c r="BO4280" s="51"/>
      <c r="BP4280" s="51"/>
      <c r="BQ4280" s="111"/>
      <c r="BR4280" s="137"/>
    </row>
    <row r="4281" s="138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2"/>
      <c r="BG4281" s="51"/>
      <c r="BH4281" s="133"/>
      <c r="BI4281" s="92"/>
      <c r="BJ4281" s="134"/>
      <c r="BK4281" s="51"/>
      <c r="BL4281" s="92"/>
      <c r="BM4281" s="135"/>
      <c r="BN4281" s="136"/>
      <c r="BO4281" s="51"/>
      <c r="BP4281" s="51"/>
      <c r="BQ4281" s="111"/>
      <c r="BR4281" s="137"/>
    </row>
    <row r="4282" s="138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2"/>
      <c r="BG4282" s="51"/>
      <c r="BH4282" s="133"/>
      <c r="BI4282" s="92"/>
      <c r="BJ4282" s="134"/>
      <c r="BK4282" s="51"/>
      <c r="BL4282" s="92"/>
      <c r="BM4282" s="135"/>
      <c r="BN4282" s="136"/>
      <c r="BO4282" s="51"/>
      <c r="BP4282" s="51"/>
      <c r="BQ4282" s="111"/>
      <c r="BR4282" s="137"/>
    </row>
    <row r="4283" s="138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2"/>
      <c r="BG4283" s="51"/>
      <c r="BH4283" s="133"/>
      <c r="BI4283" s="92"/>
      <c r="BJ4283" s="134"/>
      <c r="BK4283" s="51"/>
      <c r="BL4283" s="92"/>
      <c r="BM4283" s="135"/>
      <c r="BN4283" s="136"/>
      <c r="BO4283" s="51"/>
      <c r="BP4283" s="51"/>
      <c r="BQ4283" s="111"/>
      <c r="BR4283" s="137"/>
    </row>
    <row r="4284" s="138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2"/>
      <c r="BG4284" s="51"/>
      <c r="BH4284" s="133"/>
      <c r="BI4284" s="92"/>
      <c r="BJ4284" s="134"/>
      <c r="BK4284" s="51"/>
      <c r="BL4284" s="92"/>
      <c r="BM4284" s="135"/>
      <c r="BN4284" s="136"/>
      <c r="BO4284" s="51"/>
      <c r="BP4284" s="51"/>
      <c r="BQ4284" s="111"/>
      <c r="BR4284" s="137"/>
    </row>
    <row r="4285" s="138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2"/>
      <c r="BG4285" s="51"/>
      <c r="BH4285" s="133"/>
      <c r="BI4285" s="92"/>
      <c r="BJ4285" s="134"/>
      <c r="BK4285" s="51"/>
      <c r="BL4285" s="92"/>
      <c r="BM4285" s="135"/>
      <c r="BN4285" s="136"/>
      <c r="BO4285" s="51"/>
      <c r="BP4285" s="51"/>
      <c r="BQ4285" s="111"/>
      <c r="BR4285" s="137"/>
    </row>
    <row r="4286" s="138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2"/>
      <c r="BG4286" s="51"/>
      <c r="BH4286" s="133"/>
      <c r="BI4286" s="92"/>
      <c r="BJ4286" s="134"/>
      <c r="BK4286" s="51"/>
      <c r="BL4286" s="92"/>
      <c r="BM4286" s="135"/>
      <c r="BN4286" s="136"/>
      <c r="BO4286" s="51"/>
      <c r="BP4286" s="51"/>
      <c r="BQ4286" s="111"/>
      <c r="BR4286" s="137"/>
    </row>
    <row r="4287" s="138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2"/>
      <c r="BG4287" s="51"/>
      <c r="BH4287" s="133"/>
      <c r="BI4287" s="92"/>
      <c r="BJ4287" s="134"/>
      <c r="BK4287" s="51"/>
      <c r="BL4287" s="92"/>
      <c r="BM4287" s="135"/>
      <c r="BN4287" s="136"/>
      <c r="BO4287" s="51"/>
      <c r="BP4287" s="51"/>
      <c r="BQ4287" s="111"/>
      <c r="BR4287" s="137"/>
    </row>
    <row r="4288" s="138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2"/>
      <c r="BG4288" s="51"/>
      <c r="BH4288" s="133"/>
      <c r="BI4288" s="92"/>
      <c r="BJ4288" s="134"/>
      <c r="BK4288" s="51"/>
      <c r="BL4288" s="92"/>
      <c r="BM4288" s="135"/>
      <c r="BN4288" s="136"/>
      <c r="BO4288" s="51"/>
      <c r="BP4288" s="51"/>
      <c r="BQ4288" s="111"/>
      <c r="BR4288" s="137"/>
    </row>
    <row r="4289" s="138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2"/>
      <c r="BG4289" s="51"/>
      <c r="BH4289" s="133"/>
      <c r="BI4289" s="92"/>
      <c r="BJ4289" s="134"/>
      <c r="BK4289" s="51"/>
      <c r="BL4289" s="92"/>
      <c r="BM4289" s="135"/>
      <c r="BN4289" s="136"/>
      <c r="BO4289" s="51"/>
      <c r="BP4289" s="51"/>
      <c r="BQ4289" s="111"/>
      <c r="BR4289" s="137"/>
    </row>
    <row r="4290" s="138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2"/>
      <c r="BG4290" s="51"/>
      <c r="BH4290" s="133"/>
      <c r="BI4290" s="92"/>
      <c r="BJ4290" s="134"/>
      <c r="BK4290" s="51"/>
      <c r="BL4290" s="92"/>
      <c r="BM4290" s="135"/>
      <c r="BN4290" s="136"/>
      <c r="BO4290" s="51"/>
      <c r="BP4290" s="51"/>
      <c r="BQ4290" s="111"/>
      <c r="BR4290" s="137"/>
    </row>
    <row r="4291" s="138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2"/>
      <c r="BG4291" s="51"/>
      <c r="BH4291" s="133"/>
      <c r="BI4291" s="92"/>
      <c r="BJ4291" s="134"/>
      <c r="BK4291" s="51"/>
      <c r="BL4291" s="92"/>
      <c r="BM4291" s="135"/>
      <c r="BN4291" s="136"/>
      <c r="BO4291" s="51"/>
      <c r="BP4291" s="51"/>
      <c r="BQ4291" s="111"/>
      <c r="BR4291" s="137"/>
    </row>
    <row r="4292" s="138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2"/>
      <c r="BG4292" s="51"/>
      <c r="BH4292" s="133"/>
      <c r="BI4292" s="92"/>
      <c r="BJ4292" s="134"/>
      <c r="BK4292" s="51"/>
      <c r="BL4292" s="92"/>
      <c r="BM4292" s="135"/>
      <c r="BN4292" s="136"/>
      <c r="BO4292" s="51"/>
      <c r="BP4292" s="51"/>
      <c r="BQ4292" s="111"/>
      <c r="BR4292" s="137"/>
    </row>
    <row r="4293" s="138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2"/>
      <c r="BG4293" s="51"/>
      <c r="BH4293" s="133"/>
      <c r="BI4293" s="92"/>
      <c r="BJ4293" s="134"/>
      <c r="BK4293" s="51"/>
      <c r="BL4293" s="92"/>
      <c r="BM4293" s="135"/>
      <c r="BN4293" s="136"/>
      <c r="BO4293" s="51"/>
      <c r="BP4293" s="51"/>
      <c r="BQ4293" s="111"/>
      <c r="BR4293" s="137"/>
    </row>
    <row r="4294" s="138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2"/>
      <c r="BG4294" s="51"/>
      <c r="BH4294" s="133"/>
      <c r="BI4294" s="92"/>
      <c r="BJ4294" s="134"/>
      <c r="BK4294" s="51"/>
      <c r="BL4294" s="92"/>
      <c r="BM4294" s="135"/>
      <c r="BN4294" s="136"/>
      <c r="BO4294" s="51"/>
      <c r="BP4294" s="51"/>
      <c r="BQ4294" s="111"/>
      <c r="BR4294" s="137"/>
    </row>
    <row r="4295" s="138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2"/>
      <c r="BG4295" s="51"/>
      <c r="BH4295" s="133"/>
      <c r="BI4295" s="92"/>
      <c r="BJ4295" s="134"/>
      <c r="BK4295" s="51"/>
      <c r="BL4295" s="92"/>
      <c r="BM4295" s="135"/>
      <c r="BN4295" s="136"/>
      <c r="BO4295" s="51"/>
      <c r="BP4295" s="51"/>
      <c r="BQ4295" s="111"/>
      <c r="BR4295" s="137"/>
    </row>
    <row r="4296" s="138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2"/>
      <c r="BG4296" s="51"/>
      <c r="BH4296" s="133"/>
      <c r="BI4296" s="92"/>
      <c r="BJ4296" s="134"/>
      <c r="BK4296" s="51"/>
      <c r="BL4296" s="92"/>
      <c r="BM4296" s="135"/>
      <c r="BN4296" s="136"/>
      <c r="BO4296" s="51"/>
      <c r="BP4296" s="51"/>
      <c r="BQ4296" s="111"/>
      <c r="BR4296" s="137"/>
    </row>
    <row r="4297" s="138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2"/>
      <c r="BG4297" s="51"/>
      <c r="BH4297" s="133"/>
      <c r="BI4297" s="92"/>
      <c r="BJ4297" s="134"/>
      <c r="BK4297" s="51"/>
      <c r="BL4297" s="92"/>
      <c r="BM4297" s="135"/>
      <c r="BN4297" s="136"/>
      <c r="BO4297" s="51"/>
      <c r="BP4297" s="51"/>
      <c r="BQ4297" s="111"/>
      <c r="BR4297" s="137"/>
    </row>
    <row r="4298" s="138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2"/>
      <c r="BG4298" s="51"/>
      <c r="BH4298" s="133"/>
      <c r="BI4298" s="92"/>
      <c r="BJ4298" s="134"/>
      <c r="BK4298" s="51"/>
      <c r="BL4298" s="92"/>
      <c r="BM4298" s="135"/>
      <c r="BN4298" s="136"/>
      <c r="BO4298" s="51"/>
      <c r="BP4298" s="51"/>
      <c r="BQ4298" s="111"/>
      <c r="BR4298" s="137"/>
    </row>
    <row r="4299" s="138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2"/>
      <c r="BG4299" s="51"/>
      <c r="BH4299" s="133"/>
      <c r="BI4299" s="92"/>
      <c r="BJ4299" s="134"/>
      <c r="BK4299" s="51"/>
      <c r="BL4299" s="92"/>
      <c r="BM4299" s="135"/>
      <c r="BN4299" s="136"/>
      <c r="BO4299" s="51"/>
      <c r="BP4299" s="51"/>
      <c r="BQ4299" s="111"/>
      <c r="BR4299" s="137"/>
    </row>
    <row r="4300" s="138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2"/>
      <c r="BG4300" s="51"/>
      <c r="BH4300" s="133"/>
      <c r="BI4300" s="92"/>
      <c r="BJ4300" s="134"/>
      <c r="BK4300" s="51"/>
      <c r="BL4300" s="92"/>
      <c r="BM4300" s="135"/>
      <c r="BN4300" s="136"/>
      <c r="BO4300" s="51"/>
      <c r="BP4300" s="51"/>
      <c r="BQ4300" s="111"/>
      <c r="BR4300" s="137"/>
    </row>
    <row r="4301" s="138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2"/>
      <c r="BG4301" s="51"/>
      <c r="BH4301" s="133"/>
      <c r="BI4301" s="92"/>
      <c r="BJ4301" s="134"/>
      <c r="BK4301" s="51"/>
      <c r="BL4301" s="92"/>
      <c r="BM4301" s="135"/>
      <c r="BN4301" s="136"/>
      <c r="BO4301" s="51"/>
      <c r="BP4301" s="51"/>
      <c r="BQ4301" s="111"/>
      <c r="BR4301" s="137"/>
    </row>
    <row r="4302" s="138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2"/>
      <c r="BG4302" s="51"/>
      <c r="BH4302" s="133"/>
      <c r="BI4302" s="92"/>
      <c r="BJ4302" s="134"/>
      <c r="BK4302" s="51"/>
      <c r="BL4302" s="92"/>
      <c r="BM4302" s="135"/>
      <c r="BN4302" s="136"/>
      <c r="BO4302" s="51"/>
      <c r="BP4302" s="51"/>
      <c r="BQ4302" s="111"/>
      <c r="BR4302" s="137"/>
    </row>
    <row r="4303" s="138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2"/>
      <c r="BG4303" s="51"/>
      <c r="BH4303" s="133"/>
      <c r="BI4303" s="92"/>
      <c r="BJ4303" s="134"/>
      <c r="BK4303" s="51"/>
      <c r="BL4303" s="92"/>
      <c r="BM4303" s="135"/>
      <c r="BN4303" s="136"/>
      <c r="BO4303" s="51"/>
      <c r="BP4303" s="51"/>
      <c r="BQ4303" s="111"/>
      <c r="BR4303" s="137"/>
    </row>
    <row r="4304" s="138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2"/>
      <c r="BG4304" s="51"/>
      <c r="BH4304" s="133"/>
      <c r="BI4304" s="92"/>
      <c r="BJ4304" s="134"/>
      <c r="BK4304" s="51"/>
      <c r="BL4304" s="92"/>
      <c r="BM4304" s="135"/>
      <c r="BN4304" s="136"/>
      <c r="BO4304" s="51"/>
      <c r="BP4304" s="51"/>
      <c r="BQ4304" s="111"/>
      <c r="BR4304" s="137"/>
    </row>
    <row r="4305" s="138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2"/>
      <c r="BG4305" s="51"/>
      <c r="BH4305" s="133"/>
      <c r="BI4305" s="92"/>
      <c r="BJ4305" s="134"/>
      <c r="BK4305" s="51"/>
      <c r="BL4305" s="92"/>
      <c r="BM4305" s="135"/>
      <c r="BN4305" s="136"/>
      <c r="BO4305" s="51"/>
      <c r="BP4305" s="51"/>
      <c r="BQ4305" s="111"/>
      <c r="BR4305" s="137"/>
    </row>
    <row r="4306" s="138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2"/>
      <c r="BG4306" s="51"/>
      <c r="BH4306" s="133"/>
      <c r="BI4306" s="92"/>
      <c r="BJ4306" s="134"/>
      <c r="BK4306" s="51"/>
      <c r="BL4306" s="92"/>
      <c r="BM4306" s="135"/>
      <c r="BN4306" s="136"/>
      <c r="BO4306" s="51"/>
      <c r="BP4306" s="51"/>
      <c r="BQ4306" s="111"/>
      <c r="BR4306" s="137"/>
    </row>
    <row r="4307" s="138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2"/>
      <c r="BG4307" s="51"/>
      <c r="BH4307" s="133"/>
      <c r="BI4307" s="92"/>
      <c r="BJ4307" s="134"/>
      <c r="BK4307" s="51"/>
      <c r="BL4307" s="92"/>
      <c r="BM4307" s="135"/>
      <c r="BN4307" s="136"/>
      <c r="BO4307" s="51"/>
      <c r="BP4307" s="51"/>
      <c r="BQ4307" s="111"/>
      <c r="BR4307" s="137"/>
    </row>
    <row r="4308" s="138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2"/>
      <c r="BG4308" s="51"/>
      <c r="BH4308" s="133"/>
      <c r="BI4308" s="92"/>
      <c r="BJ4308" s="134"/>
      <c r="BK4308" s="51"/>
      <c r="BL4308" s="92"/>
      <c r="BM4308" s="135"/>
      <c r="BN4308" s="136"/>
      <c r="BO4308" s="51"/>
      <c r="BP4308" s="51"/>
      <c r="BQ4308" s="111"/>
      <c r="BR4308" s="137"/>
    </row>
    <row r="4309" s="138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2"/>
      <c r="BG4309" s="51"/>
      <c r="BH4309" s="133"/>
      <c r="BI4309" s="92"/>
      <c r="BJ4309" s="134"/>
      <c r="BK4309" s="51"/>
      <c r="BL4309" s="92"/>
      <c r="BM4309" s="135"/>
      <c r="BN4309" s="136"/>
      <c r="BO4309" s="51"/>
      <c r="BP4309" s="51"/>
      <c r="BQ4309" s="111"/>
      <c r="BR4309" s="137"/>
    </row>
    <row r="4310" s="138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2"/>
      <c r="BG4310" s="51"/>
      <c r="BH4310" s="133"/>
      <c r="BI4310" s="92"/>
      <c r="BJ4310" s="134"/>
      <c r="BK4310" s="51"/>
      <c r="BL4310" s="92"/>
      <c r="BM4310" s="135"/>
      <c r="BN4310" s="136"/>
      <c r="BO4310" s="51"/>
      <c r="BP4310" s="51"/>
      <c r="BQ4310" s="111"/>
      <c r="BR4310" s="137"/>
    </row>
    <row r="4311" s="138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2"/>
      <c r="BG4311" s="51"/>
      <c r="BH4311" s="133"/>
      <c r="BI4311" s="92"/>
      <c r="BJ4311" s="134"/>
      <c r="BK4311" s="51"/>
      <c r="BL4311" s="92"/>
      <c r="BM4311" s="135"/>
      <c r="BN4311" s="136"/>
      <c r="BO4311" s="51"/>
      <c r="BP4311" s="51"/>
      <c r="BQ4311" s="111"/>
      <c r="BR4311" s="137"/>
    </row>
    <row r="4312" s="138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2"/>
      <c r="BG4312" s="51"/>
      <c r="BH4312" s="133"/>
      <c r="BI4312" s="92"/>
      <c r="BJ4312" s="134"/>
      <c r="BK4312" s="51"/>
      <c r="BL4312" s="92"/>
      <c r="BM4312" s="135"/>
      <c r="BN4312" s="136"/>
      <c r="BO4312" s="51"/>
      <c r="BP4312" s="51"/>
      <c r="BQ4312" s="111"/>
      <c r="BR4312" s="137"/>
    </row>
    <row r="4313" s="138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2"/>
      <c r="BG4313" s="51"/>
      <c r="BH4313" s="133"/>
      <c r="BI4313" s="92"/>
      <c r="BJ4313" s="134"/>
      <c r="BK4313" s="51"/>
      <c r="BL4313" s="92"/>
      <c r="BM4313" s="135"/>
      <c r="BN4313" s="136"/>
      <c r="BO4313" s="51"/>
      <c r="BP4313" s="51"/>
      <c r="BQ4313" s="111"/>
      <c r="BR4313" s="137"/>
    </row>
    <row r="4314" s="138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2"/>
      <c r="BG4314" s="51"/>
      <c r="BH4314" s="133"/>
      <c r="BI4314" s="92"/>
      <c r="BJ4314" s="134"/>
      <c r="BK4314" s="51"/>
      <c r="BL4314" s="92"/>
      <c r="BM4314" s="135"/>
      <c r="BN4314" s="136"/>
      <c r="BO4314" s="51"/>
      <c r="BP4314" s="51"/>
      <c r="BQ4314" s="111"/>
      <c r="BR4314" s="137"/>
    </row>
    <row r="4315" s="138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2"/>
      <c r="BG4315" s="51"/>
      <c r="BH4315" s="133"/>
      <c r="BI4315" s="92"/>
      <c r="BJ4315" s="134"/>
      <c r="BK4315" s="51"/>
      <c r="BL4315" s="92"/>
      <c r="BM4315" s="135"/>
      <c r="BN4315" s="136"/>
      <c r="BO4315" s="51"/>
      <c r="BP4315" s="51"/>
      <c r="BQ4315" s="111"/>
      <c r="BR4315" s="137"/>
    </row>
    <row r="4316" s="138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2"/>
      <c r="BG4316" s="51"/>
      <c r="BH4316" s="133"/>
      <c r="BI4316" s="92"/>
      <c r="BJ4316" s="134"/>
      <c r="BK4316" s="51"/>
      <c r="BL4316" s="92"/>
      <c r="BM4316" s="135"/>
      <c r="BN4316" s="136"/>
      <c r="BO4316" s="51"/>
      <c r="BP4316" s="51"/>
      <c r="BQ4316" s="111"/>
      <c r="BR4316" s="137"/>
    </row>
    <row r="4317" s="138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2"/>
      <c r="BG4317" s="51"/>
      <c r="BH4317" s="133"/>
      <c r="BI4317" s="92"/>
      <c r="BJ4317" s="134"/>
      <c r="BK4317" s="51"/>
      <c r="BL4317" s="92"/>
      <c r="BM4317" s="135"/>
      <c r="BN4317" s="136"/>
      <c r="BO4317" s="51"/>
      <c r="BP4317" s="51"/>
      <c r="BQ4317" s="111"/>
      <c r="BR4317" s="137"/>
    </row>
    <row r="4318" s="138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2"/>
      <c r="BG4318" s="51"/>
      <c r="BH4318" s="133"/>
      <c r="BI4318" s="92"/>
      <c r="BJ4318" s="134"/>
      <c r="BK4318" s="51"/>
      <c r="BL4318" s="92"/>
      <c r="BM4318" s="135"/>
      <c r="BN4318" s="136"/>
      <c r="BO4318" s="51"/>
      <c r="BP4318" s="51"/>
      <c r="BQ4318" s="111"/>
      <c r="BR4318" s="137"/>
    </row>
    <row r="4319" s="138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2"/>
      <c r="BG4319" s="51"/>
      <c r="BH4319" s="133"/>
      <c r="BI4319" s="92"/>
      <c r="BJ4319" s="134"/>
      <c r="BK4319" s="51"/>
      <c r="BL4319" s="92"/>
      <c r="BM4319" s="135"/>
      <c r="BN4319" s="136"/>
      <c r="BO4319" s="51"/>
      <c r="BP4319" s="51"/>
      <c r="BQ4319" s="111"/>
      <c r="BR4319" s="137"/>
    </row>
    <row r="4320" s="138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2"/>
      <c r="BG4320" s="51"/>
      <c r="BH4320" s="133"/>
      <c r="BI4320" s="92"/>
      <c r="BJ4320" s="134"/>
      <c r="BK4320" s="51"/>
      <c r="BL4320" s="92"/>
      <c r="BM4320" s="135"/>
      <c r="BN4320" s="136"/>
      <c r="BO4320" s="51"/>
      <c r="BP4320" s="51"/>
      <c r="BQ4320" s="111"/>
      <c r="BR4320" s="137"/>
    </row>
    <row r="4321" s="138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2"/>
      <c r="BG4321" s="51"/>
      <c r="BH4321" s="133"/>
      <c r="BI4321" s="92"/>
      <c r="BJ4321" s="134"/>
      <c r="BK4321" s="51"/>
      <c r="BL4321" s="92"/>
      <c r="BM4321" s="135"/>
      <c r="BN4321" s="136"/>
      <c r="BO4321" s="51"/>
      <c r="BP4321" s="51"/>
      <c r="BQ4321" s="111"/>
      <c r="BR4321" s="137"/>
    </row>
    <row r="4322" s="138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2"/>
      <c r="BG4322" s="51"/>
      <c r="BH4322" s="133"/>
      <c r="BI4322" s="92"/>
      <c r="BJ4322" s="134"/>
      <c r="BK4322" s="51"/>
      <c r="BL4322" s="92"/>
      <c r="BM4322" s="135"/>
      <c r="BN4322" s="136"/>
      <c r="BO4322" s="51"/>
      <c r="BP4322" s="51"/>
      <c r="BQ4322" s="111"/>
      <c r="BR4322" s="137"/>
    </row>
    <row r="4323" s="138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2"/>
      <c r="BG4323" s="51"/>
      <c r="BH4323" s="133"/>
      <c r="BI4323" s="92"/>
      <c r="BJ4323" s="134"/>
      <c r="BK4323" s="51"/>
      <c r="BL4323" s="92"/>
      <c r="BM4323" s="135"/>
      <c r="BN4323" s="136"/>
      <c r="BO4323" s="51"/>
      <c r="BP4323" s="51"/>
      <c r="BQ4323" s="111"/>
      <c r="BR4323" s="137"/>
    </row>
    <row r="4324" s="138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2"/>
      <c r="BG4324" s="51"/>
      <c r="BH4324" s="133"/>
      <c r="BI4324" s="92"/>
      <c r="BJ4324" s="134"/>
      <c r="BK4324" s="51"/>
      <c r="BL4324" s="92"/>
      <c r="BM4324" s="135"/>
      <c r="BN4324" s="136"/>
      <c r="BO4324" s="51"/>
      <c r="BP4324" s="51"/>
      <c r="BQ4324" s="111"/>
      <c r="BR4324" s="137"/>
    </row>
    <row r="4325" s="138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2"/>
      <c r="BG4325" s="51"/>
      <c r="BH4325" s="133"/>
      <c r="BI4325" s="92"/>
      <c r="BJ4325" s="134"/>
      <c r="BK4325" s="51"/>
      <c r="BL4325" s="92"/>
      <c r="BM4325" s="135"/>
      <c r="BN4325" s="136"/>
      <c r="BO4325" s="51"/>
      <c r="BP4325" s="51"/>
      <c r="BQ4325" s="111"/>
      <c r="BR4325" s="137"/>
    </row>
    <row r="4326" s="138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2"/>
      <c r="BG4326" s="51"/>
      <c r="BH4326" s="133"/>
      <c r="BI4326" s="92"/>
      <c r="BJ4326" s="134"/>
      <c r="BK4326" s="51"/>
      <c r="BL4326" s="92"/>
      <c r="BM4326" s="135"/>
      <c r="BN4326" s="136"/>
      <c r="BO4326" s="51"/>
      <c r="BP4326" s="51"/>
      <c r="BQ4326" s="111"/>
      <c r="BR4326" s="137"/>
    </row>
    <row r="4327" s="138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2"/>
      <c r="BG4327" s="51"/>
      <c r="BH4327" s="133"/>
      <c r="BI4327" s="92"/>
      <c r="BJ4327" s="134"/>
      <c r="BK4327" s="51"/>
      <c r="BL4327" s="92"/>
      <c r="BM4327" s="135"/>
      <c r="BN4327" s="136"/>
      <c r="BO4327" s="51"/>
      <c r="BP4327" s="51"/>
      <c r="BQ4327" s="111"/>
      <c r="BR4327" s="137"/>
    </row>
    <row r="4328" s="138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2"/>
      <c r="BG4328" s="51"/>
      <c r="BH4328" s="133"/>
      <c r="BI4328" s="92"/>
      <c r="BJ4328" s="134"/>
      <c r="BK4328" s="51"/>
      <c r="BL4328" s="92"/>
      <c r="BM4328" s="135"/>
      <c r="BN4328" s="136"/>
      <c r="BO4328" s="51"/>
      <c r="BP4328" s="51"/>
      <c r="BQ4328" s="111"/>
      <c r="BR4328" s="137"/>
    </row>
    <row r="4329" s="138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2"/>
      <c r="BG4329" s="51"/>
      <c r="BH4329" s="133"/>
      <c r="BI4329" s="92"/>
      <c r="BJ4329" s="134"/>
      <c r="BK4329" s="51"/>
      <c r="BL4329" s="92"/>
      <c r="BM4329" s="135"/>
      <c r="BN4329" s="136"/>
      <c r="BO4329" s="51"/>
      <c r="BP4329" s="51"/>
      <c r="BQ4329" s="111"/>
      <c r="BR4329" s="137"/>
    </row>
    <row r="4330" s="138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2"/>
      <c r="BG4330" s="51"/>
      <c r="BH4330" s="133"/>
      <c r="BI4330" s="92"/>
      <c r="BJ4330" s="134"/>
      <c r="BK4330" s="51"/>
      <c r="BL4330" s="92"/>
      <c r="BM4330" s="135"/>
      <c r="BN4330" s="136"/>
      <c r="BO4330" s="51"/>
      <c r="BP4330" s="51"/>
      <c r="BQ4330" s="111"/>
      <c r="BR4330" s="137"/>
    </row>
    <row r="4331" s="138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2"/>
      <c r="BG4331" s="51"/>
      <c r="BH4331" s="133"/>
      <c r="BI4331" s="92"/>
      <c r="BJ4331" s="134"/>
      <c r="BK4331" s="51"/>
      <c r="BL4331" s="92"/>
      <c r="BM4331" s="135"/>
      <c r="BN4331" s="136"/>
      <c r="BO4331" s="51"/>
      <c r="BP4331" s="51"/>
      <c r="BQ4331" s="111"/>
      <c r="BR4331" s="137"/>
    </row>
    <row r="4332" s="138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2"/>
      <c r="BG4332" s="51"/>
      <c r="BH4332" s="133"/>
      <c r="BI4332" s="92"/>
      <c r="BJ4332" s="134"/>
      <c r="BK4332" s="51"/>
      <c r="BL4332" s="92"/>
      <c r="BM4332" s="135"/>
      <c r="BN4332" s="136"/>
      <c r="BO4332" s="51"/>
      <c r="BP4332" s="51"/>
      <c r="BQ4332" s="111"/>
      <c r="BR4332" s="137"/>
    </row>
    <row r="4333" s="138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2"/>
      <c r="BG4333" s="51"/>
      <c r="BH4333" s="133"/>
      <c r="BI4333" s="92"/>
      <c r="BJ4333" s="134"/>
      <c r="BK4333" s="51"/>
      <c r="BL4333" s="92"/>
      <c r="BM4333" s="135"/>
      <c r="BN4333" s="136"/>
      <c r="BO4333" s="51"/>
      <c r="BP4333" s="51"/>
      <c r="BQ4333" s="111"/>
      <c r="BR4333" s="137"/>
    </row>
    <row r="4334" s="138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2"/>
      <c r="BG4334" s="51"/>
      <c r="BH4334" s="133"/>
      <c r="BI4334" s="92"/>
      <c r="BJ4334" s="134"/>
      <c r="BK4334" s="51"/>
      <c r="BL4334" s="92"/>
      <c r="BM4334" s="135"/>
      <c r="BN4334" s="136"/>
      <c r="BO4334" s="51"/>
      <c r="BP4334" s="51"/>
      <c r="BQ4334" s="111"/>
      <c r="BR4334" s="137"/>
    </row>
    <row r="4335" s="138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2"/>
      <c r="BG4335" s="51"/>
      <c r="BH4335" s="133"/>
      <c r="BI4335" s="92"/>
      <c r="BJ4335" s="134"/>
      <c r="BK4335" s="51"/>
      <c r="BL4335" s="92"/>
      <c r="BM4335" s="135"/>
      <c r="BN4335" s="136"/>
      <c r="BO4335" s="51"/>
      <c r="BP4335" s="51"/>
      <c r="BQ4335" s="111"/>
      <c r="BR4335" s="137"/>
    </row>
    <row r="4336" s="138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2"/>
      <c r="BG4336" s="51"/>
      <c r="BH4336" s="133"/>
      <c r="BI4336" s="92"/>
      <c r="BJ4336" s="134"/>
      <c r="BK4336" s="51"/>
      <c r="BL4336" s="92"/>
      <c r="BM4336" s="135"/>
      <c r="BN4336" s="136"/>
      <c r="BO4336" s="51"/>
      <c r="BP4336" s="51"/>
      <c r="BQ4336" s="111"/>
      <c r="BR4336" s="137"/>
    </row>
    <row r="4337" s="138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2"/>
      <c r="BG4337" s="51"/>
      <c r="BH4337" s="133"/>
      <c r="BI4337" s="92"/>
      <c r="BJ4337" s="134"/>
      <c r="BK4337" s="51"/>
      <c r="BL4337" s="92"/>
      <c r="BM4337" s="135"/>
      <c r="BN4337" s="136"/>
      <c r="BO4337" s="51"/>
      <c r="BP4337" s="51"/>
      <c r="BQ4337" s="111"/>
      <c r="BR4337" s="137"/>
    </row>
    <row r="4338" s="138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2"/>
      <c r="BG4338" s="51"/>
      <c r="BH4338" s="133"/>
      <c r="BI4338" s="92"/>
      <c r="BJ4338" s="134"/>
      <c r="BK4338" s="51"/>
      <c r="BL4338" s="92"/>
      <c r="BM4338" s="135"/>
      <c r="BN4338" s="136"/>
      <c r="BO4338" s="51"/>
      <c r="BP4338" s="51"/>
      <c r="BQ4338" s="111"/>
      <c r="BR4338" s="137"/>
    </row>
    <row r="4339" s="138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2"/>
      <c r="BG4339" s="51"/>
      <c r="BH4339" s="133"/>
      <c r="BI4339" s="92"/>
      <c r="BJ4339" s="134"/>
      <c r="BK4339" s="51"/>
      <c r="BL4339" s="92"/>
      <c r="BM4339" s="135"/>
      <c r="BN4339" s="136"/>
      <c r="BO4339" s="51"/>
      <c r="BP4339" s="51"/>
      <c r="BQ4339" s="111"/>
      <c r="BR4339" s="137"/>
    </row>
    <row r="4340" s="138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2"/>
      <c r="BG4340" s="51"/>
      <c r="BH4340" s="133"/>
      <c r="BI4340" s="92"/>
      <c r="BJ4340" s="134"/>
      <c r="BK4340" s="51"/>
      <c r="BL4340" s="92"/>
      <c r="BM4340" s="135"/>
      <c r="BN4340" s="136"/>
      <c r="BO4340" s="51"/>
      <c r="BP4340" s="51"/>
      <c r="BQ4340" s="111"/>
      <c r="BR4340" s="137"/>
    </row>
    <row r="4341" s="138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2"/>
      <c r="BG4341" s="51"/>
      <c r="BH4341" s="133"/>
      <c r="BI4341" s="92"/>
      <c r="BJ4341" s="134"/>
      <c r="BK4341" s="51"/>
      <c r="BL4341" s="92"/>
      <c r="BM4341" s="135"/>
      <c r="BN4341" s="136"/>
      <c r="BO4341" s="51"/>
      <c r="BP4341" s="51"/>
      <c r="BQ4341" s="111"/>
      <c r="BR4341" s="137"/>
    </row>
    <row r="4342" s="138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2"/>
      <c r="BG4342" s="51"/>
      <c r="BH4342" s="133"/>
      <c r="BI4342" s="92"/>
      <c r="BJ4342" s="134"/>
      <c r="BK4342" s="51"/>
      <c r="BL4342" s="92"/>
      <c r="BM4342" s="135"/>
      <c r="BN4342" s="136"/>
      <c r="BO4342" s="51"/>
      <c r="BP4342" s="51"/>
      <c r="BQ4342" s="111"/>
      <c r="BR4342" s="137"/>
    </row>
    <row r="4343" s="138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2"/>
      <c r="BG4343" s="51"/>
      <c r="BH4343" s="133"/>
      <c r="BI4343" s="92"/>
      <c r="BJ4343" s="134"/>
      <c r="BK4343" s="51"/>
      <c r="BL4343" s="92"/>
      <c r="BM4343" s="135"/>
      <c r="BN4343" s="136"/>
      <c r="BO4343" s="51"/>
      <c r="BP4343" s="51"/>
      <c r="BQ4343" s="111"/>
      <c r="BR4343" s="137"/>
    </row>
    <row r="4344" s="138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2"/>
      <c r="BG4344" s="51"/>
      <c r="BH4344" s="133"/>
      <c r="BI4344" s="92"/>
      <c r="BJ4344" s="134"/>
      <c r="BK4344" s="51"/>
      <c r="BL4344" s="92"/>
      <c r="BM4344" s="135"/>
      <c r="BN4344" s="136"/>
      <c r="BO4344" s="51"/>
      <c r="BP4344" s="51"/>
      <c r="BQ4344" s="111"/>
      <c r="BR4344" s="137"/>
    </row>
    <row r="4345" s="138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2"/>
      <c r="BG4345" s="51"/>
      <c r="BH4345" s="133"/>
      <c r="BI4345" s="92"/>
      <c r="BJ4345" s="134"/>
      <c r="BK4345" s="51"/>
      <c r="BL4345" s="92"/>
      <c r="BM4345" s="135"/>
      <c r="BN4345" s="136"/>
      <c r="BO4345" s="51"/>
      <c r="BP4345" s="51"/>
      <c r="BQ4345" s="111"/>
      <c r="BR4345" s="137"/>
    </row>
    <row r="4346" s="138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2"/>
      <c r="BG4346" s="51"/>
      <c r="BH4346" s="133"/>
      <c r="BI4346" s="92"/>
      <c r="BJ4346" s="134"/>
      <c r="BK4346" s="51"/>
      <c r="BL4346" s="92"/>
      <c r="BM4346" s="135"/>
      <c r="BN4346" s="136"/>
      <c r="BO4346" s="51"/>
      <c r="BP4346" s="51"/>
      <c r="BQ4346" s="111"/>
      <c r="BR4346" s="137"/>
    </row>
    <row r="4347" s="138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2"/>
      <c r="BG4347" s="51"/>
      <c r="BH4347" s="133"/>
      <c r="BI4347" s="92"/>
      <c r="BJ4347" s="134"/>
      <c r="BK4347" s="51"/>
      <c r="BL4347" s="92"/>
      <c r="BM4347" s="135"/>
      <c r="BN4347" s="136"/>
      <c r="BO4347" s="51"/>
      <c r="BP4347" s="51"/>
      <c r="BQ4347" s="111"/>
      <c r="BR4347" s="137"/>
    </row>
    <row r="4348" s="138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2"/>
      <c r="BG4348" s="51"/>
      <c r="BH4348" s="133"/>
      <c r="BI4348" s="92"/>
      <c r="BJ4348" s="134"/>
      <c r="BK4348" s="51"/>
      <c r="BL4348" s="92"/>
      <c r="BM4348" s="135"/>
      <c r="BN4348" s="136"/>
      <c r="BO4348" s="51"/>
      <c r="BP4348" s="51"/>
      <c r="BQ4348" s="111"/>
      <c r="BR4348" s="137"/>
    </row>
    <row r="4349" s="138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2"/>
      <c r="BG4349" s="51"/>
      <c r="BH4349" s="133"/>
      <c r="BI4349" s="92"/>
      <c r="BJ4349" s="134"/>
      <c r="BK4349" s="51"/>
      <c r="BL4349" s="92"/>
      <c r="BM4349" s="135"/>
      <c r="BN4349" s="136"/>
      <c r="BO4349" s="51"/>
      <c r="BP4349" s="51"/>
      <c r="BQ4349" s="111"/>
      <c r="BR4349" s="137"/>
    </row>
    <row r="4350" s="138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2"/>
      <c r="BG4350" s="51"/>
      <c r="BH4350" s="133"/>
      <c r="BI4350" s="92"/>
      <c r="BJ4350" s="134"/>
      <c r="BK4350" s="51"/>
      <c r="BL4350" s="92"/>
      <c r="BM4350" s="135"/>
      <c r="BN4350" s="136"/>
      <c r="BO4350" s="51"/>
      <c r="BP4350" s="51"/>
      <c r="BQ4350" s="111"/>
      <c r="BR4350" s="137"/>
    </row>
    <row r="4351" s="138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2"/>
      <c r="BG4351" s="51"/>
      <c r="BH4351" s="133"/>
      <c r="BI4351" s="92"/>
      <c r="BJ4351" s="134"/>
      <c r="BK4351" s="51"/>
      <c r="BL4351" s="92"/>
      <c r="BM4351" s="135"/>
      <c r="BN4351" s="136"/>
      <c r="BO4351" s="51"/>
      <c r="BP4351" s="51"/>
      <c r="BQ4351" s="111"/>
      <c r="BR4351" s="137"/>
    </row>
    <row r="4352" s="138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2"/>
      <c r="BG4352" s="51"/>
      <c r="BH4352" s="133"/>
      <c r="BI4352" s="92"/>
      <c r="BJ4352" s="134"/>
      <c r="BK4352" s="51"/>
      <c r="BL4352" s="92"/>
      <c r="BM4352" s="135"/>
      <c r="BN4352" s="136"/>
      <c r="BO4352" s="51"/>
      <c r="BP4352" s="51"/>
      <c r="BQ4352" s="111"/>
      <c r="BR4352" s="137"/>
    </row>
    <row r="4353" s="138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2"/>
      <c r="BG4353" s="51"/>
      <c r="BH4353" s="133"/>
      <c r="BI4353" s="92"/>
      <c r="BJ4353" s="134"/>
      <c r="BK4353" s="51"/>
      <c r="BL4353" s="92"/>
      <c r="BM4353" s="135"/>
      <c r="BN4353" s="136"/>
      <c r="BO4353" s="51"/>
      <c r="BP4353" s="51"/>
      <c r="BQ4353" s="111"/>
      <c r="BR4353" s="137"/>
    </row>
    <row r="4354" s="138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2"/>
      <c r="BG4354" s="51"/>
      <c r="BH4354" s="133"/>
      <c r="BI4354" s="92"/>
      <c r="BJ4354" s="134"/>
      <c r="BK4354" s="51"/>
      <c r="BL4354" s="92"/>
      <c r="BM4354" s="135"/>
      <c r="BN4354" s="136"/>
      <c r="BO4354" s="51"/>
      <c r="BP4354" s="51"/>
      <c r="BQ4354" s="111"/>
      <c r="BR4354" s="137"/>
    </row>
    <row r="4355" s="138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2"/>
      <c r="BG4355" s="51"/>
      <c r="BH4355" s="133"/>
      <c r="BI4355" s="92"/>
      <c r="BJ4355" s="134"/>
      <c r="BK4355" s="51"/>
      <c r="BL4355" s="92"/>
      <c r="BM4355" s="135"/>
      <c r="BN4355" s="136"/>
      <c r="BO4355" s="51"/>
      <c r="BP4355" s="51"/>
      <c r="BQ4355" s="111"/>
      <c r="BR4355" s="137"/>
    </row>
    <row r="4356" s="138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2"/>
      <c r="BG4356" s="51"/>
      <c r="BH4356" s="133"/>
      <c r="BI4356" s="92"/>
      <c r="BJ4356" s="134"/>
      <c r="BK4356" s="51"/>
      <c r="BL4356" s="92"/>
      <c r="BM4356" s="135"/>
      <c r="BN4356" s="136"/>
      <c r="BO4356" s="51"/>
      <c r="BP4356" s="51"/>
      <c r="BQ4356" s="111"/>
      <c r="BR4356" s="137"/>
    </row>
    <row r="4357" s="138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2"/>
      <c r="BG4357" s="51"/>
      <c r="BH4357" s="133"/>
      <c r="BI4357" s="92"/>
      <c r="BJ4357" s="134"/>
      <c r="BK4357" s="51"/>
      <c r="BL4357" s="92"/>
      <c r="BM4357" s="135"/>
      <c r="BN4357" s="136"/>
      <c r="BO4357" s="51"/>
      <c r="BP4357" s="51"/>
      <c r="BQ4357" s="111"/>
      <c r="BR4357" s="137"/>
    </row>
    <row r="4358" s="138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2"/>
      <c r="BG4358" s="51"/>
      <c r="BH4358" s="133"/>
      <c r="BI4358" s="92"/>
      <c r="BJ4358" s="134"/>
      <c r="BK4358" s="51"/>
      <c r="BL4358" s="92"/>
      <c r="BM4358" s="135"/>
      <c r="BN4358" s="136"/>
      <c r="BO4358" s="51"/>
      <c r="BP4358" s="51"/>
      <c r="BQ4358" s="111"/>
      <c r="BR4358" s="137"/>
    </row>
    <row r="4359" s="138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2"/>
      <c r="BG4359" s="51"/>
      <c r="BH4359" s="133"/>
      <c r="BI4359" s="92"/>
      <c r="BJ4359" s="134"/>
      <c r="BK4359" s="51"/>
      <c r="BL4359" s="92"/>
      <c r="BM4359" s="135"/>
      <c r="BN4359" s="136"/>
      <c r="BO4359" s="51"/>
      <c r="BP4359" s="51"/>
      <c r="BQ4359" s="111"/>
      <c r="BR4359" s="137"/>
    </row>
    <row r="4360" s="138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2"/>
      <c r="BG4360" s="51"/>
      <c r="BH4360" s="133"/>
      <c r="BI4360" s="92"/>
      <c r="BJ4360" s="134"/>
      <c r="BK4360" s="51"/>
      <c r="BL4360" s="92"/>
      <c r="BM4360" s="135"/>
      <c r="BN4360" s="136"/>
      <c r="BO4360" s="51"/>
      <c r="BP4360" s="51"/>
      <c r="BQ4360" s="111"/>
      <c r="BR4360" s="137"/>
    </row>
    <row r="4361" s="138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2"/>
      <c r="BG4361" s="51"/>
      <c r="BH4361" s="133"/>
      <c r="BI4361" s="92"/>
      <c r="BJ4361" s="134"/>
      <c r="BK4361" s="51"/>
      <c r="BL4361" s="92"/>
      <c r="BM4361" s="135"/>
      <c r="BN4361" s="136"/>
      <c r="BO4361" s="51"/>
      <c r="BP4361" s="51"/>
      <c r="BQ4361" s="111"/>
      <c r="BR4361" s="137"/>
    </row>
    <row r="4362" s="138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2"/>
      <c r="BG4362" s="51"/>
      <c r="BH4362" s="133"/>
      <c r="BI4362" s="92"/>
      <c r="BJ4362" s="134"/>
      <c r="BK4362" s="51"/>
      <c r="BL4362" s="92"/>
      <c r="BM4362" s="135"/>
      <c r="BN4362" s="136"/>
      <c r="BO4362" s="51"/>
      <c r="BP4362" s="51"/>
      <c r="BQ4362" s="111"/>
      <c r="BR4362" s="137"/>
    </row>
    <row r="4363" s="138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2"/>
      <c r="BG4363" s="51"/>
      <c r="BH4363" s="133"/>
      <c r="BI4363" s="92"/>
      <c r="BJ4363" s="134"/>
      <c r="BK4363" s="51"/>
      <c r="BL4363" s="92"/>
      <c r="BM4363" s="135"/>
      <c r="BN4363" s="136"/>
      <c r="BO4363" s="51"/>
      <c r="BP4363" s="51"/>
      <c r="BQ4363" s="111"/>
      <c r="BR4363" s="137"/>
    </row>
    <row r="4364" s="138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2"/>
      <c r="BG4364" s="51"/>
      <c r="BH4364" s="133"/>
      <c r="BI4364" s="92"/>
      <c r="BJ4364" s="134"/>
      <c r="BK4364" s="51"/>
      <c r="BL4364" s="92"/>
      <c r="BM4364" s="135"/>
      <c r="BN4364" s="136"/>
      <c r="BO4364" s="51"/>
      <c r="BP4364" s="51"/>
      <c r="BQ4364" s="111"/>
      <c r="BR4364" s="137"/>
    </row>
    <row r="4365" s="138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2"/>
      <c r="BG4365" s="51"/>
      <c r="BH4365" s="133"/>
      <c r="BI4365" s="92"/>
      <c r="BJ4365" s="134"/>
      <c r="BK4365" s="51"/>
      <c r="BL4365" s="92"/>
      <c r="BM4365" s="135"/>
      <c r="BN4365" s="136"/>
      <c r="BO4365" s="51"/>
      <c r="BP4365" s="51"/>
      <c r="BQ4365" s="111"/>
      <c r="BR4365" s="137"/>
    </row>
    <row r="4366" s="138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2"/>
      <c r="BG4366" s="51"/>
      <c r="BH4366" s="133"/>
      <c r="BI4366" s="92"/>
      <c r="BJ4366" s="134"/>
      <c r="BK4366" s="51"/>
      <c r="BL4366" s="92"/>
      <c r="BM4366" s="135"/>
      <c r="BN4366" s="136"/>
      <c r="BO4366" s="51"/>
      <c r="BP4366" s="51"/>
      <c r="BQ4366" s="111"/>
      <c r="BR4366" s="137"/>
    </row>
    <row r="4367" s="138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2"/>
      <c r="BG4367" s="51"/>
      <c r="BH4367" s="133"/>
      <c r="BI4367" s="92"/>
      <c r="BJ4367" s="134"/>
      <c r="BK4367" s="51"/>
      <c r="BL4367" s="92"/>
      <c r="BM4367" s="135"/>
      <c r="BN4367" s="136"/>
      <c r="BO4367" s="51"/>
      <c r="BP4367" s="51"/>
      <c r="BQ4367" s="111"/>
      <c r="BR4367" s="137"/>
    </row>
    <row r="4368" s="138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2"/>
      <c r="BG4368" s="51"/>
      <c r="BH4368" s="133"/>
      <c r="BI4368" s="92"/>
      <c r="BJ4368" s="134"/>
      <c r="BK4368" s="51"/>
      <c r="BL4368" s="92"/>
      <c r="BM4368" s="135"/>
      <c r="BN4368" s="136"/>
      <c r="BO4368" s="51"/>
      <c r="BP4368" s="51"/>
      <c r="BQ4368" s="111"/>
      <c r="BR4368" s="137"/>
    </row>
    <row r="4369" s="138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2"/>
      <c r="BG4369" s="51"/>
      <c r="BH4369" s="133"/>
      <c r="BI4369" s="92"/>
      <c r="BJ4369" s="134"/>
      <c r="BK4369" s="51"/>
      <c r="BL4369" s="92"/>
      <c r="BM4369" s="135"/>
      <c r="BN4369" s="136"/>
      <c r="BO4369" s="51"/>
      <c r="BP4369" s="51"/>
      <c r="BQ4369" s="111"/>
      <c r="BR4369" s="137"/>
    </row>
    <row r="4370" s="138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2"/>
      <c r="BG4370" s="51"/>
      <c r="BH4370" s="133"/>
      <c r="BI4370" s="92"/>
      <c r="BJ4370" s="134"/>
      <c r="BK4370" s="51"/>
      <c r="BL4370" s="92"/>
      <c r="BM4370" s="135"/>
      <c r="BN4370" s="136"/>
      <c r="BO4370" s="51"/>
      <c r="BP4370" s="51"/>
      <c r="BQ4370" s="111"/>
      <c r="BR4370" s="137"/>
    </row>
    <row r="4371" s="138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2"/>
      <c r="BG4371" s="51"/>
      <c r="BH4371" s="133"/>
      <c r="BI4371" s="92"/>
      <c r="BJ4371" s="134"/>
      <c r="BK4371" s="51"/>
      <c r="BL4371" s="92"/>
      <c r="BM4371" s="135"/>
      <c r="BN4371" s="136"/>
      <c r="BO4371" s="51"/>
      <c r="BP4371" s="51"/>
      <c r="BQ4371" s="111"/>
      <c r="BR4371" s="137"/>
    </row>
    <row r="4372" s="138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2"/>
      <c r="BG4372" s="51"/>
      <c r="BH4372" s="133"/>
      <c r="BI4372" s="92"/>
      <c r="BJ4372" s="134"/>
      <c r="BK4372" s="51"/>
      <c r="BL4372" s="92"/>
      <c r="BM4372" s="135"/>
      <c r="BN4372" s="136"/>
      <c r="BO4372" s="51"/>
      <c r="BP4372" s="51"/>
      <c r="BQ4372" s="111"/>
      <c r="BR4372" s="137"/>
    </row>
    <row r="4373" s="138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2"/>
      <c r="BG4373" s="51"/>
      <c r="BH4373" s="133"/>
      <c r="BI4373" s="92"/>
      <c r="BJ4373" s="134"/>
      <c r="BK4373" s="51"/>
      <c r="BL4373" s="92"/>
      <c r="BM4373" s="135"/>
      <c r="BN4373" s="136"/>
      <c r="BO4373" s="51"/>
      <c r="BP4373" s="51"/>
      <c r="BQ4373" s="111"/>
      <c r="BR4373" s="137"/>
    </row>
    <row r="4374" s="138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2"/>
      <c r="BG4374" s="51"/>
      <c r="BH4374" s="133"/>
      <c r="BI4374" s="92"/>
      <c r="BJ4374" s="134"/>
      <c r="BK4374" s="51"/>
      <c r="BL4374" s="92"/>
      <c r="BM4374" s="135"/>
      <c r="BN4374" s="136"/>
      <c r="BO4374" s="51"/>
      <c r="BP4374" s="51"/>
      <c r="BQ4374" s="111"/>
      <c r="BR4374" s="137"/>
    </row>
    <row r="4375" s="138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2"/>
      <c r="BG4375" s="51"/>
      <c r="BH4375" s="133"/>
      <c r="BI4375" s="92"/>
      <c r="BJ4375" s="134"/>
      <c r="BK4375" s="51"/>
      <c r="BL4375" s="92"/>
      <c r="BM4375" s="135"/>
      <c r="BN4375" s="136"/>
      <c r="BO4375" s="51"/>
      <c r="BP4375" s="51"/>
      <c r="BQ4375" s="111"/>
      <c r="BR4375" s="137"/>
    </row>
    <row r="4376" s="138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2"/>
      <c r="BG4376" s="51"/>
      <c r="BH4376" s="133"/>
      <c r="BI4376" s="92"/>
      <c r="BJ4376" s="134"/>
      <c r="BK4376" s="51"/>
      <c r="BL4376" s="92"/>
      <c r="BM4376" s="135"/>
      <c r="BN4376" s="136"/>
      <c r="BO4376" s="51"/>
      <c r="BP4376" s="51"/>
      <c r="BQ4376" s="111"/>
      <c r="BR4376" s="137"/>
    </row>
    <row r="4377" s="138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2"/>
      <c r="BG4377" s="51"/>
      <c r="BH4377" s="133"/>
      <c r="BI4377" s="92"/>
      <c r="BJ4377" s="134"/>
      <c r="BK4377" s="51"/>
      <c r="BL4377" s="92"/>
      <c r="BM4377" s="135"/>
      <c r="BN4377" s="136"/>
      <c r="BO4377" s="51"/>
      <c r="BP4377" s="51"/>
      <c r="BQ4377" s="111"/>
      <c r="BR4377" s="137"/>
    </row>
    <row r="4378" s="138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2"/>
      <c r="BG4378" s="51"/>
      <c r="BH4378" s="133"/>
      <c r="BI4378" s="92"/>
      <c r="BJ4378" s="134"/>
      <c r="BK4378" s="51"/>
      <c r="BL4378" s="92"/>
      <c r="BM4378" s="135"/>
      <c r="BN4378" s="136"/>
      <c r="BO4378" s="51"/>
      <c r="BP4378" s="51"/>
      <c r="BQ4378" s="111"/>
      <c r="BR4378" s="137"/>
    </row>
    <row r="4379" s="138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2"/>
      <c r="BG4379" s="51"/>
      <c r="BH4379" s="133"/>
      <c r="BI4379" s="92"/>
      <c r="BJ4379" s="134"/>
      <c r="BK4379" s="51"/>
      <c r="BL4379" s="92"/>
      <c r="BM4379" s="135"/>
      <c r="BN4379" s="136"/>
      <c r="BO4379" s="51"/>
      <c r="BP4379" s="51"/>
      <c r="BQ4379" s="111"/>
      <c r="BR4379" s="137"/>
    </row>
    <row r="4380" s="138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2"/>
      <c r="BG4380" s="51"/>
      <c r="BH4380" s="133"/>
      <c r="BI4380" s="92"/>
      <c r="BJ4380" s="134"/>
      <c r="BK4380" s="51"/>
      <c r="BL4380" s="92"/>
      <c r="BM4380" s="135"/>
      <c r="BN4380" s="136"/>
      <c r="BO4380" s="51"/>
      <c r="BP4380" s="51"/>
      <c r="BQ4380" s="111"/>
      <c r="BR4380" s="137"/>
    </row>
    <row r="4381" s="138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2"/>
      <c r="BG4381" s="51"/>
      <c r="BH4381" s="133"/>
      <c r="BI4381" s="92"/>
      <c r="BJ4381" s="134"/>
      <c r="BK4381" s="51"/>
      <c r="BL4381" s="92"/>
      <c r="BM4381" s="135"/>
      <c r="BN4381" s="136"/>
      <c r="BO4381" s="51"/>
      <c r="BP4381" s="51"/>
      <c r="BQ4381" s="111"/>
      <c r="BR4381" s="137"/>
    </row>
    <row r="4382" s="138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2"/>
      <c r="BG4382" s="51"/>
      <c r="BH4382" s="133"/>
      <c r="BI4382" s="92"/>
      <c r="BJ4382" s="134"/>
      <c r="BK4382" s="51"/>
      <c r="BL4382" s="92"/>
      <c r="BM4382" s="135"/>
      <c r="BN4382" s="136"/>
      <c r="BO4382" s="51"/>
      <c r="BP4382" s="51"/>
      <c r="BQ4382" s="111"/>
      <c r="BR4382" s="137"/>
    </row>
    <row r="4383" s="138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2"/>
      <c r="BG4383" s="51"/>
      <c r="BH4383" s="133"/>
      <c r="BI4383" s="92"/>
      <c r="BJ4383" s="134"/>
      <c r="BK4383" s="51"/>
      <c r="BL4383" s="92"/>
      <c r="BM4383" s="135"/>
      <c r="BN4383" s="136"/>
      <c r="BO4383" s="51"/>
      <c r="BP4383" s="51"/>
      <c r="BQ4383" s="111"/>
      <c r="BR4383" s="137"/>
    </row>
    <row r="4384" s="138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2"/>
      <c r="BG4384" s="51"/>
      <c r="BH4384" s="133"/>
      <c r="BI4384" s="92"/>
      <c r="BJ4384" s="134"/>
      <c r="BK4384" s="51"/>
      <c r="BL4384" s="92"/>
      <c r="BM4384" s="135"/>
      <c r="BN4384" s="136"/>
      <c r="BO4384" s="51"/>
      <c r="BP4384" s="51"/>
      <c r="BQ4384" s="111"/>
      <c r="BR4384" s="137"/>
    </row>
    <row r="4385" s="138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2"/>
      <c r="BG4385" s="51"/>
      <c r="BH4385" s="133"/>
      <c r="BI4385" s="92"/>
      <c r="BJ4385" s="134"/>
      <c r="BK4385" s="51"/>
      <c r="BL4385" s="92"/>
      <c r="BM4385" s="135"/>
      <c r="BN4385" s="136"/>
      <c r="BO4385" s="51"/>
      <c r="BP4385" s="51"/>
      <c r="BQ4385" s="111"/>
      <c r="BR4385" s="137"/>
    </row>
    <row r="4386" s="138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2"/>
      <c r="BG4386" s="51"/>
      <c r="BH4386" s="133"/>
      <c r="BI4386" s="92"/>
      <c r="BJ4386" s="134"/>
      <c r="BK4386" s="51"/>
      <c r="BL4386" s="92"/>
      <c r="BM4386" s="135"/>
      <c r="BN4386" s="136"/>
      <c r="BO4386" s="51"/>
      <c r="BP4386" s="51"/>
      <c r="BQ4386" s="111"/>
      <c r="BR4386" s="137"/>
    </row>
    <row r="4387" s="138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2"/>
      <c r="BG4387" s="51"/>
      <c r="BH4387" s="133"/>
      <c r="BI4387" s="92"/>
      <c r="BJ4387" s="134"/>
      <c r="BK4387" s="51"/>
      <c r="BL4387" s="92"/>
      <c r="BM4387" s="135"/>
      <c r="BN4387" s="136"/>
      <c r="BO4387" s="51"/>
      <c r="BP4387" s="51"/>
      <c r="BQ4387" s="111"/>
      <c r="BR4387" s="137"/>
    </row>
    <row r="4388" s="138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2"/>
      <c r="BG4388" s="51"/>
      <c r="BH4388" s="133"/>
      <c r="BI4388" s="92"/>
      <c r="BJ4388" s="134"/>
      <c r="BK4388" s="51"/>
      <c r="BL4388" s="92"/>
      <c r="BM4388" s="135"/>
      <c r="BN4388" s="136"/>
      <c r="BO4388" s="51"/>
      <c r="BP4388" s="51"/>
      <c r="BQ4388" s="111"/>
      <c r="BR4388" s="137"/>
    </row>
    <row r="4389" s="138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2"/>
      <c r="BG4389" s="51"/>
      <c r="BH4389" s="133"/>
      <c r="BI4389" s="92"/>
      <c r="BJ4389" s="134"/>
      <c r="BK4389" s="51"/>
      <c r="BL4389" s="92"/>
      <c r="BM4389" s="135"/>
      <c r="BN4389" s="136"/>
      <c r="BO4389" s="51"/>
      <c r="BP4389" s="51"/>
      <c r="BQ4389" s="111"/>
      <c r="BR4389" s="137"/>
    </row>
    <row r="4390" s="138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2"/>
      <c r="BG4390" s="51"/>
      <c r="BH4390" s="133"/>
      <c r="BI4390" s="92"/>
      <c r="BJ4390" s="134"/>
      <c r="BK4390" s="51"/>
      <c r="BL4390" s="92"/>
      <c r="BM4390" s="135"/>
      <c r="BN4390" s="136"/>
      <c r="BO4390" s="51"/>
      <c r="BP4390" s="51"/>
      <c r="BQ4390" s="111"/>
      <c r="BR4390" s="137"/>
    </row>
    <row r="4391" s="138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2"/>
      <c r="BG4391" s="51"/>
      <c r="BH4391" s="133"/>
      <c r="BI4391" s="92"/>
      <c r="BJ4391" s="134"/>
      <c r="BK4391" s="51"/>
      <c r="BL4391" s="92"/>
      <c r="BM4391" s="135"/>
      <c r="BN4391" s="136"/>
      <c r="BO4391" s="51"/>
      <c r="BP4391" s="51"/>
      <c r="BQ4391" s="111"/>
      <c r="BR4391" s="137"/>
    </row>
    <row r="4392" s="138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2"/>
      <c r="BG4392" s="51"/>
      <c r="BH4392" s="133"/>
      <c r="BI4392" s="92"/>
      <c r="BJ4392" s="134"/>
      <c r="BK4392" s="51"/>
      <c r="BL4392" s="92"/>
      <c r="BM4392" s="135"/>
      <c r="BN4392" s="136"/>
      <c r="BO4392" s="51"/>
      <c r="BP4392" s="51"/>
      <c r="BQ4392" s="111"/>
      <c r="BR4392" s="137"/>
    </row>
    <row r="4393" s="138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2"/>
      <c r="BG4393" s="51"/>
      <c r="BH4393" s="133"/>
      <c r="BI4393" s="92"/>
      <c r="BJ4393" s="134"/>
      <c r="BK4393" s="51"/>
      <c r="BL4393" s="92"/>
      <c r="BM4393" s="135"/>
      <c r="BN4393" s="136"/>
      <c r="BO4393" s="51"/>
      <c r="BP4393" s="51"/>
      <c r="BQ4393" s="111"/>
      <c r="BR4393" s="137"/>
    </row>
    <row r="4394" s="138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2"/>
      <c r="BG4394" s="51"/>
      <c r="BH4394" s="133"/>
      <c r="BI4394" s="92"/>
      <c r="BJ4394" s="134"/>
      <c r="BK4394" s="51"/>
      <c r="BL4394" s="92"/>
      <c r="BM4394" s="135"/>
      <c r="BN4394" s="136"/>
      <c r="BO4394" s="51"/>
      <c r="BP4394" s="51"/>
      <c r="BQ4394" s="111"/>
      <c r="BR4394" s="137"/>
    </row>
    <row r="4395" s="138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2"/>
      <c r="BG4395" s="51"/>
      <c r="BH4395" s="133"/>
      <c r="BI4395" s="92"/>
      <c r="BJ4395" s="134"/>
      <c r="BK4395" s="51"/>
      <c r="BL4395" s="92"/>
      <c r="BM4395" s="135"/>
      <c r="BN4395" s="136"/>
      <c r="BO4395" s="51"/>
      <c r="BP4395" s="51"/>
      <c r="BQ4395" s="111"/>
      <c r="BR4395" s="137"/>
    </row>
    <row r="4396" s="138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2"/>
      <c r="BG4396" s="51"/>
      <c r="BH4396" s="133"/>
      <c r="BI4396" s="92"/>
      <c r="BJ4396" s="134"/>
      <c r="BK4396" s="51"/>
      <c r="BL4396" s="92"/>
      <c r="BM4396" s="135"/>
      <c r="BN4396" s="136"/>
      <c r="BO4396" s="51"/>
      <c r="BP4396" s="51"/>
      <c r="BQ4396" s="111"/>
      <c r="BR4396" s="137"/>
    </row>
    <row r="4397" s="138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2"/>
      <c r="BG4397" s="51"/>
      <c r="BH4397" s="133"/>
      <c r="BI4397" s="92"/>
      <c r="BJ4397" s="134"/>
      <c r="BK4397" s="51"/>
      <c r="BL4397" s="92"/>
      <c r="BM4397" s="135"/>
      <c r="BN4397" s="136"/>
      <c r="BO4397" s="51"/>
      <c r="BP4397" s="51"/>
      <c r="BQ4397" s="111"/>
      <c r="BR4397" s="137"/>
    </row>
    <row r="4398" s="138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2"/>
      <c r="BG4398" s="51"/>
      <c r="BH4398" s="133"/>
      <c r="BI4398" s="92"/>
      <c r="BJ4398" s="134"/>
      <c r="BK4398" s="51"/>
      <c r="BL4398" s="92"/>
      <c r="BM4398" s="135"/>
      <c r="BN4398" s="136"/>
      <c r="BO4398" s="51"/>
      <c r="BP4398" s="51"/>
      <c r="BQ4398" s="111"/>
      <c r="BR4398" s="137"/>
    </row>
    <row r="4399" s="138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2"/>
      <c r="BG4399" s="51"/>
      <c r="BH4399" s="133"/>
      <c r="BI4399" s="92"/>
      <c r="BJ4399" s="134"/>
      <c r="BK4399" s="51"/>
      <c r="BL4399" s="92"/>
      <c r="BM4399" s="135"/>
      <c r="BN4399" s="136"/>
      <c r="BO4399" s="51"/>
      <c r="BP4399" s="51"/>
      <c r="BQ4399" s="111"/>
      <c r="BR4399" s="137"/>
    </row>
    <row r="4400" s="138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2"/>
      <c r="BG4400" s="51"/>
      <c r="BH4400" s="133"/>
      <c r="BI4400" s="92"/>
      <c r="BJ4400" s="134"/>
      <c r="BK4400" s="51"/>
      <c r="BL4400" s="92"/>
      <c r="BM4400" s="135"/>
      <c r="BN4400" s="136"/>
      <c r="BO4400" s="51"/>
      <c r="BP4400" s="51"/>
      <c r="BQ4400" s="111"/>
      <c r="BR4400" s="137"/>
    </row>
    <row r="4401" s="138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2"/>
      <c r="BG4401" s="51"/>
      <c r="BH4401" s="133"/>
      <c r="BI4401" s="92"/>
      <c r="BJ4401" s="134"/>
      <c r="BK4401" s="51"/>
      <c r="BL4401" s="92"/>
      <c r="BM4401" s="135"/>
      <c r="BN4401" s="136"/>
      <c r="BO4401" s="51"/>
      <c r="BP4401" s="51"/>
      <c r="BQ4401" s="111"/>
      <c r="BR4401" s="137"/>
    </row>
    <row r="4402" s="138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2"/>
      <c r="BG4402" s="51"/>
      <c r="BH4402" s="133"/>
      <c r="BI4402" s="92"/>
      <c r="BJ4402" s="134"/>
      <c r="BK4402" s="51"/>
      <c r="BL4402" s="92"/>
      <c r="BM4402" s="135"/>
      <c r="BN4402" s="136"/>
      <c r="BO4402" s="51"/>
      <c r="BP4402" s="51"/>
      <c r="BQ4402" s="111"/>
      <c r="BR4402" s="137"/>
    </row>
    <row r="4403" s="138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2"/>
      <c r="BG4403" s="51"/>
      <c r="BH4403" s="133"/>
      <c r="BI4403" s="92"/>
      <c r="BJ4403" s="134"/>
      <c r="BK4403" s="51"/>
      <c r="BL4403" s="92"/>
      <c r="BM4403" s="135"/>
      <c r="BN4403" s="136"/>
      <c r="BO4403" s="51"/>
      <c r="BP4403" s="51"/>
      <c r="BQ4403" s="111"/>
      <c r="BR4403" s="137"/>
    </row>
    <row r="4404" s="138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2"/>
      <c r="BG4404" s="51"/>
      <c r="BH4404" s="133"/>
      <c r="BI4404" s="92"/>
      <c r="BJ4404" s="134"/>
      <c r="BK4404" s="51"/>
      <c r="BL4404" s="92"/>
      <c r="BM4404" s="135"/>
      <c r="BN4404" s="136"/>
      <c r="BO4404" s="51"/>
      <c r="BP4404" s="51"/>
      <c r="BQ4404" s="111"/>
      <c r="BR4404" s="137"/>
    </row>
    <row r="4405" s="138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2"/>
      <c r="BG4405" s="51"/>
      <c r="BH4405" s="133"/>
      <c r="BI4405" s="92"/>
      <c r="BJ4405" s="134"/>
      <c r="BK4405" s="51"/>
      <c r="BL4405" s="92"/>
      <c r="BM4405" s="135"/>
      <c r="BN4405" s="136"/>
      <c r="BO4405" s="51"/>
      <c r="BP4405" s="51"/>
      <c r="BQ4405" s="111"/>
      <c r="BR4405" s="137"/>
    </row>
    <row r="4406" s="138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2"/>
      <c r="BG4406" s="51"/>
      <c r="BH4406" s="133"/>
      <c r="BI4406" s="92"/>
      <c r="BJ4406" s="134"/>
      <c r="BK4406" s="51"/>
      <c r="BL4406" s="92"/>
      <c r="BM4406" s="135"/>
      <c r="BN4406" s="136"/>
      <c r="BO4406" s="51"/>
      <c r="BP4406" s="51"/>
      <c r="BQ4406" s="111"/>
      <c r="BR4406" s="137"/>
    </row>
    <row r="4407" s="138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2"/>
      <c r="BG4407" s="51"/>
      <c r="BH4407" s="133"/>
      <c r="BI4407" s="92"/>
      <c r="BJ4407" s="134"/>
      <c r="BK4407" s="51"/>
      <c r="BL4407" s="92"/>
      <c r="BM4407" s="135"/>
      <c r="BN4407" s="136"/>
      <c r="BO4407" s="51"/>
      <c r="BP4407" s="51"/>
      <c r="BQ4407" s="111"/>
      <c r="BR4407" s="137"/>
    </row>
    <row r="4408" s="138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2"/>
      <c r="BG4408" s="51"/>
      <c r="BH4408" s="133"/>
      <c r="BI4408" s="92"/>
      <c r="BJ4408" s="134"/>
      <c r="BK4408" s="51"/>
      <c r="BL4408" s="92"/>
      <c r="BM4408" s="135"/>
      <c r="BN4408" s="136"/>
      <c r="BO4408" s="51"/>
      <c r="BP4408" s="51"/>
      <c r="BQ4408" s="111"/>
      <c r="BR4408" s="137"/>
    </row>
    <row r="4409" s="138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2"/>
      <c r="BG4409" s="51"/>
      <c r="BH4409" s="133"/>
      <c r="BI4409" s="92"/>
      <c r="BJ4409" s="134"/>
      <c r="BK4409" s="51"/>
      <c r="BL4409" s="92"/>
      <c r="BM4409" s="135"/>
      <c r="BN4409" s="136"/>
      <c r="BO4409" s="51"/>
      <c r="BP4409" s="51"/>
      <c r="BQ4409" s="111"/>
      <c r="BR4409" s="137"/>
    </row>
    <row r="4410" s="138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2"/>
      <c r="BG4410" s="51"/>
      <c r="BH4410" s="133"/>
      <c r="BI4410" s="92"/>
      <c r="BJ4410" s="134"/>
      <c r="BK4410" s="51"/>
      <c r="BL4410" s="92"/>
      <c r="BM4410" s="135"/>
      <c r="BN4410" s="136"/>
      <c r="BO4410" s="51"/>
      <c r="BP4410" s="51"/>
      <c r="BQ4410" s="111"/>
      <c r="BR4410" s="137"/>
    </row>
    <row r="4411" s="138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2"/>
      <c r="BG4411" s="51"/>
      <c r="BH4411" s="133"/>
      <c r="BI4411" s="92"/>
      <c r="BJ4411" s="134"/>
      <c r="BK4411" s="51"/>
      <c r="BL4411" s="92"/>
      <c r="BM4411" s="135"/>
      <c r="BN4411" s="136"/>
      <c r="BO4411" s="51"/>
      <c r="BP4411" s="51"/>
      <c r="BQ4411" s="111"/>
      <c r="BR4411" s="137"/>
    </row>
    <row r="4412" s="138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2"/>
      <c r="BG4412" s="51"/>
      <c r="BH4412" s="133"/>
      <c r="BI4412" s="92"/>
      <c r="BJ4412" s="134"/>
      <c r="BK4412" s="51"/>
      <c r="BL4412" s="92"/>
      <c r="BM4412" s="135"/>
      <c r="BN4412" s="136"/>
      <c r="BO4412" s="51"/>
      <c r="BP4412" s="51"/>
      <c r="BQ4412" s="111"/>
      <c r="BR4412" s="137"/>
    </row>
    <row r="4413" s="138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2"/>
      <c r="BG4413" s="51"/>
      <c r="BH4413" s="133"/>
      <c r="BI4413" s="92"/>
      <c r="BJ4413" s="134"/>
      <c r="BK4413" s="51"/>
      <c r="BL4413" s="92"/>
      <c r="BM4413" s="135"/>
      <c r="BN4413" s="136"/>
      <c r="BO4413" s="51"/>
      <c r="BP4413" s="51"/>
      <c r="BQ4413" s="111"/>
      <c r="BR4413" s="137"/>
    </row>
    <row r="4414" s="138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2"/>
      <c r="BG4414" s="51"/>
      <c r="BH4414" s="133"/>
      <c r="BI4414" s="92"/>
      <c r="BJ4414" s="134"/>
      <c r="BK4414" s="51"/>
      <c r="BL4414" s="92"/>
      <c r="BM4414" s="135"/>
      <c r="BN4414" s="136"/>
      <c r="BO4414" s="51"/>
      <c r="BP4414" s="51"/>
      <c r="BQ4414" s="111"/>
      <c r="BR4414" s="137"/>
    </row>
    <row r="4415" s="138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2"/>
      <c r="BG4415" s="51"/>
      <c r="BH4415" s="133"/>
      <c r="BI4415" s="92"/>
      <c r="BJ4415" s="134"/>
      <c r="BK4415" s="51"/>
      <c r="BL4415" s="92"/>
      <c r="BM4415" s="135"/>
      <c r="BN4415" s="136"/>
      <c r="BO4415" s="51"/>
      <c r="BP4415" s="51"/>
      <c r="BQ4415" s="111"/>
      <c r="BR4415" s="137"/>
    </row>
    <row r="4416" s="138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2"/>
      <c r="BG4416" s="51"/>
      <c r="BH4416" s="133"/>
      <c r="BI4416" s="92"/>
      <c r="BJ4416" s="134"/>
      <c r="BK4416" s="51"/>
      <c r="BL4416" s="92"/>
      <c r="BM4416" s="135"/>
      <c r="BN4416" s="136"/>
      <c r="BO4416" s="51"/>
      <c r="BP4416" s="51"/>
      <c r="BQ4416" s="111"/>
      <c r="BR4416" s="137"/>
    </row>
    <row r="4417" s="138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2"/>
      <c r="BG4417" s="51"/>
      <c r="BH4417" s="133"/>
      <c r="BI4417" s="92"/>
      <c r="BJ4417" s="134"/>
      <c r="BK4417" s="51"/>
      <c r="BL4417" s="92"/>
      <c r="BM4417" s="135"/>
      <c r="BN4417" s="136"/>
      <c r="BO4417" s="51"/>
      <c r="BP4417" s="51"/>
      <c r="BQ4417" s="111"/>
      <c r="BR4417" s="137"/>
    </row>
    <row r="4418" s="138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2"/>
      <c r="BG4418" s="51"/>
      <c r="BH4418" s="133"/>
      <c r="BI4418" s="92"/>
      <c r="BJ4418" s="134"/>
      <c r="BK4418" s="51"/>
      <c r="BL4418" s="92"/>
      <c r="BM4418" s="135"/>
      <c r="BN4418" s="136"/>
      <c r="BO4418" s="51"/>
      <c r="BP4418" s="51"/>
      <c r="BQ4418" s="111"/>
      <c r="BR4418" s="137"/>
    </row>
    <row r="4419" s="138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2"/>
      <c r="BG4419" s="51"/>
      <c r="BH4419" s="133"/>
      <c r="BI4419" s="92"/>
      <c r="BJ4419" s="134"/>
      <c r="BK4419" s="51"/>
      <c r="BL4419" s="92"/>
      <c r="BM4419" s="135"/>
      <c r="BN4419" s="136"/>
      <c r="BO4419" s="51"/>
      <c r="BP4419" s="51"/>
      <c r="BQ4419" s="111"/>
      <c r="BR4419" s="137"/>
    </row>
    <row r="4420" s="138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2"/>
      <c r="BG4420" s="51"/>
      <c r="BH4420" s="133"/>
      <c r="BI4420" s="92"/>
      <c r="BJ4420" s="134"/>
      <c r="BK4420" s="51"/>
      <c r="BL4420" s="92"/>
      <c r="BM4420" s="135"/>
      <c r="BN4420" s="136"/>
      <c r="BO4420" s="51"/>
      <c r="BP4420" s="51"/>
      <c r="BQ4420" s="111"/>
      <c r="BR4420" s="137"/>
    </row>
    <row r="4421" s="138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2"/>
      <c r="BG4421" s="51"/>
      <c r="BH4421" s="133"/>
      <c r="BI4421" s="92"/>
      <c r="BJ4421" s="134"/>
      <c r="BK4421" s="51"/>
      <c r="BL4421" s="92"/>
      <c r="BM4421" s="135"/>
      <c r="BN4421" s="136"/>
      <c r="BO4421" s="51"/>
      <c r="BP4421" s="51"/>
      <c r="BQ4421" s="111"/>
      <c r="BR4421" s="137"/>
    </row>
    <row r="4422" s="138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2"/>
      <c r="BG4422" s="51"/>
      <c r="BH4422" s="133"/>
      <c r="BI4422" s="92"/>
      <c r="BJ4422" s="134"/>
      <c r="BK4422" s="51"/>
      <c r="BL4422" s="92"/>
      <c r="BM4422" s="135"/>
      <c r="BN4422" s="136"/>
      <c r="BO4422" s="51"/>
      <c r="BP4422" s="51"/>
      <c r="BQ4422" s="111"/>
      <c r="BR4422" s="137"/>
    </row>
    <row r="4423" s="138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2"/>
      <c r="BG4423" s="51"/>
      <c r="BH4423" s="133"/>
      <c r="BI4423" s="92"/>
      <c r="BJ4423" s="134"/>
      <c r="BK4423" s="51"/>
      <c r="BL4423" s="92"/>
      <c r="BM4423" s="135"/>
      <c r="BN4423" s="136"/>
      <c r="BO4423" s="51"/>
      <c r="BP4423" s="51"/>
      <c r="BQ4423" s="111"/>
      <c r="BR4423" s="137"/>
    </row>
    <row r="4424" s="138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2"/>
      <c r="BG4424" s="51"/>
      <c r="BH4424" s="133"/>
      <c r="BI4424" s="92"/>
      <c r="BJ4424" s="134"/>
      <c r="BK4424" s="51"/>
      <c r="BL4424" s="92"/>
      <c r="BM4424" s="135"/>
      <c r="BN4424" s="136"/>
      <c r="BO4424" s="51"/>
      <c r="BP4424" s="51"/>
      <c r="BQ4424" s="111"/>
      <c r="BR4424" s="137"/>
    </row>
    <row r="4425" s="138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2"/>
      <c r="BG4425" s="51"/>
      <c r="BH4425" s="133"/>
      <c r="BI4425" s="92"/>
      <c r="BJ4425" s="134"/>
      <c r="BK4425" s="51"/>
      <c r="BL4425" s="92"/>
      <c r="BM4425" s="135"/>
      <c r="BN4425" s="136"/>
      <c r="BO4425" s="51"/>
      <c r="BP4425" s="51"/>
      <c r="BQ4425" s="111"/>
      <c r="BR4425" s="137"/>
    </row>
    <row r="4426" s="138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2"/>
      <c r="BG4426" s="51"/>
      <c r="BH4426" s="133"/>
      <c r="BI4426" s="92"/>
      <c r="BJ4426" s="134"/>
      <c r="BK4426" s="51"/>
      <c r="BL4426" s="92"/>
      <c r="BM4426" s="135"/>
      <c r="BN4426" s="136"/>
      <c r="BO4426" s="51"/>
      <c r="BP4426" s="51"/>
      <c r="BQ4426" s="111"/>
      <c r="BR4426" s="137"/>
    </row>
    <row r="4427" s="138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2"/>
      <c r="BG4427" s="51"/>
      <c r="BH4427" s="133"/>
      <c r="BI4427" s="92"/>
      <c r="BJ4427" s="134"/>
      <c r="BK4427" s="51"/>
      <c r="BL4427" s="92"/>
      <c r="BM4427" s="135"/>
      <c r="BN4427" s="136"/>
      <c r="BO4427" s="51"/>
      <c r="BP4427" s="51"/>
      <c r="BQ4427" s="111"/>
      <c r="BR4427" s="137"/>
    </row>
    <row r="4428" s="138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2"/>
      <c r="BG4428" s="51"/>
      <c r="BH4428" s="133"/>
      <c r="BI4428" s="92"/>
      <c r="BJ4428" s="134"/>
      <c r="BK4428" s="51"/>
      <c r="BL4428" s="92"/>
      <c r="BM4428" s="135"/>
      <c r="BN4428" s="136"/>
      <c r="BO4428" s="51"/>
      <c r="BP4428" s="51"/>
      <c r="BQ4428" s="111"/>
      <c r="BR4428" s="137"/>
    </row>
    <row r="4429" s="138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2"/>
      <c r="BG4429" s="51"/>
      <c r="BH4429" s="133"/>
      <c r="BI4429" s="92"/>
      <c r="BJ4429" s="134"/>
      <c r="BK4429" s="51"/>
      <c r="BL4429" s="92"/>
      <c r="BM4429" s="135"/>
      <c r="BN4429" s="136"/>
      <c r="BO4429" s="51"/>
      <c r="BP4429" s="51"/>
      <c r="BQ4429" s="111"/>
      <c r="BR4429" s="137"/>
    </row>
    <row r="4430" s="138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2"/>
      <c r="BG4430" s="51"/>
      <c r="BH4430" s="133"/>
      <c r="BI4430" s="92"/>
      <c r="BJ4430" s="134"/>
      <c r="BK4430" s="51"/>
      <c r="BL4430" s="92"/>
      <c r="BM4430" s="135"/>
      <c r="BN4430" s="136"/>
      <c r="BO4430" s="51"/>
      <c r="BP4430" s="51"/>
      <c r="BQ4430" s="111"/>
      <c r="BR4430" s="137"/>
    </row>
    <row r="4431" s="138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2"/>
      <c r="BG4431" s="51"/>
      <c r="BH4431" s="133"/>
      <c r="BI4431" s="92"/>
      <c r="BJ4431" s="134"/>
      <c r="BK4431" s="51"/>
      <c r="BL4431" s="92"/>
      <c r="BM4431" s="135"/>
      <c r="BN4431" s="136"/>
      <c r="BO4431" s="51"/>
      <c r="BP4431" s="51"/>
      <c r="BQ4431" s="111"/>
      <c r="BR4431" s="137"/>
    </row>
    <row r="4432" s="138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2"/>
      <c r="BG4432" s="51"/>
      <c r="BH4432" s="133"/>
      <c r="BI4432" s="92"/>
      <c r="BJ4432" s="134"/>
      <c r="BK4432" s="51"/>
      <c r="BL4432" s="92"/>
      <c r="BM4432" s="135"/>
      <c r="BN4432" s="136"/>
      <c r="BO4432" s="51"/>
      <c r="BP4432" s="51"/>
      <c r="BQ4432" s="111"/>
      <c r="BR4432" s="137"/>
    </row>
    <row r="4433" s="138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2"/>
      <c r="BG4433" s="51"/>
      <c r="BH4433" s="133"/>
      <c r="BI4433" s="92"/>
      <c r="BJ4433" s="134"/>
      <c r="BK4433" s="51"/>
      <c r="BL4433" s="92"/>
      <c r="BM4433" s="135"/>
      <c r="BN4433" s="136"/>
      <c r="BO4433" s="51"/>
      <c r="BP4433" s="51"/>
      <c r="BQ4433" s="111"/>
      <c r="BR4433" s="137"/>
    </row>
    <row r="4434" s="138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2"/>
      <c r="BG4434" s="51"/>
      <c r="BH4434" s="133"/>
      <c r="BI4434" s="92"/>
      <c r="BJ4434" s="134"/>
      <c r="BK4434" s="51"/>
      <c r="BL4434" s="92"/>
      <c r="BM4434" s="135"/>
      <c r="BN4434" s="136"/>
      <c r="BO4434" s="51"/>
      <c r="BP4434" s="51"/>
      <c r="BQ4434" s="111"/>
      <c r="BR4434" s="137"/>
    </row>
    <row r="4435" s="138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2"/>
      <c r="BG4435" s="51"/>
      <c r="BH4435" s="133"/>
      <c r="BI4435" s="92"/>
      <c r="BJ4435" s="134"/>
      <c r="BK4435" s="51"/>
      <c r="BL4435" s="92"/>
      <c r="BM4435" s="135"/>
      <c r="BN4435" s="136"/>
      <c r="BO4435" s="51"/>
      <c r="BP4435" s="51"/>
      <c r="BQ4435" s="111"/>
      <c r="BR4435" s="137"/>
    </row>
    <row r="4436" s="138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2"/>
      <c r="BG4436" s="51"/>
      <c r="BH4436" s="133"/>
      <c r="BI4436" s="92"/>
      <c r="BJ4436" s="134"/>
      <c r="BK4436" s="51"/>
      <c r="BL4436" s="92"/>
      <c r="BM4436" s="135"/>
      <c r="BN4436" s="136"/>
      <c r="BO4436" s="51"/>
      <c r="BP4436" s="51"/>
      <c r="BQ4436" s="111"/>
      <c r="BR4436" s="137"/>
    </row>
    <row r="4437" s="138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2"/>
      <c r="BG4437" s="51"/>
      <c r="BH4437" s="133"/>
      <c r="BI4437" s="92"/>
      <c r="BJ4437" s="134"/>
      <c r="BK4437" s="51"/>
      <c r="BL4437" s="92"/>
      <c r="BM4437" s="135"/>
      <c r="BN4437" s="136"/>
      <c r="BO4437" s="51"/>
      <c r="BP4437" s="51"/>
      <c r="BQ4437" s="111"/>
      <c r="BR4437" s="137"/>
    </row>
    <row r="4438" s="138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2"/>
      <c r="BG4438" s="51"/>
      <c r="BH4438" s="133"/>
      <c r="BI4438" s="92"/>
      <c r="BJ4438" s="134"/>
      <c r="BK4438" s="51"/>
      <c r="BL4438" s="92"/>
      <c r="BM4438" s="135"/>
      <c r="BN4438" s="136"/>
      <c r="BO4438" s="51"/>
      <c r="BP4438" s="51"/>
      <c r="BQ4438" s="111"/>
      <c r="BR4438" s="137"/>
    </row>
    <row r="4439" s="138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2"/>
      <c r="BG4439" s="51"/>
      <c r="BH4439" s="133"/>
      <c r="BI4439" s="92"/>
      <c r="BJ4439" s="134"/>
      <c r="BK4439" s="51"/>
      <c r="BL4439" s="92"/>
      <c r="BM4439" s="135"/>
      <c r="BN4439" s="136"/>
      <c r="BO4439" s="51"/>
      <c r="BP4439" s="51"/>
      <c r="BQ4439" s="111"/>
      <c r="BR4439" s="137"/>
    </row>
    <row r="4440" s="138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2"/>
      <c r="BG4440" s="51"/>
      <c r="BH4440" s="133"/>
      <c r="BI4440" s="92"/>
      <c r="BJ4440" s="134"/>
      <c r="BK4440" s="51"/>
      <c r="BL4440" s="92"/>
      <c r="BM4440" s="135"/>
      <c r="BN4440" s="136"/>
      <c r="BO4440" s="51"/>
      <c r="BP4440" s="51"/>
      <c r="BQ4440" s="111"/>
      <c r="BR4440" s="137"/>
    </row>
    <row r="4441" s="138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2"/>
      <c r="BG4441" s="51"/>
      <c r="BH4441" s="133"/>
      <c r="BI4441" s="92"/>
      <c r="BJ4441" s="134"/>
      <c r="BK4441" s="51"/>
      <c r="BL4441" s="92"/>
      <c r="BM4441" s="135"/>
      <c r="BN4441" s="136"/>
      <c r="BO4441" s="51"/>
      <c r="BP4441" s="51"/>
      <c r="BQ4441" s="111"/>
      <c r="BR4441" s="137"/>
    </row>
    <row r="4442" s="138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2"/>
      <c r="BG4442" s="51"/>
      <c r="BH4442" s="133"/>
      <c r="BI4442" s="92"/>
      <c r="BJ4442" s="134"/>
      <c r="BK4442" s="51"/>
      <c r="BL4442" s="92"/>
      <c r="BM4442" s="135"/>
      <c r="BN4442" s="136"/>
      <c r="BO4442" s="51"/>
      <c r="BP4442" s="51"/>
      <c r="BQ4442" s="111"/>
      <c r="BR4442" s="137"/>
    </row>
    <row r="4443" s="138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2"/>
      <c r="BG4443" s="51"/>
      <c r="BH4443" s="133"/>
      <c r="BI4443" s="92"/>
      <c r="BJ4443" s="134"/>
      <c r="BK4443" s="51"/>
      <c r="BL4443" s="92"/>
      <c r="BM4443" s="135"/>
      <c r="BN4443" s="136"/>
      <c r="BO4443" s="51"/>
      <c r="BP4443" s="51"/>
      <c r="BQ4443" s="111"/>
      <c r="BR4443" s="137"/>
    </row>
    <row r="4444" s="138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2"/>
      <c r="BG4444" s="51"/>
      <c r="BH4444" s="133"/>
      <c r="BI4444" s="92"/>
      <c r="BJ4444" s="134"/>
      <c r="BK4444" s="51"/>
      <c r="BL4444" s="92"/>
      <c r="BM4444" s="135"/>
      <c r="BN4444" s="136"/>
      <c r="BO4444" s="51"/>
      <c r="BP4444" s="51"/>
      <c r="BQ4444" s="111"/>
      <c r="BR4444" s="137"/>
    </row>
    <row r="4445" s="138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2"/>
      <c r="BG4445" s="51"/>
      <c r="BH4445" s="133"/>
      <c r="BI4445" s="92"/>
      <c r="BJ4445" s="134"/>
      <c r="BK4445" s="51"/>
      <c r="BL4445" s="92"/>
      <c r="BM4445" s="135"/>
      <c r="BN4445" s="136"/>
      <c r="BO4445" s="51"/>
      <c r="BP4445" s="51"/>
      <c r="BQ4445" s="111"/>
      <c r="BR4445" s="137"/>
    </row>
    <row r="4446" s="138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2"/>
      <c r="BG4446" s="51"/>
      <c r="BH4446" s="133"/>
      <c r="BI4446" s="92"/>
      <c r="BJ4446" s="134"/>
      <c r="BK4446" s="51"/>
      <c r="BL4446" s="92"/>
      <c r="BM4446" s="135"/>
      <c r="BN4446" s="136"/>
      <c r="BO4446" s="51"/>
      <c r="BP4446" s="51"/>
      <c r="BQ4446" s="111"/>
      <c r="BR4446" s="137"/>
    </row>
    <row r="4447" s="138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2"/>
      <c r="BG4447" s="51"/>
      <c r="BH4447" s="133"/>
      <c r="BI4447" s="92"/>
      <c r="BJ4447" s="134"/>
      <c r="BK4447" s="51"/>
      <c r="BL4447" s="92"/>
      <c r="BM4447" s="135"/>
      <c r="BN4447" s="136"/>
      <c r="BO4447" s="51"/>
      <c r="BP4447" s="51"/>
      <c r="BQ4447" s="111"/>
      <c r="BR4447" s="137"/>
    </row>
    <row r="4448" s="138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2"/>
      <c r="BG4448" s="51"/>
      <c r="BH4448" s="133"/>
      <c r="BI4448" s="92"/>
      <c r="BJ4448" s="134"/>
      <c r="BK4448" s="51"/>
      <c r="BL4448" s="92"/>
      <c r="BM4448" s="135"/>
      <c r="BN4448" s="136"/>
      <c r="BO4448" s="51"/>
      <c r="BP4448" s="51"/>
      <c r="BQ4448" s="111"/>
      <c r="BR4448" s="137"/>
    </row>
    <row r="4449" s="138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2"/>
      <c r="BG4449" s="51"/>
      <c r="BH4449" s="133"/>
      <c r="BI4449" s="92"/>
      <c r="BJ4449" s="134"/>
      <c r="BK4449" s="51"/>
      <c r="BL4449" s="92"/>
      <c r="BM4449" s="135"/>
      <c r="BN4449" s="136"/>
      <c r="BO4449" s="51"/>
      <c r="BP4449" s="51"/>
      <c r="BQ4449" s="111"/>
      <c r="BR4449" s="137"/>
    </row>
    <row r="4450" s="138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2"/>
      <c r="BG4450" s="51"/>
      <c r="BH4450" s="133"/>
      <c r="BI4450" s="92"/>
      <c r="BJ4450" s="134"/>
      <c r="BK4450" s="51"/>
      <c r="BL4450" s="92"/>
      <c r="BM4450" s="135"/>
      <c r="BN4450" s="136"/>
      <c r="BO4450" s="51"/>
      <c r="BP4450" s="51"/>
      <c r="BQ4450" s="111"/>
      <c r="BR4450" s="137"/>
    </row>
    <row r="4451" s="138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2"/>
      <c r="BG4451" s="51"/>
      <c r="BH4451" s="133"/>
      <c r="BI4451" s="92"/>
      <c r="BJ4451" s="134"/>
      <c r="BK4451" s="51"/>
      <c r="BL4451" s="92"/>
      <c r="BM4451" s="135"/>
      <c r="BN4451" s="136"/>
      <c r="BO4451" s="51"/>
      <c r="BP4451" s="51"/>
      <c r="BQ4451" s="111"/>
      <c r="BR4451" s="137"/>
    </row>
    <row r="4452" s="138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2"/>
      <c r="BG4452" s="51"/>
      <c r="BH4452" s="133"/>
      <c r="BI4452" s="92"/>
      <c r="BJ4452" s="134"/>
      <c r="BK4452" s="51"/>
      <c r="BL4452" s="92"/>
      <c r="BM4452" s="135"/>
      <c r="BN4452" s="136"/>
      <c r="BO4452" s="51"/>
      <c r="BP4452" s="51"/>
      <c r="BQ4452" s="111"/>
      <c r="BR4452" s="137"/>
    </row>
    <row r="4453" s="138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2"/>
      <c r="BG4453" s="51"/>
      <c r="BH4453" s="133"/>
      <c r="BI4453" s="92"/>
      <c r="BJ4453" s="134"/>
      <c r="BK4453" s="51"/>
      <c r="BL4453" s="92"/>
      <c r="BM4453" s="135"/>
      <c r="BN4453" s="136"/>
      <c r="BO4453" s="51"/>
      <c r="BP4453" s="51"/>
      <c r="BQ4453" s="111"/>
      <c r="BR4453" s="137"/>
    </row>
    <row r="4454" s="138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2"/>
      <c r="BG4454" s="51"/>
      <c r="BH4454" s="133"/>
      <c r="BI4454" s="92"/>
      <c r="BJ4454" s="134"/>
      <c r="BK4454" s="51"/>
      <c r="BL4454" s="92"/>
      <c r="BM4454" s="135"/>
      <c r="BN4454" s="136"/>
      <c r="BO4454" s="51"/>
      <c r="BP4454" s="51"/>
      <c r="BQ4454" s="111"/>
      <c r="BR4454" s="137"/>
    </row>
    <row r="4455" s="138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2"/>
      <c r="BG4455" s="51"/>
      <c r="BH4455" s="133"/>
      <c r="BI4455" s="92"/>
      <c r="BJ4455" s="134"/>
      <c r="BK4455" s="51"/>
      <c r="BL4455" s="92"/>
      <c r="BM4455" s="135"/>
      <c r="BN4455" s="136"/>
      <c r="BO4455" s="51"/>
      <c r="BP4455" s="51"/>
      <c r="BQ4455" s="111"/>
      <c r="BR4455" s="137"/>
    </row>
    <row r="4456" s="138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2"/>
      <c r="BG4456" s="51"/>
      <c r="BH4456" s="133"/>
      <c r="BI4456" s="92"/>
      <c r="BJ4456" s="134"/>
      <c r="BK4456" s="51"/>
      <c r="BL4456" s="92"/>
      <c r="BM4456" s="135"/>
      <c r="BN4456" s="136"/>
      <c r="BO4456" s="51"/>
      <c r="BP4456" s="51"/>
      <c r="BQ4456" s="111"/>
      <c r="BR4456" s="137"/>
    </row>
    <row r="4457" s="138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2"/>
      <c r="BG4457" s="51"/>
      <c r="BH4457" s="133"/>
      <c r="BI4457" s="92"/>
      <c r="BJ4457" s="134"/>
      <c r="BK4457" s="51"/>
      <c r="BL4457" s="92"/>
      <c r="BM4457" s="135"/>
      <c r="BN4457" s="136"/>
      <c r="BO4457" s="51"/>
      <c r="BP4457" s="51"/>
      <c r="BQ4457" s="111"/>
      <c r="BR4457" s="137"/>
    </row>
    <row r="4458" s="138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2"/>
      <c r="BG4458" s="51"/>
      <c r="BH4458" s="133"/>
      <c r="BI4458" s="92"/>
      <c r="BJ4458" s="134"/>
      <c r="BK4458" s="51"/>
      <c r="BL4458" s="92"/>
      <c r="BM4458" s="135"/>
      <c r="BN4458" s="136"/>
      <c r="BO4458" s="51"/>
      <c r="BP4458" s="51"/>
      <c r="BQ4458" s="111"/>
      <c r="BR4458" s="137"/>
    </row>
    <row r="4459" s="138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2"/>
      <c r="BG4459" s="51"/>
      <c r="BH4459" s="133"/>
      <c r="BI4459" s="92"/>
      <c r="BJ4459" s="134"/>
      <c r="BK4459" s="51"/>
      <c r="BL4459" s="92"/>
      <c r="BM4459" s="135"/>
      <c r="BN4459" s="136"/>
      <c r="BO4459" s="51"/>
      <c r="BP4459" s="51"/>
      <c r="BQ4459" s="111"/>
      <c r="BR4459" s="137"/>
    </row>
    <row r="4460" s="138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2"/>
      <c r="BG4460" s="51"/>
      <c r="BH4460" s="133"/>
      <c r="BI4460" s="92"/>
      <c r="BJ4460" s="134"/>
      <c r="BK4460" s="51"/>
      <c r="BL4460" s="92"/>
      <c r="BM4460" s="135"/>
      <c r="BN4460" s="136"/>
      <c r="BO4460" s="51"/>
      <c r="BP4460" s="51"/>
      <c r="BQ4460" s="111"/>
      <c r="BR4460" s="137"/>
    </row>
    <row r="4461" s="138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2"/>
      <c r="BG4461" s="51"/>
      <c r="BH4461" s="133"/>
      <c r="BI4461" s="92"/>
      <c r="BJ4461" s="134"/>
      <c r="BK4461" s="51"/>
      <c r="BL4461" s="92"/>
      <c r="BM4461" s="135"/>
      <c r="BN4461" s="136"/>
      <c r="BO4461" s="51"/>
      <c r="BP4461" s="51"/>
      <c r="BQ4461" s="111"/>
      <c r="BR4461" s="137"/>
    </row>
    <row r="4462" s="138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2"/>
      <c r="BG4462" s="51"/>
      <c r="BH4462" s="133"/>
      <c r="BI4462" s="92"/>
      <c r="BJ4462" s="134"/>
      <c r="BK4462" s="51"/>
      <c r="BL4462" s="92"/>
      <c r="BM4462" s="135"/>
      <c r="BN4462" s="136"/>
      <c r="BO4462" s="51"/>
      <c r="BP4462" s="51"/>
      <c r="BQ4462" s="111"/>
      <c r="BR4462" s="137"/>
    </row>
    <row r="4463" s="138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2"/>
      <c r="BG4463" s="51"/>
      <c r="BH4463" s="133"/>
      <c r="BI4463" s="92"/>
      <c r="BJ4463" s="134"/>
      <c r="BK4463" s="51"/>
      <c r="BL4463" s="92"/>
      <c r="BM4463" s="135"/>
      <c r="BN4463" s="136"/>
      <c r="BO4463" s="51"/>
      <c r="BP4463" s="51"/>
      <c r="BQ4463" s="111"/>
      <c r="BR4463" s="137"/>
    </row>
    <row r="4464" s="138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2"/>
      <c r="BG4464" s="51"/>
      <c r="BH4464" s="133"/>
      <c r="BI4464" s="92"/>
      <c r="BJ4464" s="134"/>
      <c r="BK4464" s="51"/>
      <c r="BL4464" s="92"/>
      <c r="BM4464" s="135"/>
      <c r="BN4464" s="136"/>
      <c r="BO4464" s="51"/>
      <c r="BP4464" s="51"/>
      <c r="BQ4464" s="111"/>
      <c r="BR4464" s="137"/>
    </row>
    <row r="4465" s="138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2"/>
      <c r="BG4465" s="51"/>
      <c r="BH4465" s="133"/>
      <c r="BI4465" s="92"/>
      <c r="BJ4465" s="134"/>
      <c r="BK4465" s="51"/>
      <c r="BL4465" s="92"/>
      <c r="BM4465" s="135"/>
      <c r="BN4465" s="136"/>
      <c r="BO4465" s="51"/>
      <c r="BP4465" s="51"/>
      <c r="BQ4465" s="111"/>
      <c r="BR4465" s="137"/>
    </row>
    <row r="4466" s="138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2"/>
      <c r="BG4466" s="51"/>
      <c r="BH4466" s="133"/>
      <c r="BI4466" s="92"/>
      <c r="BJ4466" s="134"/>
      <c r="BK4466" s="51"/>
      <c r="BL4466" s="92"/>
      <c r="BM4466" s="135"/>
      <c r="BN4466" s="136"/>
      <c r="BO4466" s="51"/>
      <c r="BP4466" s="51"/>
      <c r="BQ4466" s="111"/>
      <c r="BR4466" s="137"/>
    </row>
    <row r="4467" s="138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2"/>
      <c r="BG4467" s="51"/>
      <c r="BH4467" s="133"/>
      <c r="BI4467" s="92"/>
      <c r="BJ4467" s="134"/>
      <c r="BK4467" s="51"/>
      <c r="BL4467" s="92"/>
      <c r="BM4467" s="135"/>
      <c r="BN4467" s="136"/>
      <c r="BO4467" s="51"/>
      <c r="BP4467" s="51"/>
      <c r="BQ4467" s="111"/>
      <c r="BR4467" s="137"/>
    </row>
    <row r="4468" s="138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2"/>
      <c r="BG4468" s="51"/>
      <c r="BH4468" s="133"/>
      <c r="BI4468" s="92"/>
      <c r="BJ4468" s="134"/>
      <c r="BK4468" s="51"/>
      <c r="BL4468" s="92"/>
      <c r="BM4468" s="135"/>
      <c r="BN4468" s="136"/>
      <c r="BO4468" s="51"/>
      <c r="BP4468" s="51"/>
      <c r="BQ4468" s="111"/>
      <c r="BR4468" s="137"/>
    </row>
    <row r="4469" s="138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2"/>
      <c r="BG4469" s="51"/>
      <c r="BH4469" s="133"/>
      <c r="BI4469" s="92"/>
      <c r="BJ4469" s="134"/>
      <c r="BK4469" s="51"/>
      <c r="BL4469" s="92"/>
      <c r="BM4469" s="135"/>
      <c r="BN4469" s="136"/>
      <c r="BO4469" s="51"/>
      <c r="BP4469" s="51"/>
      <c r="BQ4469" s="111"/>
      <c r="BR4469" s="137"/>
    </row>
    <row r="4470" s="138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2"/>
      <c r="BG4470" s="51"/>
      <c r="BH4470" s="133"/>
      <c r="BI4470" s="92"/>
      <c r="BJ4470" s="134"/>
      <c r="BK4470" s="51"/>
      <c r="BL4470" s="92"/>
      <c r="BM4470" s="135"/>
      <c r="BN4470" s="136"/>
      <c r="BO4470" s="51"/>
      <c r="BP4470" s="51"/>
      <c r="BQ4470" s="111"/>
      <c r="BR4470" s="137"/>
    </row>
    <row r="4471" s="138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2"/>
      <c r="BG4471" s="51"/>
      <c r="BH4471" s="133"/>
      <c r="BI4471" s="92"/>
      <c r="BJ4471" s="134"/>
      <c r="BK4471" s="51"/>
      <c r="BL4471" s="92"/>
      <c r="BM4471" s="135"/>
      <c r="BN4471" s="136"/>
      <c r="BO4471" s="51"/>
      <c r="BP4471" s="51"/>
      <c r="BQ4471" s="111"/>
      <c r="BR4471" s="137"/>
    </row>
    <row r="4472" s="138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2"/>
      <c r="BG4472" s="51"/>
      <c r="BH4472" s="133"/>
      <c r="BI4472" s="92"/>
      <c r="BJ4472" s="134"/>
      <c r="BK4472" s="51"/>
      <c r="BL4472" s="92"/>
      <c r="BM4472" s="135"/>
      <c r="BN4472" s="136"/>
      <c r="BO4472" s="51"/>
      <c r="BP4472" s="51"/>
      <c r="BQ4472" s="111"/>
      <c r="BR4472" s="137"/>
    </row>
    <row r="4473" s="138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2"/>
      <c r="BG4473" s="51"/>
      <c r="BH4473" s="133"/>
      <c r="BI4473" s="92"/>
      <c r="BJ4473" s="134"/>
      <c r="BK4473" s="51"/>
      <c r="BL4473" s="92"/>
      <c r="BM4473" s="135"/>
      <c r="BN4473" s="136"/>
      <c r="BO4473" s="51"/>
      <c r="BP4473" s="51"/>
      <c r="BQ4473" s="111"/>
      <c r="BR4473" s="137"/>
    </row>
    <row r="4474" s="138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2"/>
      <c r="BG4474" s="51"/>
      <c r="BH4474" s="133"/>
      <c r="BI4474" s="92"/>
      <c r="BJ4474" s="134"/>
      <c r="BK4474" s="51"/>
      <c r="BL4474" s="92"/>
      <c r="BM4474" s="135"/>
      <c r="BN4474" s="136"/>
      <c r="BO4474" s="51"/>
      <c r="BP4474" s="51"/>
      <c r="BQ4474" s="111"/>
      <c r="BR4474" s="137"/>
    </row>
    <row r="4475" s="138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2"/>
      <c r="BG4475" s="51"/>
      <c r="BH4475" s="133"/>
      <c r="BI4475" s="92"/>
      <c r="BJ4475" s="134"/>
      <c r="BK4475" s="51"/>
      <c r="BL4475" s="92"/>
      <c r="BM4475" s="135"/>
      <c r="BN4475" s="136"/>
      <c r="BO4475" s="51"/>
      <c r="BP4475" s="51"/>
      <c r="BQ4475" s="111"/>
      <c r="BR4475" s="137"/>
    </row>
    <row r="4476" s="138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2"/>
      <c r="BG4476" s="51"/>
      <c r="BH4476" s="133"/>
      <c r="BI4476" s="92"/>
      <c r="BJ4476" s="134"/>
      <c r="BK4476" s="51"/>
      <c r="BL4476" s="92"/>
      <c r="BM4476" s="135"/>
      <c r="BN4476" s="136"/>
      <c r="BO4476" s="51"/>
      <c r="BP4476" s="51"/>
      <c r="BQ4476" s="111"/>
      <c r="BR4476" s="137"/>
    </row>
    <row r="4477" s="138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2"/>
      <c r="BG4477" s="51"/>
      <c r="BH4477" s="133"/>
      <c r="BI4477" s="92"/>
      <c r="BJ4477" s="134"/>
      <c r="BK4477" s="51"/>
      <c r="BL4477" s="92"/>
      <c r="BM4477" s="135"/>
      <c r="BN4477" s="136"/>
      <c r="BO4477" s="51"/>
      <c r="BP4477" s="51"/>
      <c r="BQ4477" s="111"/>
      <c r="BR4477" s="137"/>
    </row>
    <row r="4478" s="138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2"/>
      <c r="BG4478" s="51"/>
      <c r="BH4478" s="133"/>
      <c r="BI4478" s="92"/>
      <c r="BJ4478" s="134"/>
      <c r="BK4478" s="51"/>
      <c r="BL4478" s="92"/>
      <c r="BM4478" s="135"/>
      <c r="BN4478" s="136"/>
      <c r="BO4478" s="51"/>
      <c r="BP4478" s="51"/>
      <c r="BQ4478" s="111"/>
      <c r="BR4478" s="137"/>
    </row>
    <row r="4479" s="138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2"/>
      <c r="BG4479" s="51"/>
      <c r="BH4479" s="133"/>
      <c r="BI4479" s="92"/>
      <c r="BJ4479" s="134"/>
      <c r="BK4479" s="51"/>
      <c r="BL4479" s="92"/>
      <c r="BM4479" s="135"/>
      <c r="BN4479" s="136"/>
      <c r="BO4479" s="51"/>
      <c r="BP4479" s="51"/>
      <c r="BQ4479" s="111"/>
      <c r="BR4479" s="137"/>
    </row>
    <row r="4480" s="138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2"/>
      <c r="BG4480" s="51"/>
      <c r="BH4480" s="133"/>
      <c r="BI4480" s="92"/>
      <c r="BJ4480" s="134"/>
      <c r="BK4480" s="51"/>
      <c r="BL4480" s="92"/>
      <c r="BM4480" s="135"/>
      <c r="BN4480" s="136"/>
      <c r="BO4480" s="51"/>
      <c r="BP4480" s="51"/>
      <c r="BQ4480" s="111"/>
      <c r="BR4480" s="137"/>
    </row>
    <row r="4481" s="138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2"/>
      <c r="BG4481" s="51"/>
      <c r="BH4481" s="133"/>
      <c r="BI4481" s="92"/>
      <c r="BJ4481" s="134"/>
      <c r="BK4481" s="51"/>
      <c r="BL4481" s="92"/>
      <c r="BM4481" s="135"/>
      <c r="BN4481" s="136"/>
      <c r="BO4481" s="51"/>
      <c r="BP4481" s="51"/>
      <c r="BQ4481" s="111"/>
      <c r="BR4481" s="137"/>
    </row>
    <row r="4482" s="138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2"/>
      <c r="BG4482" s="51"/>
      <c r="BH4482" s="133"/>
      <c r="BI4482" s="92"/>
      <c r="BJ4482" s="134"/>
      <c r="BK4482" s="51"/>
      <c r="BL4482" s="92"/>
      <c r="BM4482" s="135"/>
      <c r="BN4482" s="136"/>
      <c r="BO4482" s="51"/>
      <c r="BP4482" s="51"/>
      <c r="BQ4482" s="111"/>
      <c r="BR4482" s="137"/>
    </row>
    <row r="4483" s="138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2"/>
      <c r="BG4483" s="51"/>
      <c r="BH4483" s="133"/>
      <c r="BI4483" s="92"/>
      <c r="BJ4483" s="134"/>
      <c r="BK4483" s="51"/>
      <c r="BL4483" s="92"/>
      <c r="BM4483" s="135"/>
      <c r="BN4483" s="136"/>
      <c r="BO4483" s="51"/>
      <c r="BP4483" s="51"/>
      <c r="BQ4483" s="111"/>
      <c r="BR4483" s="137"/>
    </row>
    <row r="4484" s="138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2"/>
      <c r="BG4484" s="51"/>
      <c r="BH4484" s="133"/>
      <c r="BI4484" s="92"/>
      <c r="BJ4484" s="134"/>
      <c r="BK4484" s="51"/>
      <c r="BL4484" s="92"/>
      <c r="BM4484" s="135"/>
      <c r="BN4484" s="136"/>
      <c r="BO4484" s="51"/>
      <c r="BP4484" s="51"/>
      <c r="BQ4484" s="111"/>
      <c r="BR4484" s="137"/>
    </row>
    <row r="4485" s="138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2"/>
      <c r="BG4485" s="51"/>
      <c r="BH4485" s="133"/>
      <c r="BI4485" s="92"/>
      <c r="BJ4485" s="134"/>
      <c r="BK4485" s="51"/>
      <c r="BL4485" s="92"/>
      <c r="BM4485" s="135"/>
      <c r="BN4485" s="136"/>
      <c r="BO4485" s="51"/>
      <c r="BP4485" s="51"/>
      <c r="BQ4485" s="111"/>
      <c r="BR4485" s="137"/>
    </row>
    <row r="4486" s="138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2"/>
      <c r="BG4486" s="51"/>
      <c r="BH4486" s="133"/>
      <c r="BI4486" s="92"/>
      <c r="BJ4486" s="134"/>
      <c r="BK4486" s="51"/>
      <c r="BL4486" s="92"/>
      <c r="BM4486" s="135"/>
      <c r="BN4486" s="136"/>
      <c r="BO4486" s="51"/>
      <c r="BP4486" s="51"/>
      <c r="BQ4486" s="111"/>
      <c r="BR4486" s="137"/>
    </row>
    <row r="4487" s="138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2"/>
      <c r="BG4487" s="51"/>
      <c r="BH4487" s="133"/>
      <c r="BI4487" s="92"/>
      <c r="BJ4487" s="134"/>
      <c r="BK4487" s="51"/>
      <c r="BL4487" s="92"/>
      <c r="BM4487" s="135"/>
      <c r="BN4487" s="136"/>
      <c r="BO4487" s="51"/>
      <c r="BP4487" s="51"/>
      <c r="BQ4487" s="111"/>
      <c r="BR4487" s="137"/>
    </row>
    <row r="4488" s="138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2"/>
      <c r="BG4488" s="51"/>
      <c r="BH4488" s="133"/>
      <c r="BI4488" s="92"/>
      <c r="BJ4488" s="134"/>
      <c r="BK4488" s="51"/>
      <c r="BL4488" s="92"/>
      <c r="BM4488" s="135"/>
      <c r="BN4488" s="136"/>
      <c r="BO4488" s="51"/>
      <c r="BP4488" s="51"/>
      <c r="BQ4488" s="111"/>
      <c r="BR4488" s="137"/>
    </row>
    <row r="4489" s="138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2"/>
      <c r="BG4489" s="51"/>
      <c r="BH4489" s="133"/>
      <c r="BI4489" s="92"/>
      <c r="BJ4489" s="134"/>
      <c r="BK4489" s="51"/>
      <c r="BL4489" s="92"/>
      <c r="BM4489" s="135"/>
      <c r="BN4489" s="136"/>
      <c r="BO4489" s="51"/>
      <c r="BP4489" s="51"/>
      <c r="BQ4489" s="111"/>
      <c r="BR4489" s="137"/>
    </row>
    <row r="4490" s="138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2"/>
      <c r="BG4490" s="51"/>
      <c r="BH4490" s="133"/>
      <c r="BI4490" s="92"/>
      <c r="BJ4490" s="134"/>
      <c r="BK4490" s="51"/>
      <c r="BL4490" s="92"/>
      <c r="BM4490" s="135"/>
      <c r="BN4490" s="136"/>
      <c r="BO4490" s="51"/>
      <c r="BP4490" s="51"/>
      <c r="BQ4490" s="111"/>
      <c r="BR4490" s="137"/>
    </row>
    <row r="4491" s="138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2"/>
      <c r="BG4491" s="51"/>
      <c r="BH4491" s="133"/>
      <c r="BI4491" s="92"/>
      <c r="BJ4491" s="134"/>
      <c r="BK4491" s="51"/>
      <c r="BL4491" s="92"/>
      <c r="BM4491" s="135"/>
      <c r="BN4491" s="136"/>
      <c r="BO4491" s="51"/>
      <c r="BP4491" s="51"/>
      <c r="BQ4491" s="111"/>
      <c r="BR4491" s="137"/>
    </row>
    <row r="4492" s="138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2"/>
      <c r="BG4492" s="51"/>
      <c r="BH4492" s="133"/>
      <c r="BI4492" s="92"/>
      <c r="BJ4492" s="134"/>
      <c r="BK4492" s="51"/>
      <c r="BL4492" s="92"/>
      <c r="BM4492" s="135"/>
      <c r="BN4492" s="136"/>
      <c r="BO4492" s="51"/>
      <c r="BP4492" s="51"/>
      <c r="BQ4492" s="111"/>
      <c r="BR4492" s="137"/>
    </row>
    <row r="4493" s="138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2"/>
      <c r="BG4493" s="51"/>
      <c r="BH4493" s="133"/>
      <c r="BI4493" s="92"/>
      <c r="BJ4493" s="134"/>
      <c r="BK4493" s="51"/>
      <c r="BL4493" s="92"/>
      <c r="BM4493" s="135"/>
      <c r="BN4493" s="136"/>
      <c r="BO4493" s="51"/>
      <c r="BP4493" s="51"/>
      <c r="BQ4493" s="111"/>
      <c r="BR4493" s="137"/>
    </row>
    <row r="4494" s="138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2"/>
      <c r="BG4494" s="51"/>
      <c r="BH4494" s="133"/>
      <c r="BI4494" s="92"/>
      <c r="BJ4494" s="134"/>
      <c r="BK4494" s="51"/>
      <c r="BL4494" s="92"/>
      <c r="BM4494" s="135"/>
      <c r="BN4494" s="136"/>
      <c r="BO4494" s="51"/>
      <c r="BP4494" s="51"/>
      <c r="BQ4494" s="111"/>
      <c r="BR4494" s="137"/>
    </row>
    <row r="4495" s="138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2"/>
      <c r="BG4495" s="51"/>
      <c r="BH4495" s="133"/>
      <c r="BI4495" s="92"/>
      <c r="BJ4495" s="134"/>
      <c r="BK4495" s="51"/>
      <c r="BL4495" s="92"/>
      <c r="BM4495" s="135"/>
      <c r="BN4495" s="136"/>
      <c r="BO4495" s="51"/>
      <c r="BP4495" s="51"/>
      <c r="BQ4495" s="111"/>
      <c r="BR4495" s="137"/>
    </row>
    <row r="4496" s="138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2"/>
      <c r="BG4496" s="51"/>
      <c r="BH4496" s="133"/>
      <c r="BI4496" s="92"/>
      <c r="BJ4496" s="134"/>
      <c r="BK4496" s="51"/>
      <c r="BL4496" s="92"/>
      <c r="BM4496" s="135"/>
      <c r="BN4496" s="136"/>
      <c r="BO4496" s="51"/>
      <c r="BP4496" s="51"/>
      <c r="BQ4496" s="111"/>
      <c r="BR4496" s="137"/>
    </row>
    <row r="4497" s="138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2"/>
      <c r="BG4497" s="51"/>
      <c r="BH4497" s="133"/>
      <c r="BI4497" s="92"/>
      <c r="BJ4497" s="134"/>
      <c r="BK4497" s="51"/>
      <c r="BL4497" s="92"/>
      <c r="BM4497" s="135"/>
      <c r="BN4497" s="136"/>
      <c r="BO4497" s="51"/>
      <c r="BP4497" s="51"/>
      <c r="BQ4497" s="111"/>
      <c r="BR4497" s="137"/>
    </row>
    <row r="4498" s="138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2"/>
      <c r="BG4498" s="51"/>
      <c r="BH4498" s="133"/>
      <c r="BI4498" s="92"/>
      <c r="BJ4498" s="134"/>
      <c r="BK4498" s="51"/>
      <c r="BL4498" s="92"/>
      <c r="BM4498" s="135"/>
      <c r="BN4498" s="136"/>
      <c r="BO4498" s="51"/>
      <c r="BP4498" s="51"/>
      <c r="BQ4498" s="111"/>
      <c r="BR4498" s="137"/>
    </row>
    <row r="4499" s="138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2"/>
      <c r="BG4499" s="51"/>
      <c r="BH4499" s="133"/>
      <c r="BI4499" s="92"/>
      <c r="BJ4499" s="134"/>
      <c r="BK4499" s="51"/>
      <c r="BL4499" s="92"/>
      <c r="BM4499" s="135"/>
      <c r="BN4499" s="136"/>
      <c r="BO4499" s="51"/>
      <c r="BP4499" s="51"/>
      <c r="BQ4499" s="111"/>
      <c r="BR4499" s="137"/>
    </row>
    <row r="4500" s="138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2"/>
      <c r="BG4500" s="51"/>
      <c r="BH4500" s="133"/>
      <c r="BI4500" s="92"/>
      <c r="BJ4500" s="134"/>
      <c r="BK4500" s="51"/>
      <c r="BL4500" s="92"/>
      <c r="BM4500" s="135"/>
      <c r="BN4500" s="136"/>
      <c r="BO4500" s="51"/>
      <c r="BP4500" s="51"/>
      <c r="BQ4500" s="111"/>
      <c r="BR4500" s="137"/>
    </row>
    <row r="4501" s="138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2"/>
      <c r="BG4501" s="51"/>
      <c r="BH4501" s="133"/>
      <c r="BI4501" s="92"/>
      <c r="BJ4501" s="134"/>
      <c r="BK4501" s="51"/>
      <c r="BL4501" s="92"/>
      <c r="BM4501" s="135"/>
      <c r="BN4501" s="136"/>
      <c r="BO4501" s="51"/>
      <c r="BP4501" s="51"/>
      <c r="BQ4501" s="111"/>
      <c r="BR4501" s="137"/>
    </row>
    <row r="4502" s="138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2"/>
      <c r="BG4502" s="51"/>
      <c r="BH4502" s="133"/>
      <c r="BI4502" s="92"/>
      <c r="BJ4502" s="134"/>
      <c r="BK4502" s="51"/>
      <c r="BL4502" s="92"/>
      <c r="BM4502" s="135"/>
      <c r="BN4502" s="136"/>
      <c r="BO4502" s="51"/>
      <c r="BP4502" s="51"/>
      <c r="BQ4502" s="111"/>
      <c r="BR4502" s="137"/>
    </row>
    <row r="4503" s="138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2"/>
      <c r="BG4503" s="51"/>
      <c r="BH4503" s="133"/>
      <c r="BI4503" s="92"/>
      <c r="BJ4503" s="134"/>
      <c r="BK4503" s="51"/>
      <c r="BL4503" s="92"/>
      <c r="BM4503" s="135"/>
      <c r="BN4503" s="136"/>
      <c r="BO4503" s="51"/>
      <c r="BP4503" s="51"/>
      <c r="BQ4503" s="111"/>
      <c r="BR4503" s="137"/>
    </row>
    <row r="4504" s="138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2"/>
      <c r="BG4504" s="51"/>
      <c r="BH4504" s="133"/>
      <c r="BI4504" s="92"/>
      <c r="BJ4504" s="134"/>
      <c r="BK4504" s="51"/>
      <c r="BL4504" s="92"/>
      <c r="BM4504" s="135"/>
      <c r="BN4504" s="136"/>
      <c r="BO4504" s="51"/>
      <c r="BP4504" s="51"/>
      <c r="BQ4504" s="111"/>
      <c r="BR4504" s="137"/>
    </row>
    <row r="4505" s="138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2"/>
      <c r="BG4505" s="51"/>
      <c r="BH4505" s="133"/>
      <c r="BI4505" s="92"/>
      <c r="BJ4505" s="134"/>
      <c r="BK4505" s="51"/>
      <c r="BL4505" s="92"/>
      <c r="BM4505" s="135"/>
      <c r="BN4505" s="136"/>
      <c r="BO4505" s="51"/>
      <c r="BP4505" s="51"/>
      <c r="BQ4505" s="111"/>
      <c r="BR4505" s="137"/>
    </row>
    <row r="4506" s="138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2"/>
      <c r="BG4506" s="51"/>
      <c r="BH4506" s="133"/>
      <c r="BI4506" s="92"/>
      <c r="BJ4506" s="134"/>
      <c r="BK4506" s="51"/>
      <c r="BL4506" s="92"/>
      <c r="BM4506" s="135"/>
      <c r="BN4506" s="136"/>
      <c r="BO4506" s="51"/>
      <c r="BP4506" s="51"/>
      <c r="BQ4506" s="111"/>
      <c r="BR4506" s="137"/>
    </row>
    <row r="4507" s="138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2"/>
      <c r="BG4507" s="51"/>
      <c r="BH4507" s="133"/>
      <c r="BI4507" s="92"/>
      <c r="BJ4507" s="134"/>
      <c r="BK4507" s="51"/>
      <c r="BL4507" s="92"/>
      <c r="BM4507" s="135"/>
      <c r="BN4507" s="136"/>
      <c r="BO4507" s="51"/>
      <c r="BP4507" s="51"/>
      <c r="BQ4507" s="111"/>
      <c r="BR4507" s="137"/>
    </row>
    <row r="4508" s="138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2"/>
      <c r="BG4508" s="51"/>
      <c r="BH4508" s="133"/>
      <c r="BI4508" s="92"/>
      <c r="BJ4508" s="134"/>
      <c r="BK4508" s="51"/>
      <c r="BL4508" s="92"/>
      <c r="BM4508" s="135"/>
      <c r="BN4508" s="136"/>
      <c r="BO4508" s="51"/>
      <c r="BP4508" s="51"/>
      <c r="BQ4508" s="111"/>
      <c r="BR4508" s="137"/>
    </row>
    <row r="4509" s="138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2"/>
      <c r="BG4509" s="51"/>
      <c r="BH4509" s="133"/>
      <c r="BI4509" s="92"/>
      <c r="BJ4509" s="134"/>
      <c r="BK4509" s="51"/>
      <c r="BL4509" s="92"/>
      <c r="BM4509" s="135"/>
      <c r="BN4509" s="136"/>
      <c r="BO4509" s="51"/>
      <c r="BP4509" s="51"/>
      <c r="BQ4509" s="111"/>
      <c r="BR4509" s="137"/>
    </row>
    <row r="4510" s="138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2"/>
      <c r="BG4510" s="51"/>
      <c r="BH4510" s="133"/>
      <c r="BI4510" s="92"/>
      <c r="BJ4510" s="134"/>
      <c r="BK4510" s="51"/>
      <c r="BL4510" s="92"/>
      <c r="BM4510" s="135"/>
      <c r="BN4510" s="136"/>
      <c r="BO4510" s="51"/>
      <c r="BP4510" s="51"/>
      <c r="BQ4510" s="111"/>
      <c r="BR4510" s="137"/>
    </row>
    <row r="4511" s="138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2"/>
      <c r="BG4511" s="51"/>
      <c r="BH4511" s="133"/>
      <c r="BI4511" s="92"/>
      <c r="BJ4511" s="134"/>
      <c r="BK4511" s="51"/>
      <c r="BL4511" s="92"/>
      <c r="BM4511" s="135"/>
      <c r="BN4511" s="136"/>
      <c r="BO4511" s="51"/>
      <c r="BP4511" s="51"/>
      <c r="BQ4511" s="111"/>
      <c r="BR4511" s="137"/>
    </row>
    <row r="4512" s="138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2"/>
      <c r="BG4512" s="51"/>
      <c r="BH4512" s="133"/>
      <c r="BI4512" s="92"/>
      <c r="BJ4512" s="134"/>
      <c r="BK4512" s="51"/>
      <c r="BL4512" s="92"/>
      <c r="BM4512" s="135"/>
      <c r="BN4512" s="136"/>
      <c r="BO4512" s="51"/>
      <c r="BP4512" s="51"/>
      <c r="BQ4512" s="111"/>
      <c r="BR4512" s="137"/>
    </row>
    <row r="4513" s="138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2"/>
      <c r="BG4513" s="51"/>
      <c r="BH4513" s="133"/>
      <c r="BI4513" s="92"/>
      <c r="BJ4513" s="134"/>
      <c r="BK4513" s="51"/>
      <c r="BL4513" s="92"/>
      <c r="BM4513" s="135"/>
      <c r="BN4513" s="136"/>
      <c r="BO4513" s="51"/>
      <c r="BP4513" s="51"/>
      <c r="BQ4513" s="111"/>
      <c r="BR4513" s="137"/>
    </row>
    <row r="4514" s="138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2"/>
      <c r="BG4514" s="51"/>
      <c r="BH4514" s="133"/>
      <c r="BI4514" s="92"/>
      <c r="BJ4514" s="134"/>
      <c r="BK4514" s="51"/>
      <c r="BL4514" s="92"/>
      <c r="BM4514" s="135"/>
      <c r="BN4514" s="136"/>
      <c r="BO4514" s="51"/>
      <c r="BP4514" s="51"/>
      <c r="BQ4514" s="111"/>
      <c r="BR4514" s="137"/>
    </row>
    <row r="4515" s="138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2"/>
      <c r="BG4515" s="51"/>
      <c r="BH4515" s="133"/>
      <c r="BI4515" s="92"/>
      <c r="BJ4515" s="134"/>
      <c r="BK4515" s="51"/>
      <c r="BL4515" s="92"/>
      <c r="BM4515" s="135"/>
      <c r="BN4515" s="136"/>
      <c r="BO4515" s="51"/>
      <c r="BP4515" s="51"/>
      <c r="BQ4515" s="111"/>
      <c r="BR4515" s="137"/>
    </row>
    <row r="4516" s="138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2"/>
      <c r="BG4516" s="51"/>
      <c r="BH4516" s="133"/>
      <c r="BI4516" s="92"/>
      <c r="BJ4516" s="134"/>
      <c r="BK4516" s="51"/>
      <c r="BL4516" s="92"/>
      <c r="BM4516" s="135"/>
      <c r="BN4516" s="136"/>
      <c r="BO4516" s="51"/>
      <c r="BP4516" s="51"/>
      <c r="BQ4516" s="111"/>
      <c r="BR4516" s="137"/>
    </row>
    <row r="4517" s="138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2"/>
      <c r="BG4517" s="51"/>
      <c r="BH4517" s="133"/>
      <c r="BI4517" s="92"/>
      <c r="BJ4517" s="134"/>
      <c r="BK4517" s="51"/>
      <c r="BL4517" s="92"/>
      <c r="BM4517" s="135"/>
      <c r="BN4517" s="136"/>
      <c r="BO4517" s="51"/>
      <c r="BP4517" s="51"/>
      <c r="BQ4517" s="111"/>
      <c r="BR4517" s="137"/>
    </row>
    <row r="4518" s="138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2"/>
      <c r="BG4518" s="51"/>
      <c r="BH4518" s="133"/>
      <c r="BI4518" s="92"/>
      <c r="BJ4518" s="134"/>
      <c r="BK4518" s="51"/>
      <c r="BL4518" s="92"/>
      <c r="BM4518" s="135"/>
      <c r="BN4518" s="136"/>
      <c r="BO4518" s="51"/>
      <c r="BP4518" s="51"/>
      <c r="BQ4518" s="111"/>
      <c r="BR4518" s="137"/>
    </row>
    <row r="4519" s="138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2"/>
      <c r="BG4519" s="51"/>
      <c r="BH4519" s="133"/>
      <c r="BI4519" s="92"/>
      <c r="BJ4519" s="134"/>
      <c r="BK4519" s="51"/>
      <c r="BL4519" s="92"/>
      <c r="BM4519" s="135"/>
      <c r="BN4519" s="136"/>
      <c r="BO4519" s="51"/>
      <c r="BP4519" s="51"/>
      <c r="BQ4519" s="111"/>
      <c r="BR4519" s="137"/>
    </row>
    <row r="4520" s="138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2"/>
      <c r="BG4520" s="51"/>
      <c r="BH4520" s="133"/>
      <c r="BI4520" s="92"/>
      <c r="BJ4520" s="134"/>
      <c r="BK4520" s="51"/>
      <c r="BL4520" s="92"/>
      <c r="BM4520" s="135"/>
      <c r="BN4520" s="136"/>
      <c r="BO4520" s="51"/>
      <c r="BP4520" s="51"/>
      <c r="BQ4520" s="111"/>
      <c r="BR4520" s="137"/>
    </row>
    <row r="4521" s="138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2"/>
      <c r="BG4521" s="51"/>
      <c r="BH4521" s="133"/>
      <c r="BI4521" s="92"/>
      <c r="BJ4521" s="134"/>
      <c r="BK4521" s="51"/>
      <c r="BL4521" s="92"/>
      <c r="BM4521" s="135"/>
      <c r="BN4521" s="136"/>
      <c r="BO4521" s="51"/>
      <c r="BP4521" s="51"/>
      <c r="BQ4521" s="111"/>
      <c r="BR4521" s="137"/>
    </row>
    <row r="4522" s="138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2"/>
      <c r="BG4522" s="51"/>
      <c r="BH4522" s="133"/>
      <c r="BI4522" s="92"/>
      <c r="BJ4522" s="134"/>
      <c r="BK4522" s="51"/>
      <c r="BL4522" s="92"/>
      <c r="BM4522" s="135"/>
      <c r="BN4522" s="136"/>
      <c r="BO4522" s="51"/>
      <c r="BP4522" s="51"/>
      <c r="BQ4522" s="111"/>
      <c r="BR4522" s="137"/>
    </row>
    <row r="4523" s="138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2"/>
      <c r="BG4523" s="51"/>
      <c r="BH4523" s="133"/>
      <c r="BI4523" s="92"/>
      <c r="BJ4523" s="134"/>
      <c r="BK4523" s="51"/>
      <c r="BL4523" s="92"/>
      <c r="BM4523" s="135"/>
      <c r="BN4523" s="136"/>
      <c r="BO4523" s="51"/>
      <c r="BP4523" s="51"/>
      <c r="BQ4523" s="111"/>
      <c r="BR4523" s="137"/>
    </row>
    <row r="4524" s="138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2"/>
      <c r="BG4524" s="51"/>
      <c r="BH4524" s="133"/>
      <c r="BI4524" s="92"/>
      <c r="BJ4524" s="134"/>
      <c r="BK4524" s="51"/>
      <c r="BL4524" s="92"/>
      <c r="BM4524" s="135"/>
      <c r="BN4524" s="136"/>
      <c r="BO4524" s="51"/>
      <c r="BP4524" s="51"/>
      <c r="BQ4524" s="111"/>
      <c r="BR4524" s="137"/>
    </row>
    <row r="4525" s="138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2"/>
      <c r="BG4525" s="51"/>
      <c r="BH4525" s="133"/>
      <c r="BI4525" s="92"/>
      <c r="BJ4525" s="134"/>
      <c r="BK4525" s="51"/>
      <c r="BL4525" s="92"/>
      <c r="BM4525" s="135"/>
      <c r="BN4525" s="136"/>
      <c r="BO4525" s="51"/>
      <c r="BP4525" s="51"/>
      <c r="BQ4525" s="111"/>
      <c r="BR4525" s="137"/>
    </row>
    <row r="4526" s="138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2"/>
      <c r="BG4526" s="51"/>
      <c r="BH4526" s="133"/>
      <c r="BI4526" s="92"/>
      <c r="BJ4526" s="134"/>
      <c r="BK4526" s="51"/>
      <c r="BL4526" s="92"/>
      <c r="BM4526" s="135"/>
      <c r="BN4526" s="136"/>
      <c r="BO4526" s="51"/>
      <c r="BP4526" s="51"/>
      <c r="BQ4526" s="111"/>
      <c r="BR4526" s="137"/>
    </row>
    <row r="4527" s="138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2"/>
      <c r="BG4527" s="51"/>
      <c r="BH4527" s="133"/>
      <c r="BI4527" s="92"/>
      <c r="BJ4527" s="134"/>
      <c r="BK4527" s="51"/>
      <c r="BL4527" s="92"/>
      <c r="BM4527" s="135"/>
      <c r="BN4527" s="136"/>
      <c r="BO4527" s="51"/>
      <c r="BP4527" s="51"/>
      <c r="BQ4527" s="111"/>
      <c r="BR4527" s="137"/>
    </row>
    <row r="4528" s="138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2"/>
      <c r="BG4528" s="51"/>
      <c r="BH4528" s="133"/>
      <c r="BI4528" s="92"/>
      <c r="BJ4528" s="134"/>
      <c r="BK4528" s="51"/>
      <c r="BL4528" s="92"/>
      <c r="BM4528" s="135"/>
      <c r="BN4528" s="136"/>
      <c r="BO4528" s="51"/>
      <c r="BP4528" s="51"/>
      <c r="BQ4528" s="111"/>
      <c r="BR4528" s="137"/>
    </row>
    <row r="4529" s="138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2"/>
      <c r="BG4529" s="51"/>
      <c r="BH4529" s="133"/>
      <c r="BI4529" s="92"/>
      <c r="BJ4529" s="134"/>
      <c r="BK4529" s="51"/>
      <c r="BL4529" s="92"/>
      <c r="BM4529" s="135"/>
      <c r="BN4529" s="136"/>
      <c r="BO4529" s="51"/>
      <c r="BP4529" s="51"/>
      <c r="BQ4529" s="111"/>
      <c r="BR4529" s="137"/>
    </row>
    <row r="4530" s="138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2"/>
      <c r="BG4530" s="51"/>
      <c r="BH4530" s="133"/>
      <c r="BI4530" s="92"/>
      <c r="BJ4530" s="134"/>
      <c r="BK4530" s="51"/>
      <c r="BL4530" s="92"/>
      <c r="BM4530" s="135"/>
      <c r="BN4530" s="136"/>
      <c r="BO4530" s="51"/>
      <c r="BP4530" s="51"/>
      <c r="BQ4530" s="111"/>
      <c r="BR4530" s="137"/>
    </row>
    <row r="4531" s="138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2"/>
      <c r="BG4531" s="51"/>
      <c r="BH4531" s="133"/>
      <c r="BI4531" s="92"/>
      <c r="BJ4531" s="134"/>
      <c r="BK4531" s="51"/>
      <c r="BL4531" s="92"/>
      <c r="BM4531" s="135"/>
      <c r="BN4531" s="136"/>
      <c r="BO4531" s="51"/>
      <c r="BP4531" s="51"/>
      <c r="BQ4531" s="111"/>
      <c r="BR4531" s="137"/>
    </row>
    <row r="4532" s="138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2"/>
      <c r="BG4532" s="51"/>
      <c r="BH4532" s="133"/>
      <c r="BI4532" s="92"/>
      <c r="BJ4532" s="134"/>
      <c r="BK4532" s="51"/>
      <c r="BL4532" s="92"/>
      <c r="BM4532" s="135"/>
      <c r="BN4532" s="136"/>
      <c r="BO4532" s="51"/>
      <c r="BP4532" s="51"/>
      <c r="BQ4532" s="111"/>
      <c r="BR4532" s="137"/>
    </row>
    <row r="4533" s="138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2"/>
      <c r="BG4533" s="51"/>
      <c r="BH4533" s="133"/>
      <c r="BI4533" s="92"/>
      <c r="BJ4533" s="134"/>
      <c r="BK4533" s="51"/>
      <c r="BL4533" s="92"/>
      <c r="BM4533" s="135"/>
      <c r="BN4533" s="136"/>
      <c r="BO4533" s="51"/>
      <c r="BP4533" s="51"/>
      <c r="BQ4533" s="111"/>
      <c r="BR4533" s="137"/>
    </row>
    <row r="4534" s="138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2"/>
      <c r="BG4534" s="51"/>
      <c r="BH4534" s="133"/>
      <c r="BI4534" s="92"/>
      <c r="BJ4534" s="134"/>
      <c r="BK4534" s="51"/>
      <c r="BL4534" s="92"/>
      <c r="BM4534" s="135"/>
      <c r="BN4534" s="136"/>
      <c r="BO4534" s="51"/>
      <c r="BP4534" s="51"/>
      <c r="BQ4534" s="111"/>
      <c r="BR4534" s="137"/>
    </row>
    <row r="4535" s="138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2"/>
      <c r="BG4535" s="51"/>
      <c r="BH4535" s="133"/>
      <c r="BI4535" s="92"/>
      <c r="BJ4535" s="134"/>
      <c r="BK4535" s="51"/>
      <c r="BL4535" s="92"/>
      <c r="BM4535" s="135"/>
      <c r="BN4535" s="136"/>
      <c r="BO4535" s="51"/>
      <c r="BP4535" s="51"/>
      <c r="BQ4535" s="111"/>
      <c r="BR4535" s="137"/>
    </row>
    <row r="4536" s="138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2"/>
      <c r="BG4536" s="51"/>
      <c r="BH4536" s="133"/>
      <c r="BI4536" s="92"/>
      <c r="BJ4536" s="134"/>
      <c r="BK4536" s="51"/>
      <c r="BL4536" s="92"/>
      <c r="BM4536" s="135"/>
      <c r="BN4536" s="136"/>
      <c r="BO4536" s="51"/>
      <c r="BP4536" s="51"/>
      <c r="BQ4536" s="111"/>
      <c r="BR4536" s="137"/>
    </row>
    <row r="4537" s="138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2"/>
      <c r="BG4537" s="51"/>
      <c r="BH4537" s="133"/>
      <c r="BI4537" s="92"/>
      <c r="BJ4537" s="134"/>
      <c r="BK4537" s="51"/>
      <c r="BL4537" s="92"/>
      <c r="BM4537" s="135"/>
      <c r="BN4537" s="136"/>
      <c r="BO4537" s="51"/>
      <c r="BP4537" s="51"/>
      <c r="BQ4537" s="111"/>
      <c r="BR4537" s="137"/>
    </row>
    <row r="4538" s="138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2"/>
      <c r="BG4538" s="51"/>
      <c r="BH4538" s="133"/>
      <c r="BI4538" s="92"/>
      <c r="BJ4538" s="134"/>
      <c r="BK4538" s="51"/>
      <c r="BL4538" s="92"/>
      <c r="BM4538" s="135"/>
      <c r="BN4538" s="136"/>
      <c r="BO4538" s="51"/>
      <c r="BP4538" s="51"/>
      <c r="BQ4538" s="111"/>
      <c r="BR4538" s="137"/>
    </row>
    <row r="4539" s="138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2"/>
      <c r="BG4539" s="51"/>
      <c r="BH4539" s="133"/>
      <c r="BI4539" s="92"/>
      <c r="BJ4539" s="134"/>
      <c r="BK4539" s="51"/>
      <c r="BL4539" s="92"/>
      <c r="BM4539" s="135"/>
      <c r="BN4539" s="136"/>
      <c r="BO4539" s="51"/>
      <c r="BP4539" s="51"/>
      <c r="BQ4539" s="111"/>
      <c r="BR4539" s="137"/>
    </row>
    <row r="4540" s="138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2"/>
      <c r="BG4540" s="51"/>
      <c r="BH4540" s="133"/>
      <c r="BI4540" s="92"/>
      <c r="BJ4540" s="134"/>
      <c r="BK4540" s="51"/>
      <c r="BL4540" s="92"/>
      <c r="BM4540" s="135"/>
      <c r="BN4540" s="136"/>
      <c r="BO4540" s="51"/>
      <c r="BP4540" s="51"/>
      <c r="BQ4540" s="111"/>
      <c r="BR4540" s="137"/>
    </row>
    <row r="4541" s="138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2"/>
      <c r="BG4541" s="51"/>
      <c r="BH4541" s="133"/>
      <c r="BI4541" s="92"/>
      <c r="BJ4541" s="134"/>
      <c r="BK4541" s="51"/>
      <c r="BL4541" s="92"/>
      <c r="BM4541" s="135"/>
      <c r="BN4541" s="136"/>
      <c r="BO4541" s="51"/>
      <c r="BP4541" s="51"/>
      <c r="BQ4541" s="111"/>
      <c r="BR4541" s="137"/>
    </row>
    <row r="4542" s="138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2"/>
      <c r="BG4542" s="51"/>
      <c r="BH4542" s="133"/>
      <c r="BI4542" s="92"/>
      <c r="BJ4542" s="134"/>
      <c r="BK4542" s="51"/>
      <c r="BL4542" s="92"/>
      <c r="BM4542" s="135"/>
      <c r="BN4542" s="136"/>
      <c r="BO4542" s="51"/>
      <c r="BP4542" s="51"/>
      <c r="BQ4542" s="111"/>
      <c r="BR4542" s="137"/>
    </row>
    <row r="4543" s="138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2"/>
      <c r="BG4543" s="51"/>
      <c r="BH4543" s="133"/>
      <c r="BI4543" s="92"/>
      <c r="BJ4543" s="134"/>
      <c r="BK4543" s="51"/>
      <c r="BL4543" s="92"/>
      <c r="BM4543" s="135"/>
      <c r="BN4543" s="136"/>
      <c r="BO4543" s="51"/>
      <c r="BP4543" s="51"/>
      <c r="BQ4543" s="111"/>
      <c r="BR4543" s="137"/>
    </row>
    <row r="4544" s="138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2"/>
      <c r="BG4544" s="51"/>
      <c r="BH4544" s="133"/>
      <c r="BI4544" s="92"/>
      <c r="BJ4544" s="134"/>
      <c r="BK4544" s="51"/>
      <c r="BL4544" s="92"/>
      <c r="BM4544" s="135"/>
      <c r="BN4544" s="136"/>
      <c r="BO4544" s="51"/>
      <c r="BP4544" s="51"/>
      <c r="BQ4544" s="111"/>
      <c r="BR4544" s="137"/>
    </row>
    <row r="4545" s="138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2"/>
      <c r="BG4545" s="51"/>
      <c r="BH4545" s="133"/>
      <c r="BI4545" s="92"/>
      <c r="BJ4545" s="134"/>
      <c r="BK4545" s="51"/>
      <c r="BL4545" s="92"/>
      <c r="BM4545" s="135"/>
      <c r="BN4545" s="136"/>
      <c r="BO4545" s="51"/>
      <c r="BP4545" s="51"/>
      <c r="BQ4545" s="111"/>
      <c r="BR4545" s="137"/>
    </row>
    <row r="4546" s="138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2"/>
      <c r="BG4546" s="51"/>
      <c r="BH4546" s="133"/>
      <c r="BI4546" s="92"/>
      <c r="BJ4546" s="134"/>
      <c r="BK4546" s="51"/>
      <c r="BL4546" s="92"/>
      <c r="BM4546" s="135"/>
      <c r="BN4546" s="136"/>
      <c r="BO4546" s="51"/>
      <c r="BP4546" s="51"/>
      <c r="BQ4546" s="111"/>
      <c r="BR4546" s="137"/>
    </row>
    <row r="4547" s="138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2"/>
      <c r="BG4547" s="51"/>
      <c r="BH4547" s="133"/>
      <c r="BI4547" s="92"/>
      <c r="BJ4547" s="134"/>
      <c r="BK4547" s="51"/>
      <c r="BL4547" s="92"/>
      <c r="BM4547" s="135"/>
      <c r="BN4547" s="136"/>
      <c r="BO4547" s="51"/>
      <c r="BP4547" s="51"/>
      <c r="BQ4547" s="111"/>
      <c r="BR4547" s="137"/>
    </row>
    <row r="4548" s="138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2"/>
      <c r="BG4548" s="51"/>
      <c r="BH4548" s="133"/>
      <c r="BI4548" s="92"/>
      <c r="BJ4548" s="134"/>
      <c r="BK4548" s="51"/>
      <c r="BL4548" s="92"/>
      <c r="BM4548" s="135"/>
      <c r="BN4548" s="136"/>
      <c r="BO4548" s="51"/>
      <c r="BP4548" s="51"/>
      <c r="BQ4548" s="111"/>
      <c r="BR4548" s="137"/>
    </row>
    <row r="4549" s="138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2"/>
      <c r="BG4549" s="51"/>
      <c r="BH4549" s="133"/>
      <c r="BI4549" s="92"/>
      <c r="BJ4549" s="134"/>
      <c r="BK4549" s="51"/>
      <c r="BL4549" s="92"/>
      <c r="BM4549" s="135"/>
      <c r="BN4549" s="136"/>
      <c r="BO4549" s="51"/>
      <c r="BP4549" s="51"/>
      <c r="BQ4549" s="111"/>
      <c r="BR4549" s="137"/>
    </row>
    <row r="4550" s="138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2"/>
      <c r="BG4550" s="51"/>
      <c r="BH4550" s="133"/>
      <c r="BI4550" s="92"/>
      <c r="BJ4550" s="134"/>
      <c r="BK4550" s="51"/>
      <c r="BL4550" s="92"/>
      <c r="BM4550" s="135"/>
      <c r="BN4550" s="136"/>
      <c r="BO4550" s="51"/>
      <c r="BP4550" s="51"/>
      <c r="BQ4550" s="111"/>
      <c r="BR4550" s="137"/>
    </row>
    <row r="4551" s="138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2"/>
      <c r="BG4551" s="51"/>
      <c r="BH4551" s="133"/>
      <c r="BI4551" s="92"/>
      <c r="BJ4551" s="134"/>
      <c r="BK4551" s="51"/>
      <c r="BL4551" s="92"/>
      <c r="BM4551" s="135"/>
      <c r="BN4551" s="136"/>
      <c r="BO4551" s="51"/>
      <c r="BP4551" s="51"/>
      <c r="BQ4551" s="111"/>
      <c r="BR4551" s="137"/>
    </row>
    <row r="4552" s="138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2"/>
      <c r="BG4552" s="51"/>
      <c r="BH4552" s="133"/>
      <c r="BI4552" s="92"/>
      <c r="BJ4552" s="134"/>
      <c r="BK4552" s="51"/>
      <c r="BL4552" s="92"/>
      <c r="BM4552" s="135"/>
      <c r="BN4552" s="136"/>
      <c r="BO4552" s="51"/>
      <c r="BP4552" s="51"/>
      <c r="BQ4552" s="111"/>
      <c r="BR4552" s="137"/>
    </row>
    <row r="4553" s="138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2"/>
      <c r="BG4553" s="51"/>
      <c r="BH4553" s="133"/>
      <c r="BI4553" s="92"/>
      <c r="BJ4553" s="134"/>
      <c r="BK4553" s="51"/>
      <c r="BL4553" s="92"/>
      <c r="BM4553" s="135"/>
      <c r="BN4553" s="136"/>
      <c r="BO4553" s="51"/>
      <c r="BP4553" s="51"/>
      <c r="BQ4553" s="111"/>
      <c r="BR4553" s="137"/>
    </row>
    <row r="4554" s="138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2"/>
      <c r="BG4554" s="51"/>
      <c r="BH4554" s="133"/>
      <c r="BI4554" s="92"/>
      <c r="BJ4554" s="134"/>
      <c r="BK4554" s="51"/>
      <c r="BL4554" s="92"/>
      <c r="BM4554" s="135"/>
      <c r="BN4554" s="136"/>
      <c r="BO4554" s="51"/>
      <c r="BP4554" s="51"/>
      <c r="BQ4554" s="111"/>
      <c r="BR4554" s="137"/>
    </row>
    <row r="4555" s="138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2"/>
      <c r="BG4555" s="51"/>
      <c r="BH4555" s="133"/>
      <c r="BI4555" s="92"/>
      <c r="BJ4555" s="134"/>
      <c r="BK4555" s="51"/>
      <c r="BL4555" s="92"/>
      <c r="BM4555" s="135"/>
      <c r="BN4555" s="136"/>
      <c r="BO4555" s="51"/>
      <c r="BP4555" s="51"/>
      <c r="BQ4555" s="111"/>
      <c r="BR4555" s="137"/>
    </row>
    <row r="4556" s="138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2"/>
      <c r="BG4556" s="51"/>
      <c r="BH4556" s="133"/>
      <c r="BI4556" s="92"/>
      <c r="BJ4556" s="134"/>
      <c r="BK4556" s="51"/>
      <c r="BL4556" s="92"/>
      <c r="BM4556" s="135"/>
      <c r="BN4556" s="136"/>
      <c r="BO4556" s="51"/>
      <c r="BP4556" s="51"/>
      <c r="BQ4556" s="111"/>
      <c r="BR4556" s="137"/>
    </row>
    <row r="4557" s="138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2"/>
      <c r="BG4557" s="51"/>
      <c r="BH4557" s="133"/>
      <c r="BI4557" s="92"/>
      <c r="BJ4557" s="134"/>
      <c r="BK4557" s="51"/>
      <c r="BL4557" s="92"/>
      <c r="BM4557" s="135"/>
      <c r="BN4557" s="136"/>
      <c r="BO4557" s="51"/>
      <c r="BP4557" s="51"/>
      <c r="BQ4557" s="111"/>
      <c r="BR4557" s="137"/>
    </row>
    <row r="4558" s="138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2"/>
      <c r="BG4558" s="51"/>
      <c r="BH4558" s="133"/>
      <c r="BI4558" s="92"/>
      <c r="BJ4558" s="134"/>
      <c r="BK4558" s="51"/>
      <c r="BL4558" s="92"/>
      <c r="BM4558" s="135"/>
      <c r="BN4558" s="136"/>
      <c r="BO4558" s="51"/>
      <c r="BP4558" s="51"/>
      <c r="BQ4558" s="111"/>
      <c r="BR4558" s="137"/>
    </row>
    <row r="4559" s="138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2"/>
      <c r="BG4559" s="51"/>
      <c r="BH4559" s="133"/>
      <c r="BI4559" s="92"/>
      <c r="BJ4559" s="134"/>
      <c r="BK4559" s="51"/>
      <c r="BL4559" s="92"/>
      <c r="BM4559" s="135"/>
      <c r="BN4559" s="136"/>
      <c r="BO4559" s="51"/>
      <c r="BP4559" s="51"/>
      <c r="BQ4559" s="111"/>
      <c r="BR4559" s="137"/>
    </row>
    <row r="4560" s="138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2"/>
      <c r="BG4560" s="51"/>
      <c r="BH4560" s="133"/>
      <c r="BI4560" s="92"/>
      <c r="BJ4560" s="134"/>
      <c r="BK4560" s="51"/>
      <c r="BL4560" s="92"/>
      <c r="BM4560" s="135"/>
      <c r="BN4560" s="136"/>
      <c r="BO4560" s="51"/>
      <c r="BP4560" s="51"/>
      <c r="BQ4560" s="111"/>
      <c r="BR4560" s="137"/>
    </row>
    <row r="4561" s="138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2"/>
      <c r="BG4561" s="51"/>
      <c r="BH4561" s="133"/>
      <c r="BI4561" s="92"/>
      <c r="BJ4561" s="134"/>
      <c r="BK4561" s="51"/>
      <c r="BL4561" s="92"/>
      <c r="BM4561" s="135"/>
      <c r="BN4561" s="136"/>
      <c r="BO4561" s="51"/>
      <c r="BP4561" s="51"/>
      <c r="BQ4561" s="111"/>
      <c r="BR4561" s="137"/>
    </row>
    <row r="4562" s="138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2"/>
      <c r="BG4562" s="51"/>
      <c r="BH4562" s="133"/>
      <c r="BI4562" s="92"/>
      <c r="BJ4562" s="134"/>
      <c r="BK4562" s="51"/>
      <c r="BL4562" s="92"/>
      <c r="BM4562" s="135"/>
      <c r="BN4562" s="136"/>
      <c r="BO4562" s="51"/>
      <c r="BP4562" s="51"/>
      <c r="BQ4562" s="111"/>
      <c r="BR4562" s="137"/>
    </row>
    <row r="4563" s="138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2"/>
      <c r="BG4563" s="51"/>
      <c r="BH4563" s="133"/>
      <c r="BI4563" s="92"/>
      <c r="BJ4563" s="134"/>
      <c r="BK4563" s="51"/>
      <c r="BL4563" s="92"/>
      <c r="BM4563" s="135"/>
      <c r="BN4563" s="136"/>
      <c r="BO4563" s="51"/>
      <c r="BP4563" s="51"/>
      <c r="BQ4563" s="111"/>
      <c r="BR4563" s="137"/>
    </row>
    <row r="4564" s="138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2"/>
      <c r="BG4564" s="51"/>
      <c r="BH4564" s="133"/>
      <c r="BI4564" s="92"/>
      <c r="BJ4564" s="134"/>
      <c r="BK4564" s="51"/>
      <c r="BL4564" s="92"/>
      <c r="BM4564" s="135"/>
      <c r="BN4564" s="136"/>
      <c r="BO4564" s="51"/>
      <c r="BP4564" s="51"/>
      <c r="BQ4564" s="111"/>
      <c r="BR4564" s="137"/>
    </row>
    <row r="4565" s="138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2"/>
      <c r="BG4565" s="51"/>
      <c r="BH4565" s="133"/>
      <c r="BI4565" s="92"/>
      <c r="BJ4565" s="134"/>
      <c r="BK4565" s="51"/>
      <c r="BL4565" s="92"/>
      <c r="BM4565" s="135"/>
      <c r="BN4565" s="136"/>
      <c r="BO4565" s="51"/>
      <c r="BP4565" s="51"/>
      <c r="BQ4565" s="111"/>
      <c r="BR4565" s="137"/>
    </row>
    <row r="4566" s="138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2"/>
      <c r="BG4566" s="51"/>
      <c r="BH4566" s="133"/>
      <c r="BI4566" s="92"/>
      <c r="BJ4566" s="134"/>
      <c r="BK4566" s="51"/>
      <c r="BL4566" s="92"/>
      <c r="BM4566" s="135"/>
      <c r="BN4566" s="136"/>
      <c r="BO4566" s="51"/>
      <c r="BP4566" s="51"/>
      <c r="BQ4566" s="111"/>
      <c r="BR4566" s="137"/>
    </row>
    <row r="4567" s="138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2"/>
      <c r="BG4567" s="51"/>
      <c r="BH4567" s="133"/>
      <c r="BI4567" s="92"/>
      <c r="BJ4567" s="134"/>
      <c r="BK4567" s="51"/>
      <c r="BL4567" s="92"/>
      <c r="BM4567" s="135"/>
      <c r="BN4567" s="136"/>
      <c r="BO4567" s="51"/>
      <c r="BP4567" s="51"/>
      <c r="BQ4567" s="111"/>
      <c r="BR4567" s="137"/>
    </row>
    <row r="4568" s="138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2"/>
      <c r="BG4568" s="51"/>
      <c r="BH4568" s="133"/>
      <c r="BI4568" s="92"/>
      <c r="BJ4568" s="134"/>
      <c r="BK4568" s="51"/>
      <c r="BL4568" s="92"/>
      <c r="BM4568" s="135"/>
      <c r="BN4568" s="136"/>
      <c r="BO4568" s="51"/>
      <c r="BP4568" s="51"/>
      <c r="BQ4568" s="111"/>
      <c r="BR4568" s="137"/>
    </row>
    <row r="4569" s="138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2"/>
      <c r="BG4569" s="51"/>
      <c r="BH4569" s="133"/>
      <c r="BI4569" s="92"/>
      <c r="BJ4569" s="134"/>
      <c r="BK4569" s="51"/>
      <c r="BL4569" s="92"/>
      <c r="BM4569" s="135"/>
      <c r="BN4569" s="136"/>
      <c r="BO4569" s="51"/>
      <c r="BP4569" s="51"/>
      <c r="BQ4569" s="111"/>
      <c r="BR4569" s="137"/>
    </row>
    <row r="4570" s="138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2"/>
      <c r="BG4570" s="51"/>
      <c r="BH4570" s="133"/>
      <c r="BI4570" s="92"/>
      <c r="BJ4570" s="134"/>
      <c r="BK4570" s="51"/>
      <c r="BL4570" s="92"/>
      <c r="BM4570" s="135"/>
      <c r="BN4570" s="136"/>
      <c r="BO4570" s="51"/>
      <c r="BP4570" s="51"/>
      <c r="BQ4570" s="111"/>
      <c r="BR4570" s="137"/>
    </row>
    <row r="4571" s="138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2"/>
      <c r="BG4571" s="51"/>
      <c r="BH4571" s="133"/>
      <c r="BI4571" s="92"/>
      <c r="BJ4571" s="134"/>
      <c r="BK4571" s="51"/>
      <c r="BL4571" s="92"/>
      <c r="BM4571" s="135"/>
      <c r="BN4571" s="136"/>
      <c r="BO4571" s="51"/>
      <c r="BP4571" s="51"/>
      <c r="BQ4571" s="111"/>
      <c r="BR4571" s="137"/>
    </row>
    <row r="4572" s="138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2"/>
      <c r="BG4572" s="51"/>
      <c r="BH4572" s="133"/>
      <c r="BI4572" s="92"/>
      <c r="BJ4572" s="134"/>
      <c r="BK4572" s="51"/>
      <c r="BL4572" s="92"/>
      <c r="BM4572" s="135"/>
      <c r="BN4572" s="136"/>
      <c r="BO4572" s="51"/>
      <c r="BP4572" s="51"/>
      <c r="BQ4572" s="111"/>
      <c r="BR4572" s="137"/>
    </row>
    <row r="4573" s="138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2"/>
      <c r="BG4573" s="51"/>
      <c r="BH4573" s="133"/>
      <c r="BI4573" s="92"/>
      <c r="BJ4573" s="134"/>
      <c r="BK4573" s="51"/>
      <c r="BL4573" s="92"/>
      <c r="BM4573" s="135"/>
      <c r="BN4573" s="136"/>
      <c r="BO4573" s="51"/>
      <c r="BP4573" s="51"/>
      <c r="BQ4573" s="111"/>
      <c r="BR4573" s="137"/>
    </row>
    <row r="4574" s="138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2"/>
      <c r="BG4574" s="51"/>
      <c r="BH4574" s="133"/>
      <c r="BI4574" s="92"/>
      <c r="BJ4574" s="134"/>
      <c r="BK4574" s="51"/>
      <c r="BL4574" s="92"/>
      <c r="BM4574" s="135"/>
      <c r="BN4574" s="136"/>
      <c r="BO4574" s="51"/>
      <c r="BP4574" s="51"/>
      <c r="BQ4574" s="111"/>
      <c r="BR4574" s="137"/>
    </row>
    <row r="4575" s="138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2"/>
      <c r="BG4575" s="51"/>
      <c r="BH4575" s="133"/>
      <c r="BI4575" s="92"/>
      <c r="BJ4575" s="134"/>
      <c r="BK4575" s="51"/>
      <c r="BL4575" s="92"/>
      <c r="BM4575" s="135"/>
      <c r="BN4575" s="136"/>
      <c r="BO4575" s="51"/>
      <c r="BP4575" s="51"/>
      <c r="BQ4575" s="111"/>
      <c r="BR4575" s="137"/>
    </row>
    <row r="4576" s="138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2"/>
      <c r="BG4576" s="51"/>
      <c r="BH4576" s="133"/>
      <c r="BI4576" s="92"/>
      <c r="BJ4576" s="134"/>
      <c r="BK4576" s="51"/>
      <c r="BL4576" s="92"/>
      <c r="BM4576" s="135"/>
      <c r="BN4576" s="136"/>
      <c r="BO4576" s="51"/>
      <c r="BP4576" s="51"/>
      <c r="BQ4576" s="111"/>
      <c r="BR4576" s="137"/>
    </row>
    <row r="4577" s="138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2"/>
      <c r="BG4577" s="51"/>
      <c r="BH4577" s="133"/>
      <c r="BI4577" s="92"/>
      <c r="BJ4577" s="134"/>
      <c r="BK4577" s="51"/>
      <c r="BL4577" s="92"/>
      <c r="BM4577" s="135"/>
      <c r="BN4577" s="136"/>
      <c r="BO4577" s="51"/>
      <c r="BP4577" s="51"/>
      <c r="BQ4577" s="111"/>
      <c r="BR4577" s="137"/>
    </row>
    <row r="4578" s="138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2"/>
      <c r="BG4578" s="51"/>
      <c r="BH4578" s="133"/>
      <c r="BI4578" s="92"/>
      <c r="BJ4578" s="134"/>
      <c r="BK4578" s="51"/>
      <c r="BL4578" s="92"/>
      <c r="BM4578" s="135"/>
      <c r="BN4578" s="136"/>
      <c r="BO4578" s="51"/>
      <c r="BP4578" s="51"/>
      <c r="BQ4578" s="111"/>
      <c r="BR4578" s="137"/>
    </row>
    <row r="4579" s="138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2"/>
      <c r="BG4579" s="51"/>
      <c r="BH4579" s="133"/>
      <c r="BI4579" s="92"/>
      <c r="BJ4579" s="134"/>
      <c r="BK4579" s="51"/>
      <c r="BL4579" s="92"/>
      <c r="BM4579" s="135"/>
      <c r="BN4579" s="136"/>
      <c r="BO4579" s="51"/>
      <c r="BP4579" s="51"/>
      <c r="BQ4579" s="111"/>
      <c r="BR4579" s="137"/>
    </row>
    <row r="4580" s="138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2"/>
      <c r="BG4580" s="51"/>
      <c r="BH4580" s="133"/>
      <c r="BI4580" s="92"/>
      <c r="BJ4580" s="134"/>
      <c r="BK4580" s="51"/>
      <c r="BL4580" s="92"/>
      <c r="BM4580" s="135"/>
      <c r="BN4580" s="136"/>
      <c r="BO4580" s="51"/>
      <c r="BP4580" s="51"/>
      <c r="BQ4580" s="111"/>
      <c r="BR4580" s="137"/>
    </row>
    <row r="4581" s="138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2"/>
      <c r="BG4581" s="51"/>
      <c r="BH4581" s="133"/>
      <c r="BI4581" s="92"/>
      <c r="BJ4581" s="134"/>
      <c r="BK4581" s="51"/>
      <c r="BL4581" s="92"/>
      <c r="BM4581" s="135"/>
      <c r="BN4581" s="136"/>
      <c r="BO4581" s="51"/>
      <c r="BP4581" s="51"/>
      <c r="BQ4581" s="111"/>
      <c r="BR4581" s="137"/>
    </row>
    <row r="4582" s="138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2"/>
      <c r="BG4582" s="51"/>
      <c r="BH4582" s="133"/>
      <c r="BI4582" s="92"/>
      <c r="BJ4582" s="134"/>
      <c r="BK4582" s="51"/>
      <c r="BL4582" s="92"/>
      <c r="BM4582" s="135"/>
      <c r="BN4582" s="136"/>
      <c r="BO4582" s="51"/>
      <c r="BP4582" s="51"/>
      <c r="BQ4582" s="111"/>
      <c r="BR4582" s="137"/>
    </row>
    <row r="4583" s="138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2"/>
      <c r="BG4583" s="51"/>
      <c r="BH4583" s="133"/>
      <c r="BI4583" s="92"/>
      <c r="BJ4583" s="134"/>
      <c r="BK4583" s="51"/>
      <c r="BL4583" s="92"/>
      <c r="BM4583" s="135"/>
      <c r="BN4583" s="136"/>
      <c r="BO4583" s="51"/>
      <c r="BP4583" s="51"/>
      <c r="BQ4583" s="111"/>
      <c r="BR4583" s="137"/>
    </row>
    <row r="4584" s="138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2"/>
      <c r="BG4584" s="51"/>
      <c r="BH4584" s="133"/>
      <c r="BI4584" s="92"/>
      <c r="BJ4584" s="134"/>
      <c r="BK4584" s="51"/>
      <c r="BL4584" s="92"/>
      <c r="BM4584" s="135"/>
      <c r="BN4584" s="136"/>
      <c r="BO4584" s="51"/>
      <c r="BP4584" s="51"/>
      <c r="BQ4584" s="111"/>
      <c r="BR4584" s="137"/>
    </row>
    <row r="4585" s="138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2"/>
      <c r="BG4585" s="51"/>
      <c r="BH4585" s="133"/>
      <c r="BI4585" s="92"/>
      <c r="BJ4585" s="134"/>
      <c r="BK4585" s="51"/>
      <c r="BL4585" s="92"/>
      <c r="BM4585" s="135"/>
      <c r="BN4585" s="136"/>
      <c r="BO4585" s="51"/>
      <c r="BP4585" s="51"/>
      <c r="BQ4585" s="111"/>
      <c r="BR4585" s="137"/>
    </row>
    <row r="4586" s="138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2"/>
      <c r="BG4586" s="51"/>
      <c r="BH4586" s="133"/>
      <c r="BI4586" s="92"/>
      <c r="BJ4586" s="134"/>
      <c r="BK4586" s="51"/>
      <c r="BL4586" s="92"/>
      <c r="BM4586" s="135"/>
      <c r="BN4586" s="136"/>
      <c r="BO4586" s="51"/>
      <c r="BP4586" s="51"/>
      <c r="BQ4586" s="111"/>
      <c r="BR4586" s="137"/>
    </row>
    <row r="4587" s="138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2"/>
      <c r="BG4587" s="51"/>
      <c r="BH4587" s="133"/>
      <c r="BI4587" s="92"/>
      <c r="BJ4587" s="134"/>
      <c r="BK4587" s="51"/>
      <c r="BL4587" s="92"/>
      <c r="BM4587" s="135"/>
      <c r="BN4587" s="136"/>
      <c r="BO4587" s="51"/>
      <c r="BP4587" s="51"/>
      <c r="BQ4587" s="111"/>
      <c r="BR4587" s="137"/>
    </row>
    <row r="4588" s="138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2"/>
      <c r="BG4588" s="51"/>
      <c r="BH4588" s="133"/>
      <c r="BI4588" s="92"/>
      <c r="BJ4588" s="134"/>
      <c r="BK4588" s="51"/>
      <c r="BL4588" s="92"/>
      <c r="BM4588" s="135"/>
      <c r="BN4588" s="136"/>
      <c r="BO4588" s="51"/>
      <c r="BP4588" s="51"/>
      <c r="BQ4588" s="111"/>
      <c r="BR4588" s="137"/>
    </row>
    <row r="4589" s="138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2"/>
      <c r="BG4589" s="51"/>
      <c r="BH4589" s="133"/>
      <c r="BI4589" s="92"/>
      <c r="BJ4589" s="134"/>
      <c r="BK4589" s="51"/>
      <c r="BL4589" s="92"/>
      <c r="BM4589" s="135"/>
      <c r="BN4589" s="136"/>
      <c r="BO4589" s="51"/>
      <c r="BP4589" s="51"/>
      <c r="BQ4589" s="111"/>
      <c r="BR4589" s="137"/>
    </row>
    <row r="4590" s="138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2"/>
      <c r="BG4590" s="51"/>
      <c r="BH4590" s="133"/>
      <c r="BI4590" s="92"/>
      <c r="BJ4590" s="134"/>
      <c r="BK4590" s="51"/>
      <c r="BL4590" s="92"/>
      <c r="BM4590" s="135"/>
      <c r="BN4590" s="136"/>
      <c r="BO4590" s="51"/>
      <c r="BP4590" s="51"/>
      <c r="BQ4590" s="111"/>
      <c r="BR4590" s="137"/>
    </row>
    <row r="4591" s="138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2"/>
      <c r="BG4591" s="51"/>
      <c r="BH4591" s="133"/>
      <c r="BI4591" s="92"/>
      <c r="BJ4591" s="134"/>
      <c r="BK4591" s="51"/>
      <c r="BL4591" s="92"/>
      <c r="BM4591" s="135"/>
      <c r="BN4591" s="136"/>
      <c r="BO4591" s="51"/>
      <c r="BP4591" s="51"/>
      <c r="BQ4591" s="111"/>
      <c r="BR4591" s="137"/>
    </row>
    <row r="4592" s="138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2"/>
      <c r="BG4592" s="51"/>
      <c r="BH4592" s="133"/>
      <c r="BI4592" s="92"/>
      <c r="BJ4592" s="134"/>
      <c r="BK4592" s="51"/>
      <c r="BL4592" s="92"/>
      <c r="BM4592" s="135"/>
      <c r="BN4592" s="136"/>
      <c r="BO4592" s="51"/>
      <c r="BP4592" s="51"/>
      <c r="BQ4592" s="111"/>
      <c r="BR4592" s="137"/>
    </row>
    <row r="4593" s="138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2"/>
      <c r="BG4593" s="51"/>
      <c r="BH4593" s="133"/>
      <c r="BI4593" s="92"/>
      <c r="BJ4593" s="134"/>
      <c r="BK4593" s="51"/>
      <c r="BL4593" s="92"/>
      <c r="BM4593" s="135"/>
      <c r="BN4593" s="136"/>
      <c r="BO4593" s="51"/>
      <c r="BP4593" s="51"/>
      <c r="BQ4593" s="111"/>
      <c r="BR4593" s="137"/>
    </row>
    <row r="4594" s="138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2"/>
      <c r="BG4594" s="51"/>
      <c r="BH4594" s="133"/>
      <c r="BI4594" s="92"/>
      <c r="BJ4594" s="134"/>
      <c r="BK4594" s="51"/>
      <c r="BL4594" s="92"/>
      <c r="BM4594" s="135"/>
      <c r="BN4594" s="136"/>
      <c r="BO4594" s="51"/>
      <c r="BP4594" s="51"/>
      <c r="BQ4594" s="111"/>
      <c r="BR4594" s="137"/>
    </row>
    <row r="4595" s="138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2"/>
      <c r="BG4595" s="51"/>
      <c r="BH4595" s="133"/>
      <c r="BI4595" s="92"/>
      <c r="BJ4595" s="134"/>
      <c r="BK4595" s="51"/>
      <c r="BL4595" s="92"/>
      <c r="BM4595" s="135"/>
      <c r="BN4595" s="136"/>
      <c r="BO4595" s="51"/>
      <c r="BP4595" s="51"/>
      <c r="BQ4595" s="111"/>
      <c r="BR4595" s="137"/>
    </row>
    <row r="4596" s="138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2"/>
      <c r="BG4596" s="51"/>
      <c r="BH4596" s="133"/>
      <c r="BI4596" s="92"/>
      <c r="BJ4596" s="134"/>
      <c r="BK4596" s="51"/>
      <c r="BL4596" s="92"/>
      <c r="BM4596" s="135"/>
      <c r="BN4596" s="136"/>
      <c r="BO4596" s="51"/>
      <c r="BP4596" s="51"/>
      <c r="BQ4596" s="111"/>
      <c r="BR4596" s="137"/>
    </row>
    <row r="4597" s="138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2"/>
      <c r="BG4597" s="51"/>
      <c r="BH4597" s="133"/>
      <c r="BI4597" s="92"/>
      <c r="BJ4597" s="134"/>
      <c r="BK4597" s="51"/>
      <c r="BL4597" s="92"/>
      <c r="BM4597" s="135"/>
      <c r="BN4597" s="136"/>
      <c r="BO4597" s="51"/>
      <c r="BP4597" s="51"/>
      <c r="BQ4597" s="111"/>
      <c r="BR4597" s="137"/>
    </row>
    <row r="4598" s="138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2"/>
      <c r="BG4598" s="51"/>
      <c r="BH4598" s="133"/>
      <c r="BI4598" s="92"/>
      <c r="BJ4598" s="134"/>
      <c r="BK4598" s="51"/>
      <c r="BL4598" s="92"/>
      <c r="BM4598" s="135"/>
      <c r="BN4598" s="136"/>
      <c r="BO4598" s="51"/>
      <c r="BP4598" s="51"/>
      <c r="BQ4598" s="111"/>
      <c r="BR4598" s="137"/>
    </row>
    <row r="4599" s="138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2"/>
      <c r="BG4599" s="51"/>
      <c r="BH4599" s="133"/>
      <c r="BI4599" s="92"/>
      <c r="BJ4599" s="134"/>
      <c r="BK4599" s="51"/>
      <c r="BL4599" s="92"/>
      <c r="BM4599" s="135"/>
      <c r="BN4599" s="136"/>
      <c r="BO4599" s="51"/>
      <c r="BP4599" s="51"/>
      <c r="BQ4599" s="111"/>
      <c r="BR4599" s="137"/>
    </row>
    <row r="4600" s="138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2"/>
      <c r="BG4600" s="51"/>
      <c r="BH4600" s="133"/>
      <c r="BI4600" s="92"/>
      <c r="BJ4600" s="134"/>
      <c r="BK4600" s="51"/>
      <c r="BL4600" s="92"/>
      <c r="BM4600" s="135"/>
      <c r="BN4600" s="136"/>
      <c r="BO4600" s="51"/>
      <c r="BP4600" s="51"/>
      <c r="BQ4600" s="111"/>
      <c r="BR4600" s="137"/>
    </row>
    <row r="4601" s="138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2"/>
      <c r="BG4601" s="51"/>
      <c r="BH4601" s="133"/>
      <c r="BI4601" s="92"/>
      <c r="BJ4601" s="134"/>
      <c r="BK4601" s="51"/>
      <c r="BL4601" s="92"/>
      <c r="BM4601" s="135"/>
      <c r="BN4601" s="136"/>
      <c r="BO4601" s="51"/>
      <c r="BP4601" s="51"/>
      <c r="BQ4601" s="111"/>
      <c r="BR4601" s="137"/>
    </row>
    <row r="4602" s="138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2"/>
      <c r="BG4602" s="51"/>
      <c r="BH4602" s="133"/>
      <c r="BI4602" s="92"/>
      <c r="BJ4602" s="134"/>
      <c r="BK4602" s="51"/>
      <c r="BL4602" s="92"/>
      <c r="BM4602" s="135"/>
      <c r="BN4602" s="136"/>
      <c r="BO4602" s="51"/>
      <c r="BP4602" s="51"/>
      <c r="BQ4602" s="111"/>
      <c r="BR4602" s="137"/>
    </row>
    <row r="4603" s="138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2"/>
      <c r="BG4603" s="51"/>
      <c r="BH4603" s="133"/>
      <c r="BI4603" s="92"/>
      <c r="BJ4603" s="134"/>
      <c r="BK4603" s="51"/>
      <c r="BL4603" s="92"/>
      <c r="BM4603" s="135"/>
      <c r="BN4603" s="136"/>
      <c r="BO4603" s="51"/>
      <c r="BP4603" s="51"/>
      <c r="BQ4603" s="111"/>
      <c r="BR4603" s="137"/>
    </row>
    <row r="4604" s="138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2"/>
      <c r="BG4604" s="51"/>
      <c r="BH4604" s="133"/>
      <c r="BI4604" s="92"/>
      <c r="BJ4604" s="134"/>
      <c r="BK4604" s="51"/>
      <c r="BL4604" s="92"/>
      <c r="BM4604" s="135"/>
      <c r="BN4604" s="136"/>
      <c r="BO4604" s="51"/>
      <c r="BP4604" s="51"/>
      <c r="BQ4604" s="111"/>
      <c r="BR4604" s="137"/>
    </row>
    <row r="4605" s="138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2"/>
      <c r="BG4605" s="51"/>
      <c r="BH4605" s="133"/>
      <c r="BI4605" s="92"/>
      <c r="BJ4605" s="134"/>
      <c r="BK4605" s="51"/>
      <c r="BL4605" s="92"/>
      <c r="BM4605" s="135"/>
      <c r="BN4605" s="136"/>
      <c r="BO4605" s="51"/>
      <c r="BP4605" s="51"/>
      <c r="BQ4605" s="111"/>
      <c r="BR4605" s="137"/>
    </row>
    <row r="4606" s="138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2"/>
      <c r="BG4606" s="51"/>
      <c r="BH4606" s="133"/>
      <c r="BI4606" s="92"/>
      <c r="BJ4606" s="134"/>
      <c r="BK4606" s="51"/>
      <c r="BL4606" s="92"/>
      <c r="BM4606" s="135"/>
      <c r="BN4606" s="136"/>
      <c r="BO4606" s="51"/>
      <c r="BP4606" s="51"/>
      <c r="BQ4606" s="111"/>
      <c r="BR4606" s="137"/>
    </row>
    <row r="4607" s="138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2"/>
      <c r="BG4607" s="51"/>
      <c r="BH4607" s="133"/>
      <c r="BI4607" s="92"/>
      <c r="BJ4607" s="134"/>
      <c r="BK4607" s="51"/>
      <c r="BL4607" s="92"/>
      <c r="BM4607" s="135"/>
      <c r="BN4607" s="136"/>
      <c r="BO4607" s="51"/>
      <c r="BP4607" s="51"/>
      <c r="BQ4607" s="111"/>
      <c r="BR4607" s="137"/>
    </row>
    <row r="4608" s="138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2"/>
      <c r="BG4608" s="51"/>
      <c r="BH4608" s="133"/>
      <c r="BI4608" s="92"/>
      <c r="BJ4608" s="134"/>
      <c r="BK4608" s="51"/>
      <c r="BL4608" s="92"/>
      <c r="BM4608" s="135"/>
      <c r="BN4608" s="136"/>
      <c r="BO4608" s="51"/>
      <c r="BP4608" s="51"/>
      <c r="BQ4608" s="111"/>
      <c r="BR4608" s="137"/>
    </row>
    <row r="4609" s="138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2"/>
      <c r="BG4609" s="51"/>
      <c r="BH4609" s="133"/>
      <c r="BI4609" s="92"/>
      <c r="BJ4609" s="134"/>
      <c r="BK4609" s="51"/>
      <c r="BL4609" s="92"/>
      <c r="BM4609" s="135"/>
      <c r="BN4609" s="136"/>
      <c r="BO4609" s="51"/>
      <c r="BP4609" s="51"/>
      <c r="BQ4609" s="111"/>
      <c r="BR4609" s="137"/>
    </row>
    <row r="4610" s="138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2"/>
      <c r="BG4610" s="51"/>
      <c r="BH4610" s="133"/>
      <c r="BI4610" s="92"/>
      <c r="BJ4610" s="134"/>
      <c r="BK4610" s="51"/>
      <c r="BL4610" s="92"/>
      <c r="BM4610" s="135"/>
      <c r="BN4610" s="136"/>
      <c r="BO4610" s="51"/>
      <c r="BP4610" s="51"/>
      <c r="BQ4610" s="111"/>
      <c r="BR4610" s="137"/>
    </row>
    <row r="4611" s="138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2"/>
      <c r="BG4611" s="51"/>
      <c r="BH4611" s="133"/>
      <c r="BI4611" s="92"/>
      <c r="BJ4611" s="134"/>
      <c r="BK4611" s="51"/>
      <c r="BL4611" s="92"/>
      <c r="BM4611" s="135"/>
      <c r="BN4611" s="136"/>
      <c r="BO4611" s="51"/>
      <c r="BP4611" s="51"/>
      <c r="BQ4611" s="111"/>
      <c r="BR4611" s="137"/>
    </row>
    <row r="4612" s="138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2"/>
      <c r="BG4612" s="51"/>
      <c r="BH4612" s="133"/>
      <c r="BI4612" s="92"/>
      <c r="BJ4612" s="134"/>
      <c r="BK4612" s="51"/>
      <c r="BL4612" s="92"/>
      <c r="BM4612" s="135"/>
      <c r="BN4612" s="136"/>
      <c r="BO4612" s="51"/>
      <c r="BP4612" s="51"/>
      <c r="BQ4612" s="111"/>
      <c r="BR4612" s="137"/>
    </row>
    <row r="4613" s="138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2"/>
      <c r="BG4613" s="51"/>
      <c r="BH4613" s="133"/>
      <c r="BI4613" s="92"/>
      <c r="BJ4613" s="134"/>
      <c r="BK4613" s="51"/>
      <c r="BL4613" s="92"/>
      <c r="BM4613" s="135"/>
      <c r="BN4613" s="136"/>
      <c r="BO4613" s="51"/>
      <c r="BP4613" s="51"/>
      <c r="BQ4613" s="111"/>
      <c r="BR4613" s="137"/>
    </row>
    <row r="4614" s="138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2"/>
      <c r="BG4614" s="51"/>
      <c r="BH4614" s="133"/>
      <c r="BI4614" s="92"/>
      <c r="BJ4614" s="134"/>
      <c r="BK4614" s="51"/>
      <c r="BL4614" s="92"/>
      <c r="BM4614" s="135"/>
      <c r="BN4614" s="136"/>
      <c r="BO4614" s="51"/>
      <c r="BP4614" s="51"/>
      <c r="BQ4614" s="111"/>
      <c r="BR4614" s="137"/>
    </row>
    <row r="4615" s="138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2"/>
      <c r="BG4615" s="51"/>
      <c r="BH4615" s="133"/>
      <c r="BI4615" s="92"/>
      <c r="BJ4615" s="134"/>
      <c r="BK4615" s="51"/>
      <c r="BL4615" s="92"/>
      <c r="BM4615" s="135"/>
      <c r="BN4615" s="136"/>
      <c r="BO4615" s="51"/>
      <c r="BP4615" s="51"/>
      <c r="BQ4615" s="111"/>
      <c r="BR4615" s="137"/>
    </row>
    <row r="4616" s="138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2"/>
      <c r="BG4616" s="51"/>
      <c r="BH4616" s="133"/>
      <c r="BI4616" s="92"/>
      <c r="BJ4616" s="134"/>
      <c r="BK4616" s="51"/>
      <c r="BL4616" s="92"/>
      <c r="BM4616" s="135"/>
      <c r="BN4616" s="136"/>
      <c r="BO4616" s="51"/>
      <c r="BP4616" s="51"/>
      <c r="BQ4616" s="111"/>
      <c r="BR4616" s="137"/>
    </row>
    <row r="4617" s="138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2"/>
      <c r="BG4617" s="51"/>
      <c r="BH4617" s="133"/>
      <c r="BI4617" s="92"/>
      <c r="BJ4617" s="134"/>
      <c r="BK4617" s="51"/>
      <c r="BL4617" s="92"/>
      <c r="BM4617" s="135"/>
      <c r="BN4617" s="136"/>
      <c r="BO4617" s="51"/>
      <c r="BP4617" s="51"/>
      <c r="BQ4617" s="111"/>
      <c r="BR4617" s="137"/>
    </row>
    <row r="4618" s="138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2"/>
      <c r="BG4618" s="51"/>
      <c r="BH4618" s="133"/>
      <c r="BI4618" s="92"/>
      <c r="BJ4618" s="134"/>
      <c r="BK4618" s="51"/>
      <c r="BL4618" s="92"/>
      <c r="BM4618" s="135"/>
      <c r="BN4618" s="136"/>
      <c r="BO4618" s="51"/>
      <c r="BP4618" s="51"/>
      <c r="BQ4618" s="111"/>
      <c r="BR4618" s="137"/>
    </row>
    <row r="4619" s="138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2"/>
      <c r="BG4619" s="51"/>
      <c r="BH4619" s="133"/>
      <c r="BI4619" s="92"/>
      <c r="BJ4619" s="134"/>
      <c r="BK4619" s="51"/>
      <c r="BL4619" s="92"/>
      <c r="BM4619" s="135"/>
      <c r="BN4619" s="136"/>
      <c r="BO4619" s="51"/>
      <c r="BP4619" s="51"/>
      <c r="BQ4619" s="111"/>
      <c r="BR4619" s="137"/>
    </row>
    <row r="4620" s="138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2"/>
      <c r="BG4620" s="51"/>
      <c r="BH4620" s="133"/>
      <c r="BI4620" s="92"/>
      <c r="BJ4620" s="134"/>
      <c r="BK4620" s="51"/>
      <c r="BL4620" s="92"/>
      <c r="BM4620" s="135"/>
      <c r="BN4620" s="136"/>
      <c r="BO4620" s="51"/>
      <c r="BP4620" s="51"/>
      <c r="BQ4620" s="111"/>
      <c r="BR4620" s="137"/>
    </row>
    <row r="4621" s="138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2"/>
      <c r="BG4621" s="51"/>
      <c r="BH4621" s="133"/>
      <c r="BI4621" s="92"/>
      <c r="BJ4621" s="134"/>
      <c r="BK4621" s="51"/>
      <c r="BL4621" s="92"/>
      <c r="BM4621" s="135"/>
      <c r="BN4621" s="136"/>
      <c r="BO4621" s="51"/>
      <c r="BP4621" s="51"/>
      <c r="BQ4621" s="111"/>
      <c r="BR4621" s="137"/>
    </row>
    <row r="4622" s="138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2"/>
      <c r="BG4622" s="51"/>
      <c r="BH4622" s="133"/>
      <c r="BI4622" s="92"/>
      <c r="BJ4622" s="134"/>
      <c r="BK4622" s="51"/>
      <c r="BL4622" s="92"/>
      <c r="BM4622" s="135"/>
      <c r="BN4622" s="136"/>
      <c r="BO4622" s="51"/>
      <c r="BP4622" s="51"/>
      <c r="BQ4622" s="111"/>
      <c r="BR4622" s="137"/>
    </row>
    <row r="4623" s="138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2"/>
      <c r="BG4623" s="51"/>
      <c r="BH4623" s="133"/>
      <c r="BI4623" s="92"/>
      <c r="BJ4623" s="134"/>
      <c r="BK4623" s="51"/>
      <c r="BL4623" s="92"/>
      <c r="BM4623" s="135"/>
      <c r="BN4623" s="136"/>
      <c r="BO4623" s="51"/>
      <c r="BP4623" s="51"/>
      <c r="BQ4623" s="111"/>
      <c r="BR4623" s="137"/>
    </row>
    <row r="4624" s="138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2"/>
      <c r="BG4624" s="51"/>
      <c r="BH4624" s="133"/>
      <c r="BI4624" s="92"/>
      <c r="BJ4624" s="134"/>
      <c r="BK4624" s="51"/>
      <c r="BL4624" s="92"/>
      <c r="BM4624" s="135"/>
      <c r="BN4624" s="136"/>
      <c r="BO4624" s="51"/>
      <c r="BP4624" s="51"/>
      <c r="BQ4624" s="111"/>
      <c r="BR4624" s="137"/>
    </row>
    <row r="4625" s="138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2"/>
      <c r="BG4625" s="51"/>
      <c r="BH4625" s="133"/>
      <c r="BI4625" s="92"/>
      <c r="BJ4625" s="134"/>
      <c r="BK4625" s="51"/>
      <c r="BL4625" s="92"/>
      <c r="BM4625" s="135"/>
      <c r="BN4625" s="136"/>
      <c r="BO4625" s="51"/>
      <c r="BP4625" s="51"/>
      <c r="BQ4625" s="111"/>
      <c r="BR4625" s="137"/>
    </row>
    <row r="4626" s="138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2"/>
      <c r="BG4626" s="51"/>
      <c r="BH4626" s="133"/>
      <c r="BI4626" s="92"/>
      <c r="BJ4626" s="134"/>
      <c r="BK4626" s="51"/>
      <c r="BL4626" s="92"/>
      <c r="BM4626" s="135"/>
      <c r="BN4626" s="136"/>
      <c r="BO4626" s="51"/>
      <c r="BP4626" s="51"/>
      <c r="BQ4626" s="111"/>
      <c r="BR4626" s="137"/>
    </row>
    <row r="4627" s="138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2"/>
      <c r="BG4627" s="51"/>
      <c r="BH4627" s="133"/>
      <c r="BI4627" s="92"/>
      <c r="BJ4627" s="134"/>
      <c r="BK4627" s="51"/>
      <c r="BL4627" s="92"/>
      <c r="BM4627" s="135"/>
      <c r="BN4627" s="136"/>
      <c r="BO4627" s="51"/>
      <c r="BP4627" s="51"/>
      <c r="BQ4627" s="111"/>
      <c r="BR4627" s="137"/>
    </row>
    <row r="4628" s="138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2"/>
      <c r="BG4628" s="51"/>
      <c r="BH4628" s="133"/>
      <c r="BI4628" s="92"/>
      <c r="BJ4628" s="134"/>
      <c r="BK4628" s="51"/>
      <c r="BL4628" s="92"/>
      <c r="BM4628" s="135"/>
      <c r="BN4628" s="136"/>
      <c r="BO4628" s="51"/>
      <c r="BP4628" s="51"/>
      <c r="BQ4628" s="111"/>
      <c r="BR4628" s="137"/>
    </row>
    <row r="4629" s="138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2"/>
      <c r="BG4629" s="51"/>
      <c r="BH4629" s="133"/>
      <c r="BI4629" s="92"/>
      <c r="BJ4629" s="134"/>
      <c r="BK4629" s="51"/>
      <c r="BL4629" s="92"/>
      <c r="BM4629" s="135"/>
      <c r="BN4629" s="136"/>
      <c r="BO4629" s="51"/>
      <c r="BP4629" s="51"/>
      <c r="BQ4629" s="111"/>
      <c r="BR4629" s="137"/>
    </row>
    <row r="4630" s="138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2"/>
      <c r="BG4630" s="51"/>
      <c r="BH4630" s="133"/>
      <c r="BI4630" s="92"/>
      <c r="BJ4630" s="134"/>
      <c r="BK4630" s="51"/>
      <c r="BL4630" s="92"/>
      <c r="BM4630" s="135"/>
      <c r="BN4630" s="136"/>
      <c r="BO4630" s="51"/>
      <c r="BP4630" s="51"/>
      <c r="BQ4630" s="111"/>
      <c r="BR4630" s="137"/>
    </row>
    <row r="4631" s="138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2"/>
      <c r="BG4631" s="51"/>
      <c r="BH4631" s="133"/>
      <c r="BI4631" s="92"/>
      <c r="BJ4631" s="134"/>
      <c r="BK4631" s="51"/>
      <c r="BL4631" s="92"/>
      <c r="BM4631" s="135"/>
      <c r="BN4631" s="136"/>
      <c r="BO4631" s="51"/>
      <c r="BP4631" s="51"/>
      <c r="BQ4631" s="111"/>
      <c r="BR4631" s="137"/>
    </row>
    <row r="4632" s="138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2"/>
      <c r="BG4632" s="51"/>
      <c r="BH4632" s="133"/>
      <c r="BI4632" s="92"/>
      <c r="BJ4632" s="134"/>
      <c r="BK4632" s="51"/>
      <c r="BL4632" s="92"/>
      <c r="BM4632" s="135"/>
      <c r="BN4632" s="136"/>
      <c r="BO4632" s="51"/>
      <c r="BP4632" s="51"/>
      <c r="BQ4632" s="111"/>
      <c r="BR4632" s="137"/>
    </row>
    <row r="4633" s="138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2"/>
      <c r="BG4633" s="51"/>
      <c r="BH4633" s="133"/>
      <c r="BI4633" s="92"/>
      <c r="BJ4633" s="134"/>
      <c r="BK4633" s="51"/>
      <c r="BL4633" s="92"/>
      <c r="BM4633" s="135"/>
      <c r="BN4633" s="136"/>
      <c r="BO4633" s="51"/>
      <c r="BP4633" s="51"/>
      <c r="BQ4633" s="111"/>
      <c r="BR4633" s="137"/>
    </row>
    <row r="4634" s="138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2"/>
      <c r="BG4634" s="51"/>
      <c r="BH4634" s="133"/>
      <c r="BI4634" s="92"/>
      <c r="BJ4634" s="134"/>
      <c r="BK4634" s="51"/>
      <c r="BL4634" s="92"/>
      <c r="BM4634" s="135"/>
      <c r="BN4634" s="136"/>
      <c r="BO4634" s="51"/>
      <c r="BP4634" s="51"/>
      <c r="BQ4634" s="111"/>
      <c r="BR4634" s="137"/>
    </row>
    <row r="4635" s="138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2"/>
      <c r="BG4635" s="51"/>
      <c r="BH4635" s="133"/>
      <c r="BI4635" s="92"/>
      <c r="BJ4635" s="134"/>
      <c r="BK4635" s="51"/>
      <c r="BL4635" s="92"/>
      <c r="BM4635" s="135"/>
      <c r="BN4635" s="136"/>
      <c r="BO4635" s="51"/>
      <c r="BP4635" s="51"/>
      <c r="BQ4635" s="111"/>
      <c r="BR4635" s="137"/>
    </row>
    <row r="4636" s="138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2"/>
      <c r="BG4636" s="51"/>
      <c r="BH4636" s="133"/>
      <c r="BI4636" s="92"/>
      <c r="BJ4636" s="134"/>
      <c r="BK4636" s="51"/>
      <c r="BL4636" s="92"/>
      <c r="BM4636" s="135"/>
      <c r="BN4636" s="136"/>
      <c r="BO4636" s="51"/>
      <c r="BP4636" s="51"/>
      <c r="BQ4636" s="111"/>
      <c r="BR4636" s="137"/>
    </row>
    <row r="4637" s="138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2"/>
      <c r="BG4637" s="51"/>
      <c r="BH4637" s="133"/>
      <c r="BI4637" s="92"/>
      <c r="BJ4637" s="134"/>
      <c r="BK4637" s="51"/>
      <c r="BL4637" s="92"/>
      <c r="BM4637" s="135"/>
      <c r="BN4637" s="136"/>
      <c r="BO4637" s="51"/>
      <c r="BP4637" s="51"/>
      <c r="BQ4637" s="111"/>
      <c r="BR4637" s="137"/>
    </row>
    <row r="4638" s="138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2"/>
      <c r="BG4638" s="51"/>
      <c r="BH4638" s="133"/>
      <c r="BI4638" s="92"/>
      <c r="BJ4638" s="134"/>
      <c r="BK4638" s="51"/>
      <c r="BL4638" s="92"/>
      <c r="BM4638" s="135"/>
      <c r="BN4638" s="136"/>
      <c r="BO4638" s="51"/>
      <c r="BP4638" s="51"/>
      <c r="BQ4638" s="111"/>
      <c r="BR4638" s="137"/>
    </row>
    <row r="4639" s="138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2"/>
      <c r="BG4639" s="51"/>
      <c r="BH4639" s="133"/>
      <c r="BI4639" s="92"/>
      <c r="BJ4639" s="134"/>
      <c r="BK4639" s="51"/>
      <c r="BL4639" s="92"/>
      <c r="BM4639" s="135"/>
      <c r="BN4639" s="136"/>
      <c r="BO4639" s="51"/>
      <c r="BP4639" s="51"/>
      <c r="BQ4639" s="111"/>
      <c r="BR4639" s="137"/>
    </row>
    <row r="4640" s="138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2"/>
      <c r="BG4640" s="51"/>
      <c r="BH4640" s="133"/>
      <c r="BI4640" s="92"/>
      <c r="BJ4640" s="134"/>
      <c r="BK4640" s="51"/>
      <c r="BL4640" s="92"/>
      <c r="BM4640" s="135"/>
      <c r="BN4640" s="136"/>
      <c r="BO4640" s="51"/>
      <c r="BP4640" s="51"/>
      <c r="BQ4640" s="111"/>
      <c r="BR4640" s="137"/>
    </row>
    <row r="4641" s="138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2"/>
      <c r="BG4641" s="51"/>
      <c r="BH4641" s="133"/>
      <c r="BI4641" s="92"/>
      <c r="BJ4641" s="134"/>
      <c r="BK4641" s="51"/>
      <c r="BL4641" s="92"/>
      <c r="BM4641" s="135"/>
      <c r="BN4641" s="136"/>
      <c r="BO4641" s="51"/>
      <c r="BP4641" s="51"/>
      <c r="BQ4641" s="111"/>
      <c r="BR4641" s="137"/>
    </row>
    <row r="4642" s="138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2"/>
      <c r="BG4642" s="51"/>
      <c r="BH4642" s="133"/>
      <c r="BI4642" s="92"/>
      <c r="BJ4642" s="134"/>
      <c r="BK4642" s="51"/>
      <c r="BL4642" s="92"/>
      <c r="BM4642" s="135"/>
      <c r="BN4642" s="136"/>
      <c r="BO4642" s="51"/>
      <c r="BP4642" s="51"/>
      <c r="BQ4642" s="111"/>
      <c r="BR4642" s="137"/>
    </row>
    <row r="4643" s="138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2"/>
      <c r="BG4643" s="51"/>
      <c r="BH4643" s="133"/>
      <c r="BI4643" s="92"/>
      <c r="BJ4643" s="134"/>
      <c r="BK4643" s="51"/>
      <c r="BL4643" s="92"/>
      <c r="BM4643" s="135"/>
      <c r="BN4643" s="136"/>
      <c r="BO4643" s="51"/>
      <c r="BP4643" s="51"/>
      <c r="BQ4643" s="111"/>
      <c r="BR4643" s="137"/>
    </row>
    <row r="4644" s="138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2"/>
      <c r="BG4644" s="51"/>
      <c r="BH4644" s="133"/>
      <c r="BI4644" s="92"/>
      <c r="BJ4644" s="134"/>
      <c r="BK4644" s="51"/>
      <c r="BL4644" s="92"/>
      <c r="BM4644" s="135"/>
      <c r="BN4644" s="136"/>
      <c r="BO4644" s="51"/>
      <c r="BP4644" s="51"/>
      <c r="BQ4644" s="111"/>
      <c r="BR4644" s="137"/>
    </row>
    <row r="4645" s="138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2"/>
      <c r="BG4645" s="51"/>
      <c r="BH4645" s="133"/>
      <c r="BI4645" s="92"/>
      <c r="BJ4645" s="134"/>
      <c r="BK4645" s="51"/>
      <c r="BL4645" s="92"/>
      <c r="BM4645" s="135"/>
      <c r="BN4645" s="136"/>
      <c r="BO4645" s="51"/>
      <c r="BP4645" s="51"/>
      <c r="BQ4645" s="111"/>
      <c r="BR4645" s="137"/>
    </row>
    <row r="4646" s="138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2"/>
      <c r="BG4646" s="51"/>
      <c r="BH4646" s="133"/>
      <c r="BI4646" s="92"/>
      <c r="BJ4646" s="134"/>
      <c r="BK4646" s="51"/>
      <c r="BL4646" s="92"/>
      <c r="BM4646" s="135"/>
      <c r="BN4646" s="136"/>
      <c r="BO4646" s="51"/>
      <c r="BP4646" s="51"/>
      <c r="BQ4646" s="111"/>
      <c r="BR4646" s="137"/>
    </row>
    <row r="4647" s="138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2"/>
      <c r="BG4647" s="51"/>
      <c r="BH4647" s="133"/>
      <c r="BI4647" s="92"/>
      <c r="BJ4647" s="134"/>
      <c r="BK4647" s="51"/>
      <c r="BL4647" s="92"/>
      <c r="BM4647" s="135"/>
      <c r="BN4647" s="136"/>
      <c r="BO4647" s="51"/>
      <c r="BP4647" s="51"/>
      <c r="BQ4647" s="111"/>
      <c r="BR4647" s="137"/>
    </row>
    <row r="4648" s="138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2"/>
      <c r="BG4648" s="51"/>
      <c r="BH4648" s="133"/>
      <c r="BI4648" s="92"/>
      <c r="BJ4648" s="134"/>
      <c r="BK4648" s="51"/>
      <c r="BL4648" s="92"/>
      <c r="BM4648" s="135"/>
      <c r="BN4648" s="136"/>
      <c r="BO4648" s="51"/>
      <c r="BP4648" s="51"/>
      <c r="BQ4648" s="111"/>
      <c r="BR4648" s="137"/>
    </row>
    <row r="4649" s="138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2"/>
      <c r="BG4649" s="51"/>
      <c r="BH4649" s="133"/>
      <c r="BI4649" s="92"/>
      <c r="BJ4649" s="134"/>
      <c r="BK4649" s="51"/>
      <c r="BL4649" s="92"/>
      <c r="BM4649" s="135"/>
      <c r="BN4649" s="136"/>
      <c r="BO4649" s="51"/>
      <c r="BP4649" s="51"/>
      <c r="BQ4649" s="111"/>
      <c r="BR4649" s="137"/>
    </row>
    <row r="4650" s="138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2"/>
      <c r="BG4650" s="51"/>
      <c r="BH4650" s="133"/>
      <c r="BI4650" s="92"/>
      <c r="BJ4650" s="134"/>
      <c r="BK4650" s="51"/>
      <c r="BL4650" s="92"/>
      <c r="BM4650" s="135"/>
      <c r="BN4650" s="136"/>
      <c r="BO4650" s="51"/>
      <c r="BP4650" s="51"/>
      <c r="BQ4650" s="111"/>
      <c r="BR4650" s="137"/>
    </row>
    <row r="4651" s="138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2"/>
      <c r="BG4651" s="51"/>
      <c r="BH4651" s="133"/>
      <c r="BI4651" s="92"/>
      <c r="BJ4651" s="134"/>
      <c r="BK4651" s="51"/>
      <c r="BL4651" s="92"/>
      <c r="BM4651" s="135"/>
      <c r="BN4651" s="136"/>
      <c r="BO4651" s="51"/>
      <c r="BP4651" s="51"/>
      <c r="BQ4651" s="111"/>
      <c r="BR4651" s="137"/>
    </row>
    <row r="4652" s="138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2"/>
      <c r="BG4652" s="51"/>
      <c r="BH4652" s="133"/>
      <c r="BI4652" s="92"/>
      <c r="BJ4652" s="134"/>
      <c r="BK4652" s="51"/>
      <c r="BL4652" s="92"/>
      <c r="BM4652" s="135"/>
      <c r="BN4652" s="136"/>
      <c r="BO4652" s="51"/>
      <c r="BP4652" s="51"/>
      <c r="BQ4652" s="111"/>
      <c r="BR4652" s="137"/>
    </row>
    <row r="4653" s="138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2"/>
      <c r="BG4653" s="51"/>
      <c r="BH4653" s="133"/>
      <c r="BI4653" s="92"/>
      <c r="BJ4653" s="134"/>
      <c r="BK4653" s="51"/>
      <c r="BL4653" s="92"/>
      <c r="BM4653" s="135"/>
      <c r="BN4653" s="136"/>
      <c r="BO4653" s="51"/>
      <c r="BP4653" s="51"/>
      <c r="BQ4653" s="111"/>
      <c r="BR4653" s="137"/>
    </row>
    <row r="4654" s="138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2"/>
      <c r="BG4654" s="51"/>
      <c r="BH4654" s="133"/>
      <c r="BI4654" s="92"/>
      <c r="BJ4654" s="134"/>
      <c r="BK4654" s="51"/>
      <c r="BL4654" s="92"/>
      <c r="BM4654" s="135"/>
      <c r="BN4654" s="136"/>
      <c r="BO4654" s="51"/>
      <c r="BP4654" s="51"/>
      <c r="BQ4654" s="111"/>
      <c r="BR4654" s="137"/>
    </row>
    <row r="4655" s="138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2"/>
      <c r="BG4655" s="51"/>
      <c r="BH4655" s="133"/>
      <c r="BI4655" s="92"/>
      <c r="BJ4655" s="134"/>
      <c r="BK4655" s="51"/>
      <c r="BL4655" s="92"/>
      <c r="BM4655" s="135"/>
      <c r="BN4655" s="136"/>
      <c r="BO4655" s="51"/>
      <c r="BP4655" s="51"/>
      <c r="BQ4655" s="111"/>
      <c r="BR4655" s="137"/>
    </row>
    <row r="4656" s="138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2"/>
      <c r="BG4656" s="51"/>
      <c r="BH4656" s="133"/>
      <c r="BI4656" s="92"/>
      <c r="BJ4656" s="134"/>
      <c r="BK4656" s="51"/>
      <c r="BL4656" s="92"/>
      <c r="BM4656" s="135"/>
      <c r="BN4656" s="136"/>
      <c r="BO4656" s="51"/>
      <c r="BP4656" s="51"/>
      <c r="BQ4656" s="111"/>
      <c r="BR4656" s="137"/>
    </row>
    <row r="4657" s="138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2"/>
      <c r="BG4657" s="51"/>
      <c r="BH4657" s="133"/>
      <c r="BI4657" s="92"/>
      <c r="BJ4657" s="134"/>
      <c r="BK4657" s="51"/>
      <c r="BL4657" s="92"/>
      <c r="BM4657" s="135"/>
      <c r="BN4657" s="136"/>
      <c r="BO4657" s="51"/>
      <c r="BP4657" s="51"/>
      <c r="BQ4657" s="111"/>
      <c r="BR4657" s="137"/>
    </row>
    <row r="4658" s="138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2"/>
      <c r="BG4658" s="51"/>
      <c r="BH4658" s="133"/>
      <c r="BI4658" s="92"/>
      <c r="BJ4658" s="134"/>
      <c r="BK4658" s="51"/>
      <c r="BL4658" s="92"/>
      <c r="BM4658" s="135"/>
      <c r="BN4658" s="136"/>
      <c r="BO4658" s="51"/>
      <c r="BP4658" s="51"/>
      <c r="BQ4658" s="111"/>
      <c r="BR4658" s="137"/>
    </row>
    <row r="4659" s="138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2"/>
      <c r="BG4659" s="51"/>
      <c r="BH4659" s="133"/>
      <c r="BI4659" s="92"/>
      <c r="BJ4659" s="134"/>
      <c r="BK4659" s="51"/>
      <c r="BL4659" s="92"/>
      <c r="BM4659" s="135"/>
      <c r="BN4659" s="136"/>
      <c r="BO4659" s="51"/>
      <c r="BP4659" s="51"/>
      <c r="BQ4659" s="111"/>
      <c r="BR4659" s="137"/>
    </row>
    <row r="4660" s="138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2"/>
      <c r="BG4660" s="51"/>
      <c r="BH4660" s="133"/>
      <c r="BI4660" s="92"/>
      <c r="BJ4660" s="134"/>
      <c r="BK4660" s="51"/>
      <c r="BL4660" s="92"/>
      <c r="BM4660" s="135"/>
      <c r="BN4660" s="136"/>
      <c r="BO4660" s="51"/>
      <c r="BP4660" s="51"/>
      <c r="BQ4660" s="111"/>
      <c r="BR4660" s="137"/>
    </row>
    <row r="4661" s="138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2"/>
      <c r="BG4661" s="51"/>
      <c r="BH4661" s="133"/>
      <c r="BI4661" s="92"/>
      <c r="BJ4661" s="134"/>
      <c r="BK4661" s="51"/>
      <c r="BL4661" s="92"/>
      <c r="BM4661" s="135"/>
      <c r="BN4661" s="136"/>
      <c r="BO4661" s="51"/>
      <c r="BP4661" s="51"/>
      <c r="BQ4661" s="111"/>
      <c r="BR4661" s="137"/>
    </row>
    <row r="4662" s="138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2"/>
      <c r="BG4662" s="51"/>
      <c r="BH4662" s="133"/>
      <c r="BI4662" s="92"/>
      <c r="BJ4662" s="134"/>
      <c r="BK4662" s="51"/>
      <c r="BL4662" s="92"/>
      <c r="BM4662" s="135"/>
      <c r="BN4662" s="136"/>
      <c r="BO4662" s="51"/>
      <c r="BP4662" s="51"/>
      <c r="BQ4662" s="111"/>
      <c r="BR4662" s="137"/>
    </row>
    <row r="4663" s="138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2"/>
      <c r="BG4663" s="51"/>
      <c r="BH4663" s="133"/>
      <c r="BI4663" s="92"/>
      <c r="BJ4663" s="134"/>
      <c r="BK4663" s="51"/>
      <c r="BL4663" s="92"/>
      <c r="BM4663" s="135"/>
      <c r="BN4663" s="136"/>
      <c r="BO4663" s="51"/>
      <c r="BP4663" s="51"/>
      <c r="BQ4663" s="111"/>
      <c r="BR4663" s="137"/>
    </row>
    <row r="4664" s="138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2"/>
      <c r="BG4664" s="51"/>
      <c r="BH4664" s="133"/>
      <c r="BI4664" s="92"/>
      <c r="BJ4664" s="134"/>
      <c r="BK4664" s="51"/>
      <c r="BL4664" s="92"/>
      <c r="BM4664" s="135"/>
      <c r="BN4664" s="136"/>
      <c r="BO4664" s="51"/>
      <c r="BP4664" s="51"/>
      <c r="BQ4664" s="111"/>
      <c r="BR4664" s="137"/>
    </row>
    <row r="4665" s="138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2"/>
      <c r="BG4665" s="51"/>
      <c r="BH4665" s="133"/>
      <c r="BI4665" s="92"/>
      <c r="BJ4665" s="134"/>
      <c r="BK4665" s="51"/>
      <c r="BL4665" s="92"/>
      <c r="BM4665" s="135"/>
      <c r="BN4665" s="136"/>
      <c r="BO4665" s="51"/>
      <c r="BP4665" s="51"/>
      <c r="BQ4665" s="111"/>
      <c r="BR4665" s="137"/>
    </row>
    <row r="4666" s="138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2"/>
      <c r="BG4666" s="51"/>
      <c r="BH4666" s="133"/>
      <c r="BI4666" s="92"/>
      <c r="BJ4666" s="134"/>
      <c r="BK4666" s="51"/>
      <c r="BL4666" s="92"/>
      <c r="BM4666" s="135"/>
      <c r="BN4666" s="136"/>
      <c r="BO4666" s="51"/>
      <c r="BP4666" s="51"/>
      <c r="BQ4666" s="111"/>
      <c r="BR4666" s="137"/>
    </row>
    <row r="4667" s="138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2"/>
      <c r="BG4667" s="51"/>
      <c r="BH4667" s="133"/>
      <c r="BI4667" s="92"/>
      <c r="BJ4667" s="134"/>
      <c r="BK4667" s="51"/>
      <c r="BL4667" s="92"/>
      <c r="BM4667" s="135"/>
      <c r="BN4667" s="136"/>
      <c r="BO4667" s="51"/>
      <c r="BP4667" s="51"/>
      <c r="BQ4667" s="111"/>
      <c r="BR4667" s="137"/>
    </row>
    <row r="4668" s="138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2"/>
      <c r="BG4668" s="51"/>
      <c r="BH4668" s="133"/>
      <c r="BI4668" s="92"/>
      <c r="BJ4668" s="134"/>
      <c r="BK4668" s="51"/>
      <c r="BL4668" s="92"/>
      <c r="BM4668" s="135"/>
      <c r="BN4668" s="136"/>
      <c r="BO4668" s="51"/>
      <c r="BP4668" s="51"/>
      <c r="BQ4668" s="111"/>
      <c r="BR4668" s="137"/>
    </row>
    <row r="4669" s="138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2"/>
      <c r="BG4669" s="51"/>
      <c r="BH4669" s="133"/>
      <c r="BI4669" s="92"/>
      <c r="BJ4669" s="134"/>
      <c r="BK4669" s="51"/>
      <c r="BL4669" s="92"/>
      <c r="BM4669" s="135"/>
      <c r="BN4669" s="136"/>
      <c r="BO4669" s="51"/>
      <c r="BP4669" s="51"/>
      <c r="BQ4669" s="111"/>
      <c r="BR4669" s="137"/>
    </row>
    <row r="4670" s="138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2"/>
      <c r="BG4670" s="51"/>
      <c r="BH4670" s="133"/>
      <c r="BI4670" s="92"/>
      <c r="BJ4670" s="134"/>
      <c r="BK4670" s="51"/>
      <c r="BL4670" s="92"/>
      <c r="BM4670" s="135"/>
      <c r="BN4670" s="136"/>
      <c r="BO4670" s="51"/>
      <c r="BP4670" s="51"/>
      <c r="BQ4670" s="111"/>
      <c r="BR4670" s="137"/>
    </row>
    <row r="4671" s="138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2"/>
      <c r="BG4671" s="51"/>
      <c r="BH4671" s="133"/>
      <c r="BI4671" s="92"/>
      <c r="BJ4671" s="134"/>
      <c r="BK4671" s="51"/>
      <c r="BL4671" s="92"/>
      <c r="BM4671" s="135"/>
      <c r="BN4671" s="136"/>
      <c r="BO4671" s="51"/>
      <c r="BP4671" s="51"/>
      <c r="BQ4671" s="111"/>
      <c r="BR4671" s="137"/>
    </row>
    <row r="4672" s="138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2"/>
      <c r="BG4672" s="51"/>
      <c r="BH4672" s="133"/>
      <c r="BI4672" s="92"/>
      <c r="BJ4672" s="134"/>
      <c r="BK4672" s="51"/>
      <c r="BL4672" s="92"/>
      <c r="BM4672" s="135"/>
      <c r="BN4672" s="136"/>
      <c r="BO4672" s="51"/>
      <c r="BP4672" s="51"/>
      <c r="BQ4672" s="111"/>
      <c r="BR4672" s="137"/>
    </row>
    <row r="4673" s="138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2"/>
      <c r="BG4673" s="51"/>
      <c r="BH4673" s="133"/>
      <c r="BI4673" s="92"/>
      <c r="BJ4673" s="134"/>
      <c r="BK4673" s="51"/>
      <c r="BL4673" s="92"/>
      <c r="BM4673" s="135"/>
      <c r="BN4673" s="136"/>
      <c r="BO4673" s="51"/>
      <c r="BP4673" s="51"/>
      <c r="BQ4673" s="111"/>
      <c r="BR4673" s="137"/>
    </row>
    <row r="4674" s="138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2"/>
      <c r="BG4674" s="51"/>
      <c r="BH4674" s="133"/>
      <c r="BI4674" s="92"/>
      <c r="BJ4674" s="134"/>
      <c r="BK4674" s="51"/>
      <c r="BL4674" s="92"/>
      <c r="BM4674" s="135"/>
      <c r="BN4674" s="136"/>
      <c r="BO4674" s="51"/>
      <c r="BP4674" s="51"/>
      <c r="BQ4674" s="111"/>
      <c r="BR4674" s="137"/>
    </row>
    <row r="4675" s="138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2"/>
      <c r="BG4675" s="51"/>
      <c r="BH4675" s="133"/>
      <c r="BI4675" s="92"/>
      <c r="BJ4675" s="134"/>
      <c r="BK4675" s="51"/>
      <c r="BL4675" s="92"/>
      <c r="BM4675" s="135"/>
      <c r="BN4675" s="136"/>
      <c r="BO4675" s="51"/>
      <c r="BP4675" s="51"/>
      <c r="BQ4675" s="111"/>
      <c r="BR4675" s="137"/>
    </row>
    <row r="4676" s="138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2"/>
      <c r="BG4676" s="51"/>
      <c r="BH4676" s="133"/>
      <c r="BI4676" s="92"/>
      <c r="BJ4676" s="134"/>
      <c r="BK4676" s="51"/>
      <c r="BL4676" s="92"/>
      <c r="BM4676" s="135"/>
      <c r="BN4676" s="136"/>
      <c r="BO4676" s="51"/>
      <c r="BP4676" s="51"/>
      <c r="BQ4676" s="111"/>
      <c r="BR4676" s="137"/>
    </row>
    <row r="4677" s="138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2"/>
      <c r="BG4677" s="51"/>
      <c r="BH4677" s="133"/>
      <c r="BI4677" s="92"/>
      <c r="BJ4677" s="134"/>
      <c r="BK4677" s="51"/>
      <c r="BL4677" s="92"/>
      <c r="BM4677" s="135"/>
      <c r="BN4677" s="136"/>
      <c r="BO4677" s="51"/>
      <c r="BP4677" s="51"/>
      <c r="BQ4677" s="111"/>
      <c r="BR4677" s="137"/>
    </row>
    <row r="4678" s="138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2"/>
      <c r="BG4678" s="51"/>
      <c r="BH4678" s="133"/>
      <c r="BI4678" s="92"/>
      <c r="BJ4678" s="134"/>
      <c r="BK4678" s="51"/>
      <c r="BL4678" s="92"/>
      <c r="BM4678" s="135"/>
      <c r="BN4678" s="136"/>
      <c r="BO4678" s="51"/>
      <c r="BP4678" s="51"/>
      <c r="BQ4678" s="111"/>
      <c r="BR4678" s="137"/>
    </row>
    <row r="4679" s="138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2"/>
      <c r="BG4679" s="51"/>
      <c r="BH4679" s="133"/>
      <c r="BI4679" s="92"/>
      <c r="BJ4679" s="134"/>
      <c r="BK4679" s="51"/>
      <c r="BL4679" s="92"/>
      <c r="BM4679" s="135"/>
      <c r="BN4679" s="136"/>
      <c r="BO4679" s="51"/>
      <c r="BP4679" s="51"/>
      <c r="BQ4679" s="111"/>
      <c r="BR4679" s="137"/>
    </row>
    <row r="4680" s="138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2"/>
      <c r="BG4680" s="51"/>
      <c r="BH4680" s="133"/>
      <c r="BI4680" s="92"/>
      <c r="BJ4680" s="134"/>
      <c r="BK4680" s="51"/>
      <c r="BL4680" s="92"/>
      <c r="BM4680" s="135"/>
      <c r="BN4680" s="136"/>
      <c r="BO4680" s="51"/>
      <c r="BP4680" s="51"/>
      <c r="BQ4680" s="111"/>
      <c r="BR4680" s="137"/>
    </row>
    <row r="4681" s="138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2"/>
      <c r="BG4681" s="51"/>
      <c r="BH4681" s="133"/>
      <c r="BI4681" s="92"/>
      <c r="BJ4681" s="134"/>
      <c r="BK4681" s="51"/>
      <c r="BL4681" s="92"/>
      <c r="BM4681" s="135"/>
      <c r="BN4681" s="136"/>
      <c r="BO4681" s="51"/>
      <c r="BP4681" s="51"/>
      <c r="BQ4681" s="111"/>
      <c r="BR4681" s="137"/>
    </row>
    <row r="4682" s="138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2"/>
      <c r="BG4682" s="51"/>
      <c r="BH4682" s="133"/>
      <c r="BI4682" s="92"/>
      <c r="BJ4682" s="134"/>
      <c r="BK4682" s="51"/>
      <c r="BL4682" s="92"/>
      <c r="BM4682" s="135"/>
      <c r="BN4682" s="136"/>
      <c r="BO4682" s="51"/>
      <c r="BP4682" s="51"/>
      <c r="BQ4682" s="111"/>
      <c r="BR4682" s="137"/>
    </row>
    <row r="4683" s="138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2"/>
      <c r="BG4683" s="51"/>
      <c r="BH4683" s="133"/>
      <c r="BI4683" s="92"/>
      <c r="BJ4683" s="134"/>
      <c r="BK4683" s="51"/>
      <c r="BL4683" s="92"/>
      <c r="BM4683" s="135"/>
      <c r="BN4683" s="136"/>
      <c r="BO4683" s="51"/>
      <c r="BP4683" s="51"/>
      <c r="BQ4683" s="111"/>
      <c r="BR4683" s="137"/>
    </row>
    <row r="4684" s="138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2"/>
      <c r="BG4684" s="51"/>
      <c r="BH4684" s="133"/>
      <c r="BI4684" s="92"/>
      <c r="BJ4684" s="134"/>
      <c r="BK4684" s="51"/>
      <c r="BL4684" s="92"/>
      <c r="BM4684" s="135"/>
      <c r="BN4684" s="136"/>
      <c r="BO4684" s="51"/>
      <c r="BP4684" s="51"/>
      <c r="BQ4684" s="111"/>
      <c r="BR4684" s="137"/>
    </row>
    <row r="4685" s="138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2"/>
      <c r="BG4685" s="51"/>
      <c r="BH4685" s="133"/>
      <c r="BI4685" s="92"/>
      <c r="BJ4685" s="134"/>
      <c r="BK4685" s="51"/>
      <c r="BL4685" s="92"/>
      <c r="BM4685" s="135"/>
      <c r="BN4685" s="136"/>
      <c r="BO4685" s="51"/>
      <c r="BP4685" s="51"/>
      <c r="BQ4685" s="111"/>
      <c r="BR4685" s="137"/>
    </row>
    <row r="4686" s="138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2"/>
      <c r="BG4686" s="51"/>
      <c r="BH4686" s="133"/>
      <c r="BI4686" s="92"/>
      <c r="BJ4686" s="134"/>
      <c r="BK4686" s="51"/>
      <c r="BL4686" s="92"/>
      <c r="BM4686" s="135"/>
      <c r="BN4686" s="136"/>
      <c r="BO4686" s="51"/>
      <c r="BP4686" s="51"/>
      <c r="BQ4686" s="111"/>
      <c r="BR4686" s="137"/>
    </row>
    <row r="4687" s="138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2"/>
      <c r="BG4687" s="51"/>
      <c r="BH4687" s="133"/>
      <c r="BI4687" s="92"/>
      <c r="BJ4687" s="134"/>
      <c r="BK4687" s="51"/>
      <c r="BL4687" s="92"/>
      <c r="BM4687" s="135"/>
      <c r="BN4687" s="136"/>
      <c r="BO4687" s="51"/>
      <c r="BP4687" s="51"/>
      <c r="BQ4687" s="111"/>
      <c r="BR4687" s="137"/>
    </row>
    <row r="4688" s="138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2"/>
      <c r="BG4688" s="51"/>
      <c r="BH4688" s="133"/>
      <c r="BI4688" s="92"/>
      <c r="BJ4688" s="134"/>
      <c r="BK4688" s="51"/>
      <c r="BL4688" s="92"/>
      <c r="BM4688" s="135"/>
      <c r="BN4688" s="136"/>
      <c r="BO4688" s="51"/>
      <c r="BP4688" s="51"/>
      <c r="BQ4688" s="111"/>
      <c r="BR4688" s="137"/>
    </row>
    <row r="4689" s="138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2"/>
      <c r="BG4689" s="51"/>
      <c r="BH4689" s="133"/>
      <c r="BI4689" s="92"/>
      <c r="BJ4689" s="134"/>
      <c r="BK4689" s="51"/>
      <c r="BL4689" s="92"/>
      <c r="BM4689" s="135"/>
      <c r="BN4689" s="136"/>
      <c r="BO4689" s="51"/>
      <c r="BP4689" s="51"/>
      <c r="BQ4689" s="111"/>
      <c r="BR4689" s="137"/>
    </row>
    <row r="4690" s="138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2"/>
      <c r="BG4690" s="51"/>
      <c r="BH4690" s="133"/>
      <c r="BI4690" s="92"/>
      <c r="BJ4690" s="134"/>
      <c r="BK4690" s="51"/>
      <c r="BL4690" s="92"/>
      <c r="BM4690" s="135"/>
      <c r="BN4690" s="136"/>
      <c r="BO4690" s="51"/>
      <c r="BP4690" s="51"/>
      <c r="BQ4690" s="111"/>
      <c r="BR4690" s="137"/>
    </row>
    <row r="4691" s="138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2"/>
      <c r="BG4691" s="51"/>
      <c r="BH4691" s="133"/>
      <c r="BI4691" s="92"/>
      <c r="BJ4691" s="134"/>
      <c r="BK4691" s="51"/>
      <c r="BL4691" s="92"/>
      <c r="BM4691" s="135"/>
      <c r="BN4691" s="136"/>
      <c r="BO4691" s="51"/>
      <c r="BP4691" s="51"/>
      <c r="BQ4691" s="111"/>
      <c r="BR4691" s="137"/>
    </row>
    <row r="4692" s="138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2"/>
      <c r="BG4692" s="51"/>
      <c r="BH4692" s="133"/>
      <c r="BI4692" s="92"/>
      <c r="BJ4692" s="134"/>
      <c r="BK4692" s="51"/>
      <c r="BL4692" s="92"/>
      <c r="BM4692" s="135"/>
      <c r="BN4692" s="136"/>
      <c r="BO4692" s="51"/>
      <c r="BP4692" s="51"/>
      <c r="BQ4692" s="111"/>
      <c r="BR4692" s="137"/>
    </row>
    <row r="4693" s="138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2"/>
      <c r="BG4693" s="51"/>
      <c r="BH4693" s="133"/>
      <c r="BI4693" s="92"/>
      <c r="BJ4693" s="134"/>
      <c r="BK4693" s="51"/>
      <c r="BL4693" s="92"/>
      <c r="BM4693" s="135"/>
      <c r="BN4693" s="136"/>
      <c r="BO4693" s="51"/>
      <c r="BP4693" s="51"/>
      <c r="BQ4693" s="111"/>
      <c r="BR4693" s="137"/>
    </row>
    <row r="4694" s="138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2"/>
      <c r="BG4694" s="51"/>
      <c r="BH4694" s="133"/>
      <c r="BI4694" s="92"/>
      <c r="BJ4694" s="134"/>
      <c r="BK4694" s="51"/>
      <c r="BL4694" s="92"/>
      <c r="BM4694" s="135"/>
      <c r="BN4694" s="136"/>
      <c r="BO4694" s="51"/>
      <c r="BP4694" s="51"/>
      <c r="BQ4694" s="111"/>
      <c r="BR4694" s="137"/>
    </row>
    <row r="4695" s="138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2"/>
      <c r="BG4695" s="51"/>
      <c r="BH4695" s="133"/>
      <c r="BI4695" s="92"/>
      <c r="BJ4695" s="134"/>
      <c r="BK4695" s="51"/>
      <c r="BL4695" s="92"/>
      <c r="BM4695" s="135"/>
      <c r="BN4695" s="136"/>
      <c r="BO4695" s="51"/>
      <c r="BP4695" s="51"/>
      <c r="BQ4695" s="111"/>
      <c r="BR4695" s="137"/>
    </row>
    <row r="4696" s="138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2"/>
      <c r="BG4696" s="51"/>
      <c r="BH4696" s="133"/>
      <c r="BI4696" s="92"/>
      <c r="BJ4696" s="134"/>
      <c r="BK4696" s="51"/>
      <c r="BL4696" s="92"/>
      <c r="BM4696" s="135"/>
      <c r="BN4696" s="136"/>
      <c r="BO4696" s="51"/>
      <c r="BP4696" s="51"/>
      <c r="BQ4696" s="111"/>
      <c r="BR4696" s="137"/>
    </row>
    <row r="4697" s="138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2"/>
      <c r="BG4697" s="51"/>
      <c r="BH4697" s="133"/>
      <c r="BI4697" s="92"/>
      <c r="BJ4697" s="134"/>
      <c r="BK4697" s="51"/>
      <c r="BL4697" s="92"/>
      <c r="BM4697" s="135"/>
      <c r="BN4697" s="136"/>
      <c r="BO4697" s="51"/>
      <c r="BP4697" s="51"/>
      <c r="BQ4697" s="111"/>
      <c r="BR4697" s="137"/>
    </row>
    <row r="4698" s="138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2"/>
      <c r="BG4698" s="51"/>
      <c r="BH4698" s="133"/>
      <c r="BI4698" s="92"/>
      <c r="BJ4698" s="134"/>
      <c r="BK4698" s="51"/>
      <c r="BL4698" s="92"/>
      <c r="BM4698" s="135"/>
      <c r="BN4698" s="136"/>
      <c r="BO4698" s="51"/>
      <c r="BP4698" s="51"/>
      <c r="BQ4698" s="111"/>
      <c r="BR4698" s="137"/>
    </row>
    <row r="4699" s="138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2"/>
      <c r="BG4699" s="51"/>
      <c r="BH4699" s="133"/>
      <c r="BI4699" s="92"/>
      <c r="BJ4699" s="134"/>
      <c r="BK4699" s="51"/>
      <c r="BL4699" s="92"/>
      <c r="BM4699" s="135"/>
      <c r="BN4699" s="136"/>
      <c r="BO4699" s="51"/>
      <c r="BP4699" s="51"/>
      <c r="BQ4699" s="111"/>
      <c r="BR4699" s="137"/>
    </row>
    <row r="4700" s="138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2"/>
      <c r="BG4700" s="51"/>
      <c r="BH4700" s="133"/>
      <c r="BI4700" s="92"/>
      <c r="BJ4700" s="134"/>
      <c r="BK4700" s="51"/>
      <c r="BL4700" s="92"/>
      <c r="BM4700" s="135"/>
      <c r="BN4700" s="136"/>
      <c r="BO4700" s="51"/>
      <c r="BP4700" s="51"/>
      <c r="BQ4700" s="111"/>
      <c r="BR4700" s="137"/>
    </row>
    <row r="4701" s="138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2"/>
      <c r="BG4701" s="51"/>
      <c r="BH4701" s="133"/>
      <c r="BI4701" s="92"/>
      <c r="BJ4701" s="134"/>
      <c r="BK4701" s="51"/>
      <c r="BL4701" s="92"/>
      <c r="BM4701" s="135"/>
      <c r="BN4701" s="136"/>
      <c r="BO4701" s="51"/>
      <c r="BP4701" s="51"/>
      <c r="BQ4701" s="111"/>
      <c r="BR4701" s="137"/>
    </row>
    <row r="4702" s="138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2"/>
      <c r="BG4702" s="51"/>
      <c r="BH4702" s="133"/>
      <c r="BI4702" s="92"/>
      <c r="BJ4702" s="134"/>
      <c r="BK4702" s="51"/>
      <c r="BL4702" s="92"/>
      <c r="BM4702" s="135"/>
      <c r="BN4702" s="136"/>
      <c r="BO4702" s="51"/>
      <c r="BP4702" s="51"/>
      <c r="BQ4702" s="111"/>
      <c r="BR4702" s="137"/>
    </row>
    <row r="4703" s="138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2"/>
      <c r="BG4703" s="51"/>
      <c r="BH4703" s="133"/>
      <c r="BI4703" s="92"/>
      <c r="BJ4703" s="134"/>
      <c r="BK4703" s="51"/>
      <c r="BL4703" s="92"/>
      <c r="BM4703" s="135"/>
      <c r="BN4703" s="136"/>
      <c r="BO4703" s="51"/>
      <c r="BP4703" s="51"/>
      <c r="BQ4703" s="111"/>
      <c r="BR4703" s="137"/>
    </row>
    <row r="4704" s="138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2"/>
      <c r="BG4704" s="51"/>
      <c r="BH4704" s="133"/>
      <c r="BI4704" s="92"/>
      <c r="BJ4704" s="134"/>
      <c r="BK4704" s="51"/>
      <c r="BL4704" s="92"/>
      <c r="BM4704" s="135"/>
      <c r="BN4704" s="136"/>
      <c r="BO4704" s="51"/>
      <c r="BP4704" s="51"/>
      <c r="BQ4704" s="111"/>
      <c r="BR4704" s="137"/>
    </row>
    <row r="4705" s="138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2"/>
      <c r="BG4705" s="51"/>
      <c r="BH4705" s="133"/>
      <c r="BI4705" s="92"/>
      <c r="BJ4705" s="134"/>
      <c r="BK4705" s="51"/>
      <c r="BL4705" s="92"/>
      <c r="BM4705" s="135"/>
      <c r="BN4705" s="136"/>
      <c r="BO4705" s="51"/>
      <c r="BP4705" s="51"/>
      <c r="BQ4705" s="111"/>
      <c r="BR4705" s="137"/>
    </row>
    <row r="4706" s="138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2"/>
      <c r="BG4706" s="51"/>
      <c r="BH4706" s="133"/>
      <c r="BI4706" s="92"/>
      <c r="BJ4706" s="134"/>
      <c r="BK4706" s="51"/>
      <c r="BL4706" s="92"/>
      <c r="BM4706" s="135"/>
      <c r="BN4706" s="136"/>
      <c r="BO4706" s="51"/>
      <c r="BP4706" s="51"/>
      <c r="BQ4706" s="111"/>
      <c r="BR4706" s="137"/>
    </row>
    <row r="4707" s="138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2"/>
      <c r="BG4707" s="51"/>
      <c r="BH4707" s="133"/>
      <c r="BI4707" s="92"/>
      <c r="BJ4707" s="134"/>
      <c r="BK4707" s="51"/>
      <c r="BL4707" s="92"/>
      <c r="BM4707" s="135"/>
      <c r="BN4707" s="136"/>
      <c r="BO4707" s="51"/>
      <c r="BP4707" s="51"/>
      <c r="BQ4707" s="111"/>
      <c r="BR4707" s="137"/>
    </row>
    <row r="4708" s="138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2"/>
      <c r="BG4708" s="51"/>
      <c r="BH4708" s="133"/>
      <c r="BI4708" s="92"/>
      <c r="BJ4708" s="134"/>
      <c r="BK4708" s="51"/>
      <c r="BL4708" s="92"/>
      <c r="BM4708" s="135"/>
      <c r="BN4708" s="136"/>
      <c r="BO4708" s="51"/>
      <c r="BP4708" s="51"/>
      <c r="BQ4708" s="111"/>
      <c r="BR4708" s="137"/>
    </row>
    <row r="4709" s="138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2"/>
      <c r="BG4709" s="51"/>
      <c r="BH4709" s="133"/>
      <c r="BI4709" s="92"/>
      <c r="BJ4709" s="134"/>
      <c r="BK4709" s="51"/>
      <c r="BL4709" s="92"/>
      <c r="BM4709" s="135"/>
      <c r="BN4709" s="136"/>
      <c r="BO4709" s="51"/>
      <c r="BP4709" s="51"/>
      <c r="BQ4709" s="111"/>
      <c r="BR4709" s="137"/>
    </row>
    <row r="4710" s="138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2"/>
      <c r="BG4710" s="51"/>
      <c r="BH4710" s="133"/>
      <c r="BI4710" s="92"/>
      <c r="BJ4710" s="134"/>
      <c r="BK4710" s="51"/>
      <c r="BL4710" s="92"/>
      <c r="BM4710" s="135"/>
      <c r="BN4710" s="136"/>
      <c r="BO4710" s="51"/>
      <c r="BP4710" s="51"/>
      <c r="BQ4710" s="111"/>
      <c r="BR4710" s="137"/>
    </row>
    <row r="4711" s="138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2"/>
      <c r="BG4711" s="51"/>
      <c r="BH4711" s="133"/>
      <c r="BI4711" s="92"/>
      <c r="BJ4711" s="134"/>
      <c r="BK4711" s="51"/>
      <c r="BL4711" s="92"/>
      <c r="BM4711" s="135"/>
      <c r="BN4711" s="136"/>
      <c r="BO4711" s="51"/>
      <c r="BP4711" s="51"/>
      <c r="BQ4711" s="111"/>
      <c r="BR4711" s="137"/>
    </row>
    <row r="4712" s="138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2"/>
      <c r="BG4712" s="51"/>
      <c r="BH4712" s="133"/>
      <c r="BI4712" s="92"/>
      <c r="BJ4712" s="134"/>
      <c r="BK4712" s="51"/>
      <c r="BL4712" s="92"/>
      <c r="BM4712" s="135"/>
      <c r="BN4712" s="136"/>
      <c r="BO4712" s="51"/>
      <c r="BP4712" s="51"/>
      <c r="BQ4712" s="111"/>
      <c r="BR4712" s="137"/>
    </row>
    <row r="4713" s="138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2"/>
      <c r="BG4713" s="51"/>
      <c r="BH4713" s="133"/>
      <c r="BI4713" s="92"/>
      <c r="BJ4713" s="134"/>
      <c r="BK4713" s="51"/>
      <c r="BL4713" s="92"/>
      <c r="BM4713" s="135"/>
      <c r="BN4713" s="136"/>
      <c r="BO4713" s="51"/>
      <c r="BP4713" s="51"/>
      <c r="BQ4713" s="111"/>
      <c r="BR4713" s="137"/>
    </row>
    <row r="4714" s="138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2"/>
      <c r="BG4714" s="51"/>
      <c r="BH4714" s="133"/>
      <c r="BI4714" s="92"/>
      <c r="BJ4714" s="134"/>
      <c r="BK4714" s="51"/>
      <c r="BL4714" s="92"/>
      <c r="BM4714" s="135"/>
      <c r="BN4714" s="136"/>
      <c r="BO4714" s="51"/>
      <c r="BP4714" s="51"/>
      <c r="BQ4714" s="111"/>
      <c r="BR4714" s="137"/>
    </row>
    <row r="4715" s="138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2"/>
      <c r="BG4715" s="51"/>
      <c r="BH4715" s="133"/>
      <c r="BI4715" s="92"/>
      <c r="BJ4715" s="134"/>
      <c r="BK4715" s="51"/>
      <c r="BL4715" s="92"/>
      <c r="BM4715" s="135"/>
      <c r="BN4715" s="136"/>
      <c r="BO4715" s="51"/>
      <c r="BP4715" s="51"/>
      <c r="BQ4715" s="111"/>
      <c r="BR4715" s="137"/>
    </row>
    <row r="4716" s="138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2"/>
      <c r="BG4716" s="51"/>
      <c r="BH4716" s="133"/>
      <c r="BI4716" s="92"/>
      <c r="BJ4716" s="134"/>
      <c r="BK4716" s="51"/>
      <c r="BL4716" s="92"/>
      <c r="BM4716" s="135"/>
      <c r="BN4716" s="136"/>
      <c r="BO4716" s="51"/>
      <c r="BP4716" s="51"/>
      <c r="BQ4716" s="111"/>
      <c r="BR4716" s="137"/>
    </row>
    <row r="4717" s="138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2"/>
      <c r="BG4717" s="51"/>
      <c r="BH4717" s="133"/>
      <c r="BI4717" s="92"/>
      <c r="BJ4717" s="134"/>
      <c r="BK4717" s="51"/>
      <c r="BL4717" s="92"/>
      <c r="BM4717" s="135"/>
      <c r="BN4717" s="136"/>
      <c r="BO4717" s="51"/>
      <c r="BP4717" s="51"/>
      <c r="BQ4717" s="111"/>
      <c r="BR4717" s="137"/>
    </row>
    <row r="4718" s="138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2"/>
      <c r="BG4718" s="51"/>
      <c r="BH4718" s="133"/>
      <c r="BI4718" s="92"/>
      <c r="BJ4718" s="134"/>
      <c r="BK4718" s="51"/>
      <c r="BL4718" s="92"/>
      <c r="BM4718" s="135"/>
      <c r="BN4718" s="136"/>
      <c r="BO4718" s="51"/>
      <c r="BP4718" s="51"/>
      <c r="BQ4718" s="111"/>
      <c r="BR4718" s="137"/>
    </row>
    <row r="4719" s="138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2"/>
      <c r="BG4719" s="51"/>
      <c r="BH4719" s="133"/>
      <c r="BI4719" s="92"/>
      <c r="BJ4719" s="134"/>
      <c r="BK4719" s="51"/>
      <c r="BL4719" s="92"/>
      <c r="BM4719" s="135"/>
      <c r="BN4719" s="136"/>
      <c r="BO4719" s="51"/>
      <c r="BP4719" s="51"/>
      <c r="BQ4719" s="111"/>
      <c r="BR4719" s="137"/>
    </row>
    <row r="4720" s="138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2"/>
      <c r="BG4720" s="51"/>
      <c r="BH4720" s="133"/>
      <c r="BI4720" s="92"/>
      <c r="BJ4720" s="134"/>
      <c r="BK4720" s="51"/>
      <c r="BL4720" s="92"/>
      <c r="BM4720" s="135"/>
      <c r="BN4720" s="136"/>
      <c r="BO4720" s="51"/>
      <c r="BP4720" s="51"/>
      <c r="BQ4720" s="111"/>
      <c r="BR4720" s="137"/>
    </row>
    <row r="4721" s="138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2"/>
      <c r="BG4721" s="51"/>
      <c r="BH4721" s="133"/>
      <c r="BI4721" s="92"/>
      <c r="BJ4721" s="134"/>
      <c r="BK4721" s="51"/>
      <c r="BL4721" s="92"/>
      <c r="BM4721" s="135"/>
      <c r="BN4721" s="136"/>
      <c r="BO4721" s="51"/>
      <c r="BP4721" s="51"/>
      <c r="BQ4721" s="111"/>
      <c r="BR4721" s="137"/>
    </row>
    <row r="4722" s="138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2"/>
      <c r="BG4722" s="51"/>
      <c r="BH4722" s="133"/>
      <c r="BI4722" s="92"/>
      <c r="BJ4722" s="134"/>
      <c r="BK4722" s="51"/>
      <c r="BL4722" s="92"/>
      <c r="BM4722" s="135"/>
      <c r="BN4722" s="136"/>
      <c r="BO4722" s="51"/>
      <c r="BP4722" s="51"/>
      <c r="BQ4722" s="111"/>
      <c r="BR4722" s="137"/>
    </row>
    <row r="4723" s="138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2"/>
      <c r="BG4723" s="51"/>
      <c r="BH4723" s="133"/>
      <c r="BI4723" s="92"/>
      <c r="BJ4723" s="134"/>
      <c r="BK4723" s="51"/>
      <c r="BL4723" s="92"/>
      <c r="BM4723" s="135"/>
      <c r="BN4723" s="136"/>
      <c r="BO4723" s="51"/>
      <c r="BP4723" s="51"/>
      <c r="BQ4723" s="111"/>
      <c r="BR4723" s="137"/>
    </row>
    <row r="4724" s="138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2"/>
      <c r="BG4724" s="51"/>
      <c r="BH4724" s="133"/>
      <c r="BI4724" s="92"/>
      <c r="BJ4724" s="134"/>
      <c r="BK4724" s="51"/>
      <c r="BL4724" s="92"/>
      <c r="BM4724" s="135"/>
      <c r="BN4724" s="136"/>
      <c r="BO4724" s="51"/>
      <c r="BP4724" s="51"/>
      <c r="BQ4724" s="111"/>
      <c r="BR4724" s="137"/>
    </row>
    <row r="4725" s="138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2"/>
      <c r="BG4725" s="51"/>
      <c r="BH4725" s="133"/>
      <c r="BI4725" s="92"/>
      <c r="BJ4725" s="134"/>
      <c r="BK4725" s="51"/>
      <c r="BL4725" s="92"/>
      <c r="BM4725" s="135"/>
      <c r="BN4725" s="136"/>
      <c r="BO4725" s="51"/>
      <c r="BP4725" s="51"/>
      <c r="BQ4725" s="111"/>
      <c r="BR4725" s="137"/>
    </row>
    <row r="4726" s="138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2"/>
      <c r="BG4726" s="51"/>
      <c r="BH4726" s="133"/>
      <c r="BI4726" s="92"/>
      <c r="BJ4726" s="134"/>
      <c r="BK4726" s="51"/>
      <c r="BL4726" s="92"/>
      <c r="BM4726" s="135"/>
      <c r="BN4726" s="136"/>
      <c r="BO4726" s="51"/>
      <c r="BP4726" s="51"/>
      <c r="BQ4726" s="111"/>
      <c r="BR4726" s="137"/>
    </row>
    <row r="4727" s="138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2"/>
      <c r="BG4727" s="51"/>
      <c r="BH4727" s="133"/>
      <c r="BI4727" s="92"/>
      <c r="BJ4727" s="134"/>
      <c r="BK4727" s="51"/>
      <c r="BL4727" s="92"/>
      <c r="BM4727" s="135"/>
      <c r="BN4727" s="136"/>
      <c r="BO4727" s="51"/>
      <c r="BP4727" s="51"/>
      <c r="BQ4727" s="111"/>
      <c r="BR4727" s="137"/>
    </row>
    <row r="4728" s="138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2"/>
      <c r="BG4728" s="51"/>
      <c r="BH4728" s="133"/>
      <c r="BI4728" s="92"/>
      <c r="BJ4728" s="134"/>
      <c r="BK4728" s="51"/>
      <c r="BL4728" s="92"/>
      <c r="BM4728" s="135"/>
      <c r="BN4728" s="136"/>
      <c r="BO4728" s="51"/>
      <c r="BP4728" s="51"/>
      <c r="BQ4728" s="111"/>
      <c r="BR4728" s="137"/>
    </row>
    <row r="4729" s="138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2"/>
      <c r="BG4729" s="51"/>
      <c r="BH4729" s="133"/>
      <c r="BI4729" s="92"/>
      <c r="BJ4729" s="134"/>
      <c r="BK4729" s="51"/>
      <c r="BL4729" s="92"/>
      <c r="BM4729" s="135"/>
      <c r="BN4729" s="136"/>
      <c r="BO4729" s="51"/>
      <c r="BP4729" s="51"/>
      <c r="BQ4729" s="111"/>
      <c r="BR4729" s="137"/>
    </row>
    <row r="4730" s="138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2"/>
      <c r="BG4730" s="51"/>
      <c r="BH4730" s="133"/>
      <c r="BI4730" s="92"/>
      <c r="BJ4730" s="134"/>
      <c r="BK4730" s="51"/>
      <c r="BL4730" s="92"/>
      <c r="BM4730" s="135"/>
      <c r="BN4730" s="136"/>
      <c r="BO4730" s="51"/>
      <c r="BP4730" s="51"/>
      <c r="BQ4730" s="111"/>
      <c r="BR4730" s="137"/>
    </row>
    <row r="4731" s="138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2"/>
      <c r="BG4731" s="51"/>
      <c r="BH4731" s="133"/>
      <c r="BI4731" s="92"/>
      <c r="BJ4731" s="134"/>
      <c r="BK4731" s="51"/>
      <c r="BL4731" s="92"/>
      <c r="BM4731" s="135"/>
      <c r="BN4731" s="136"/>
      <c r="BO4731" s="51"/>
      <c r="BP4731" s="51"/>
      <c r="BQ4731" s="111"/>
      <c r="BR4731" s="137"/>
    </row>
    <row r="4732" s="138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2"/>
      <c r="BG4732" s="51"/>
      <c r="BH4732" s="133"/>
      <c r="BI4732" s="92"/>
      <c r="BJ4732" s="134"/>
      <c r="BK4732" s="51"/>
      <c r="BL4732" s="92"/>
      <c r="BM4732" s="135"/>
      <c r="BN4732" s="136"/>
      <c r="BO4732" s="51"/>
      <c r="BP4732" s="51"/>
      <c r="BQ4732" s="111"/>
      <c r="BR4732" s="137"/>
    </row>
    <row r="4733" s="138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2"/>
      <c r="BG4733" s="51"/>
      <c r="BH4733" s="133"/>
      <c r="BI4733" s="92"/>
      <c r="BJ4733" s="134"/>
      <c r="BK4733" s="51"/>
      <c r="BL4733" s="92"/>
      <c r="BM4733" s="135"/>
      <c r="BN4733" s="136"/>
      <c r="BO4733" s="51"/>
      <c r="BP4733" s="51"/>
      <c r="BQ4733" s="111"/>
      <c r="BR4733" s="137"/>
    </row>
    <row r="4734" s="138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2"/>
      <c r="BG4734" s="51"/>
      <c r="BH4734" s="133"/>
      <c r="BI4734" s="92"/>
      <c r="BJ4734" s="134"/>
      <c r="BK4734" s="51"/>
      <c r="BL4734" s="92"/>
      <c r="BM4734" s="135"/>
      <c r="BN4734" s="136"/>
      <c r="BO4734" s="51"/>
      <c r="BP4734" s="51"/>
      <c r="BQ4734" s="111"/>
      <c r="BR4734" s="137"/>
    </row>
    <row r="4735" s="138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2"/>
      <c r="BG4735" s="51"/>
      <c r="BH4735" s="133"/>
      <c r="BI4735" s="92"/>
      <c r="BJ4735" s="134"/>
      <c r="BK4735" s="51"/>
      <c r="BL4735" s="92"/>
      <c r="BM4735" s="135"/>
      <c r="BN4735" s="136"/>
      <c r="BO4735" s="51"/>
      <c r="BP4735" s="51"/>
      <c r="BQ4735" s="111"/>
      <c r="BR4735" s="137"/>
    </row>
    <row r="4736" s="138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2"/>
      <c r="BG4736" s="51"/>
      <c r="BH4736" s="133"/>
      <c r="BI4736" s="92"/>
      <c r="BJ4736" s="134"/>
      <c r="BK4736" s="51"/>
      <c r="BL4736" s="92"/>
      <c r="BM4736" s="135"/>
      <c r="BN4736" s="136"/>
      <c r="BO4736" s="51"/>
      <c r="BP4736" s="51"/>
      <c r="BQ4736" s="111"/>
      <c r="BR4736" s="137"/>
    </row>
    <row r="4737" s="138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2"/>
      <c r="BG4737" s="51"/>
      <c r="BH4737" s="133"/>
      <c r="BI4737" s="92"/>
      <c r="BJ4737" s="134"/>
      <c r="BK4737" s="51"/>
      <c r="BL4737" s="92"/>
      <c r="BM4737" s="135"/>
      <c r="BN4737" s="136"/>
      <c r="BO4737" s="51"/>
      <c r="BP4737" s="51"/>
      <c r="BQ4737" s="111"/>
      <c r="BR4737" s="137"/>
    </row>
    <row r="4738" s="138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2"/>
      <c r="BG4738" s="51"/>
      <c r="BH4738" s="133"/>
      <c r="BI4738" s="92"/>
      <c r="BJ4738" s="134"/>
      <c r="BK4738" s="51"/>
      <c r="BL4738" s="92"/>
      <c r="BM4738" s="135"/>
      <c r="BN4738" s="136"/>
      <c r="BO4738" s="51"/>
      <c r="BP4738" s="51"/>
      <c r="BQ4738" s="111"/>
      <c r="BR4738" s="137"/>
    </row>
    <row r="4739" s="138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2"/>
      <c r="BG4739" s="51"/>
      <c r="BH4739" s="133"/>
      <c r="BI4739" s="92"/>
      <c r="BJ4739" s="134"/>
      <c r="BK4739" s="51"/>
      <c r="BL4739" s="92"/>
      <c r="BM4739" s="135"/>
      <c r="BN4739" s="136"/>
      <c r="BO4739" s="51"/>
      <c r="BP4739" s="51"/>
      <c r="BQ4739" s="111"/>
      <c r="BR4739" s="137"/>
    </row>
    <row r="4740" s="138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2"/>
      <c r="BG4740" s="51"/>
      <c r="BH4740" s="133"/>
      <c r="BI4740" s="92"/>
      <c r="BJ4740" s="134"/>
      <c r="BK4740" s="51"/>
      <c r="BL4740" s="92"/>
      <c r="BM4740" s="135"/>
      <c r="BN4740" s="136"/>
      <c r="BO4740" s="51"/>
      <c r="BP4740" s="51"/>
      <c r="BQ4740" s="111"/>
      <c r="BR4740" s="137"/>
    </row>
    <row r="4741" s="138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2"/>
      <c r="BG4741" s="51"/>
      <c r="BH4741" s="133"/>
      <c r="BI4741" s="92"/>
      <c r="BJ4741" s="134"/>
      <c r="BK4741" s="51"/>
      <c r="BL4741" s="92"/>
      <c r="BM4741" s="135"/>
      <c r="BN4741" s="136"/>
      <c r="BO4741" s="51"/>
      <c r="BP4741" s="51"/>
      <c r="BQ4741" s="111"/>
      <c r="BR4741" s="137"/>
    </row>
    <row r="4742" s="138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2"/>
      <c r="BG4742" s="51"/>
      <c r="BH4742" s="133"/>
      <c r="BI4742" s="92"/>
      <c r="BJ4742" s="134"/>
      <c r="BK4742" s="51"/>
      <c r="BL4742" s="92"/>
      <c r="BM4742" s="135"/>
      <c r="BN4742" s="136"/>
      <c r="BO4742" s="51"/>
      <c r="BP4742" s="51"/>
      <c r="BQ4742" s="111"/>
      <c r="BR4742" s="137"/>
    </row>
    <row r="4743" s="138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2"/>
      <c r="BG4743" s="51"/>
      <c r="BH4743" s="133"/>
      <c r="BI4743" s="92"/>
      <c r="BJ4743" s="134"/>
      <c r="BK4743" s="51"/>
      <c r="BL4743" s="92"/>
      <c r="BM4743" s="135"/>
      <c r="BN4743" s="136"/>
      <c r="BO4743" s="51"/>
      <c r="BP4743" s="51"/>
      <c r="BQ4743" s="111"/>
      <c r="BR4743" s="137"/>
    </row>
    <row r="4744" s="138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2"/>
      <c r="BG4744" s="51"/>
      <c r="BH4744" s="133"/>
      <c r="BI4744" s="92"/>
      <c r="BJ4744" s="134"/>
      <c r="BK4744" s="51"/>
      <c r="BL4744" s="92"/>
      <c r="BM4744" s="135"/>
      <c r="BN4744" s="136"/>
      <c r="BO4744" s="51"/>
      <c r="BP4744" s="51"/>
      <c r="BQ4744" s="111"/>
      <c r="BR4744" s="137"/>
    </row>
    <row r="4745" s="138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2"/>
      <c r="BG4745" s="51"/>
      <c r="BH4745" s="133"/>
      <c r="BI4745" s="92"/>
      <c r="BJ4745" s="134"/>
      <c r="BK4745" s="51"/>
      <c r="BL4745" s="92"/>
      <c r="BM4745" s="135"/>
      <c r="BN4745" s="136"/>
      <c r="BO4745" s="51"/>
      <c r="BP4745" s="51"/>
      <c r="BQ4745" s="111"/>
      <c r="BR4745" s="137"/>
    </row>
    <row r="4746" s="138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2"/>
      <c r="BG4746" s="51"/>
      <c r="BH4746" s="133"/>
      <c r="BI4746" s="92"/>
      <c r="BJ4746" s="134"/>
      <c r="BK4746" s="51"/>
      <c r="BL4746" s="92"/>
      <c r="BM4746" s="135"/>
      <c r="BN4746" s="136"/>
      <c r="BO4746" s="51"/>
      <c r="BP4746" s="51"/>
      <c r="BQ4746" s="111"/>
      <c r="BR4746" s="137"/>
    </row>
    <row r="4747" s="138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2"/>
      <c r="BG4747" s="51"/>
      <c r="BH4747" s="133"/>
      <c r="BI4747" s="92"/>
      <c r="BJ4747" s="134"/>
      <c r="BK4747" s="51"/>
      <c r="BL4747" s="92"/>
      <c r="BM4747" s="135"/>
      <c r="BN4747" s="136"/>
      <c r="BO4747" s="51"/>
      <c r="BP4747" s="51"/>
      <c r="BQ4747" s="111"/>
      <c r="BR4747" s="137"/>
    </row>
    <row r="4748" s="138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2"/>
      <c r="BG4748" s="51"/>
      <c r="BH4748" s="133"/>
      <c r="BI4748" s="92"/>
      <c r="BJ4748" s="134"/>
      <c r="BK4748" s="51"/>
      <c r="BL4748" s="92"/>
      <c r="BM4748" s="135"/>
      <c r="BN4748" s="136"/>
      <c r="BO4748" s="51"/>
      <c r="BP4748" s="51"/>
      <c r="BQ4748" s="111"/>
      <c r="BR4748" s="137"/>
    </row>
    <row r="4749" s="138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2"/>
      <c r="BG4749" s="51"/>
      <c r="BH4749" s="133"/>
      <c r="BI4749" s="92"/>
      <c r="BJ4749" s="134"/>
      <c r="BK4749" s="51"/>
      <c r="BL4749" s="92"/>
      <c r="BM4749" s="135"/>
      <c r="BN4749" s="136"/>
      <c r="BO4749" s="51"/>
      <c r="BP4749" s="51"/>
      <c r="BQ4749" s="111"/>
      <c r="BR4749" s="137"/>
    </row>
    <row r="4750" s="138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2"/>
      <c r="BG4750" s="51"/>
      <c r="BH4750" s="133"/>
      <c r="BI4750" s="92"/>
      <c r="BJ4750" s="134"/>
      <c r="BK4750" s="51"/>
      <c r="BL4750" s="92"/>
      <c r="BM4750" s="135"/>
      <c r="BN4750" s="136"/>
      <c r="BO4750" s="51"/>
      <c r="BP4750" s="51"/>
      <c r="BQ4750" s="111"/>
      <c r="BR4750" s="137"/>
    </row>
    <row r="4751" s="138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2"/>
      <c r="BG4751" s="51"/>
      <c r="BH4751" s="133"/>
      <c r="BI4751" s="92"/>
      <c r="BJ4751" s="134"/>
      <c r="BK4751" s="51"/>
      <c r="BL4751" s="92"/>
      <c r="BM4751" s="135"/>
      <c r="BN4751" s="136"/>
      <c r="BO4751" s="51"/>
      <c r="BP4751" s="51"/>
      <c r="BQ4751" s="111"/>
      <c r="BR4751" s="137"/>
    </row>
    <row r="4752" s="138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2"/>
      <c r="BG4752" s="51"/>
      <c r="BH4752" s="133"/>
      <c r="BI4752" s="92"/>
      <c r="BJ4752" s="134"/>
      <c r="BK4752" s="51"/>
      <c r="BL4752" s="92"/>
      <c r="BM4752" s="135"/>
      <c r="BN4752" s="136"/>
      <c r="BO4752" s="51"/>
      <c r="BP4752" s="51"/>
      <c r="BQ4752" s="111"/>
      <c r="BR4752" s="137"/>
    </row>
    <row r="4753" s="138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2"/>
      <c r="BG4753" s="51"/>
      <c r="BH4753" s="133"/>
      <c r="BI4753" s="92"/>
      <c r="BJ4753" s="134"/>
      <c r="BK4753" s="51"/>
      <c r="BL4753" s="92"/>
      <c r="BM4753" s="135"/>
      <c r="BN4753" s="136"/>
      <c r="BO4753" s="51"/>
      <c r="BP4753" s="51"/>
      <c r="BQ4753" s="111"/>
      <c r="BR4753" s="137"/>
    </row>
    <row r="4754" s="138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2"/>
      <c r="BG4754" s="51"/>
      <c r="BH4754" s="133"/>
      <c r="BI4754" s="92"/>
      <c r="BJ4754" s="134"/>
      <c r="BK4754" s="51"/>
      <c r="BL4754" s="92"/>
      <c r="BM4754" s="135"/>
      <c r="BN4754" s="136"/>
      <c r="BO4754" s="51"/>
      <c r="BP4754" s="51"/>
      <c r="BQ4754" s="111"/>
      <c r="BR4754" s="137"/>
    </row>
    <row r="4755" s="138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2"/>
      <c r="BG4755" s="51"/>
      <c r="BH4755" s="133"/>
      <c r="BI4755" s="92"/>
      <c r="BJ4755" s="134"/>
      <c r="BK4755" s="51"/>
      <c r="BL4755" s="92"/>
      <c r="BM4755" s="135"/>
      <c r="BN4755" s="136"/>
      <c r="BO4755" s="51"/>
      <c r="BP4755" s="51"/>
      <c r="BQ4755" s="111"/>
      <c r="BR4755" s="137"/>
    </row>
    <row r="4756" s="138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2"/>
      <c r="BG4756" s="51"/>
      <c r="BH4756" s="133"/>
      <c r="BI4756" s="92"/>
      <c r="BJ4756" s="134"/>
      <c r="BK4756" s="51"/>
      <c r="BL4756" s="92"/>
      <c r="BM4756" s="135"/>
      <c r="BN4756" s="136"/>
      <c r="BO4756" s="51"/>
      <c r="BP4756" s="51"/>
      <c r="BQ4756" s="111"/>
      <c r="BR4756" s="137"/>
    </row>
    <row r="4757" s="138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2"/>
      <c r="BG4757" s="51"/>
      <c r="BH4757" s="133"/>
      <c r="BI4757" s="92"/>
      <c r="BJ4757" s="134"/>
      <c r="BK4757" s="51"/>
      <c r="BL4757" s="92"/>
      <c r="BM4757" s="135"/>
      <c r="BN4757" s="136"/>
      <c r="BO4757" s="51"/>
      <c r="BP4757" s="51"/>
      <c r="BQ4757" s="111"/>
      <c r="BR4757" s="137"/>
    </row>
    <row r="4758" s="138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2"/>
      <c r="BG4758" s="51"/>
      <c r="BH4758" s="133"/>
      <c r="BI4758" s="92"/>
      <c r="BJ4758" s="134"/>
      <c r="BK4758" s="51"/>
      <c r="BL4758" s="92"/>
      <c r="BM4758" s="135"/>
      <c r="BN4758" s="136"/>
      <c r="BO4758" s="51"/>
      <c r="BP4758" s="51"/>
      <c r="BQ4758" s="111"/>
      <c r="BR4758" s="137"/>
    </row>
    <row r="4759" s="138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2"/>
      <c r="BG4759" s="51"/>
      <c r="BH4759" s="133"/>
      <c r="BI4759" s="92"/>
      <c r="BJ4759" s="134"/>
      <c r="BK4759" s="51"/>
      <c r="BL4759" s="92"/>
      <c r="BM4759" s="135"/>
      <c r="BN4759" s="136"/>
      <c r="BO4759" s="51"/>
      <c r="BP4759" s="51"/>
      <c r="BQ4759" s="111"/>
      <c r="BR4759" s="137"/>
    </row>
    <row r="4760" s="138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2"/>
      <c r="BG4760" s="51"/>
      <c r="BH4760" s="133"/>
      <c r="BI4760" s="92"/>
      <c r="BJ4760" s="134"/>
      <c r="BK4760" s="51"/>
      <c r="BL4760" s="92"/>
      <c r="BM4760" s="135"/>
      <c r="BN4760" s="136"/>
      <c r="BO4760" s="51"/>
      <c r="BP4760" s="51"/>
      <c r="BQ4760" s="111"/>
      <c r="BR4760" s="137"/>
    </row>
    <row r="4761" s="138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2"/>
      <c r="BG4761" s="51"/>
      <c r="BH4761" s="133"/>
      <c r="BI4761" s="92"/>
      <c r="BJ4761" s="134"/>
      <c r="BK4761" s="51"/>
      <c r="BL4761" s="92"/>
      <c r="BM4761" s="135"/>
      <c r="BN4761" s="136"/>
      <c r="BO4761" s="51"/>
      <c r="BP4761" s="51"/>
      <c r="BQ4761" s="111"/>
      <c r="BR4761" s="137"/>
    </row>
    <row r="4762" s="138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2"/>
      <c r="BG4762" s="51"/>
      <c r="BH4762" s="133"/>
      <c r="BI4762" s="92"/>
      <c r="BJ4762" s="134"/>
      <c r="BK4762" s="51"/>
      <c r="BL4762" s="92"/>
      <c r="BM4762" s="135"/>
      <c r="BN4762" s="136"/>
      <c r="BO4762" s="51"/>
      <c r="BP4762" s="51"/>
      <c r="BQ4762" s="111"/>
      <c r="BR4762" s="137"/>
    </row>
    <row r="4763" s="138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2"/>
      <c r="BG4763" s="51"/>
      <c r="BH4763" s="133"/>
      <c r="BI4763" s="92"/>
      <c r="BJ4763" s="134"/>
      <c r="BK4763" s="51"/>
      <c r="BL4763" s="92"/>
      <c r="BM4763" s="135"/>
      <c r="BN4763" s="136"/>
      <c r="BO4763" s="51"/>
      <c r="BP4763" s="51"/>
      <c r="BQ4763" s="111"/>
      <c r="BR4763" s="137"/>
    </row>
    <row r="4764" s="138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2"/>
      <c r="BG4764" s="51"/>
      <c r="BH4764" s="133"/>
      <c r="BI4764" s="92"/>
      <c r="BJ4764" s="134"/>
      <c r="BK4764" s="51"/>
      <c r="BL4764" s="92"/>
      <c r="BM4764" s="135"/>
      <c r="BN4764" s="136"/>
      <c r="BO4764" s="51"/>
      <c r="BP4764" s="51"/>
      <c r="BQ4764" s="111"/>
      <c r="BR4764" s="137"/>
    </row>
    <row r="4765" s="138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2"/>
      <c r="BG4765" s="51"/>
      <c r="BH4765" s="133"/>
      <c r="BI4765" s="92"/>
      <c r="BJ4765" s="134"/>
      <c r="BK4765" s="51"/>
      <c r="BL4765" s="92"/>
      <c r="BM4765" s="135"/>
      <c r="BN4765" s="136"/>
      <c r="BO4765" s="51"/>
      <c r="BP4765" s="51"/>
      <c r="BQ4765" s="111"/>
      <c r="BR4765" s="137"/>
    </row>
    <row r="4766" s="138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2"/>
      <c r="BG4766" s="51"/>
      <c r="BH4766" s="133"/>
      <c r="BI4766" s="92"/>
      <c r="BJ4766" s="134"/>
      <c r="BK4766" s="51"/>
      <c r="BL4766" s="92"/>
      <c r="BM4766" s="135"/>
      <c r="BN4766" s="136"/>
      <c r="BO4766" s="51"/>
      <c r="BP4766" s="51"/>
      <c r="BQ4766" s="111"/>
      <c r="BR4766" s="137"/>
    </row>
    <row r="4767" s="138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2"/>
      <c r="BG4767" s="51"/>
      <c r="BH4767" s="133"/>
      <c r="BI4767" s="92"/>
      <c r="BJ4767" s="134"/>
      <c r="BK4767" s="51"/>
      <c r="BL4767" s="92"/>
      <c r="BM4767" s="135"/>
      <c r="BN4767" s="136"/>
      <c r="BO4767" s="51"/>
      <c r="BP4767" s="51"/>
      <c r="BQ4767" s="111"/>
      <c r="BR4767" s="137"/>
    </row>
    <row r="4768" s="138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2"/>
      <c r="BG4768" s="51"/>
      <c r="BH4768" s="133"/>
      <c r="BI4768" s="92"/>
      <c r="BJ4768" s="134"/>
      <c r="BK4768" s="51"/>
      <c r="BL4768" s="92"/>
      <c r="BM4768" s="135"/>
      <c r="BN4768" s="136"/>
      <c r="BO4768" s="51"/>
      <c r="BP4768" s="51"/>
      <c r="BQ4768" s="111"/>
      <c r="BR4768" s="137"/>
    </row>
    <row r="4769" s="138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2"/>
      <c r="BG4769" s="51"/>
      <c r="BH4769" s="133"/>
      <c r="BI4769" s="92"/>
      <c r="BJ4769" s="134"/>
      <c r="BK4769" s="51"/>
      <c r="BL4769" s="92"/>
      <c r="BM4769" s="135"/>
      <c r="BN4769" s="136"/>
      <c r="BO4769" s="51"/>
      <c r="BP4769" s="51"/>
      <c r="BQ4769" s="111"/>
      <c r="BR4769" s="137"/>
    </row>
    <row r="4770" s="138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2"/>
      <c r="BG4770" s="51"/>
      <c r="BH4770" s="133"/>
      <c r="BI4770" s="92"/>
      <c r="BJ4770" s="134"/>
      <c r="BK4770" s="51"/>
      <c r="BL4770" s="92"/>
      <c r="BM4770" s="135"/>
      <c r="BN4770" s="136"/>
      <c r="BO4770" s="51"/>
      <c r="BP4770" s="51"/>
      <c r="BQ4770" s="111"/>
      <c r="BR4770" s="137"/>
    </row>
    <row r="4771" s="138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2"/>
      <c r="BG4771" s="51"/>
      <c r="BH4771" s="133"/>
      <c r="BI4771" s="92"/>
      <c r="BJ4771" s="134"/>
      <c r="BK4771" s="51"/>
      <c r="BL4771" s="92"/>
      <c r="BM4771" s="135"/>
      <c r="BN4771" s="136"/>
      <c r="BO4771" s="51"/>
      <c r="BP4771" s="51"/>
      <c r="BQ4771" s="111"/>
      <c r="BR4771" s="137"/>
    </row>
    <row r="4772" s="138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2"/>
      <c r="BG4772" s="51"/>
      <c r="BH4772" s="133"/>
      <c r="BI4772" s="92"/>
      <c r="BJ4772" s="134"/>
      <c r="BK4772" s="51"/>
      <c r="BL4772" s="92"/>
      <c r="BM4772" s="135"/>
      <c r="BN4772" s="136"/>
      <c r="BO4772" s="51"/>
      <c r="BP4772" s="51"/>
      <c r="BQ4772" s="111"/>
      <c r="BR4772" s="137"/>
    </row>
    <row r="4773" s="138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2"/>
      <c r="BG4773" s="51"/>
      <c r="BH4773" s="133"/>
      <c r="BI4773" s="92"/>
      <c r="BJ4773" s="134"/>
      <c r="BK4773" s="51"/>
      <c r="BL4773" s="92"/>
      <c r="BM4773" s="135"/>
      <c r="BN4773" s="136"/>
      <c r="BO4773" s="51"/>
      <c r="BP4773" s="51"/>
      <c r="BQ4773" s="111"/>
      <c r="BR4773" s="137"/>
    </row>
    <row r="4774" s="138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2"/>
      <c r="BG4774" s="51"/>
      <c r="BH4774" s="133"/>
      <c r="BI4774" s="92"/>
      <c r="BJ4774" s="134"/>
      <c r="BK4774" s="51"/>
      <c r="BL4774" s="92"/>
      <c r="BM4774" s="135"/>
      <c r="BN4774" s="136"/>
      <c r="BO4774" s="51"/>
      <c r="BP4774" s="51"/>
      <c r="BQ4774" s="111"/>
      <c r="BR4774" s="137"/>
    </row>
    <row r="4775" s="138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2"/>
      <c r="BG4775" s="51"/>
      <c r="BH4775" s="133"/>
      <c r="BI4775" s="92"/>
      <c r="BJ4775" s="134"/>
      <c r="BK4775" s="51"/>
      <c r="BL4775" s="92"/>
      <c r="BM4775" s="135"/>
      <c r="BN4775" s="136"/>
      <c r="BO4775" s="51"/>
      <c r="BP4775" s="51"/>
      <c r="BQ4775" s="111"/>
      <c r="BR4775" s="137"/>
    </row>
    <row r="4776" s="138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2"/>
      <c r="BG4776" s="51"/>
      <c r="BH4776" s="133"/>
      <c r="BI4776" s="92"/>
      <c r="BJ4776" s="134"/>
      <c r="BK4776" s="51"/>
      <c r="BL4776" s="92"/>
      <c r="BM4776" s="135"/>
      <c r="BN4776" s="136"/>
      <c r="BO4776" s="51"/>
      <c r="BP4776" s="51"/>
      <c r="BQ4776" s="111"/>
      <c r="BR4776" s="137"/>
    </row>
    <row r="4777" s="138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2"/>
      <c r="BG4777" s="51"/>
      <c r="BH4777" s="133"/>
      <c r="BI4777" s="92"/>
      <c r="BJ4777" s="134"/>
      <c r="BK4777" s="51"/>
      <c r="BL4777" s="92"/>
      <c r="BM4777" s="135"/>
      <c r="BN4777" s="136"/>
      <c r="BO4777" s="51"/>
      <c r="BP4777" s="51"/>
      <c r="BQ4777" s="111"/>
      <c r="BR4777" s="137"/>
    </row>
    <row r="4778" s="138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2"/>
      <c r="BG4778" s="51"/>
      <c r="BH4778" s="133"/>
      <c r="BI4778" s="92"/>
      <c r="BJ4778" s="134"/>
      <c r="BK4778" s="51"/>
      <c r="BL4778" s="92"/>
      <c r="BM4778" s="135"/>
      <c r="BN4778" s="136"/>
      <c r="BO4778" s="51"/>
      <c r="BP4778" s="51"/>
      <c r="BQ4778" s="111"/>
      <c r="BR4778" s="137"/>
    </row>
    <row r="4779" s="138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2"/>
      <c r="BG4779" s="51"/>
      <c r="BH4779" s="133"/>
      <c r="BI4779" s="92"/>
      <c r="BJ4779" s="134"/>
      <c r="BK4779" s="51"/>
      <c r="BL4779" s="92"/>
      <c r="BM4779" s="135"/>
      <c r="BN4779" s="136"/>
      <c r="BO4779" s="51"/>
      <c r="BP4779" s="51"/>
      <c r="BQ4779" s="111"/>
      <c r="BR4779" s="137"/>
    </row>
    <row r="4780" s="138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2"/>
      <c r="BG4780" s="51"/>
      <c r="BH4780" s="133"/>
      <c r="BI4780" s="92"/>
      <c r="BJ4780" s="134"/>
      <c r="BK4780" s="51"/>
      <c r="BL4780" s="92"/>
      <c r="BM4780" s="135"/>
      <c r="BN4780" s="136"/>
      <c r="BO4780" s="51"/>
      <c r="BP4780" s="51"/>
      <c r="BQ4780" s="111"/>
      <c r="BR4780" s="137"/>
    </row>
    <row r="4781" s="138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2"/>
      <c r="BG4781" s="51"/>
      <c r="BH4781" s="133"/>
      <c r="BI4781" s="92"/>
      <c r="BJ4781" s="134"/>
      <c r="BK4781" s="51"/>
      <c r="BL4781" s="92"/>
      <c r="BM4781" s="135"/>
      <c r="BN4781" s="136"/>
      <c r="BO4781" s="51"/>
      <c r="BP4781" s="51"/>
      <c r="BQ4781" s="111"/>
      <c r="BR4781" s="137"/>
    </row>
    <row r="4782" s="138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2"/>
      <c r="BG4782" s="51"/>
      <c r="BH4782" s="133"/>
      <c r="BI4782" s="92"/>
      <c r="BJ4782" s="134"/>
      <c r="BK4782" s="51"/>
      <c r="BL4782" s="92"/>
      <c r="BM4782" s="135"/>
      <c r="BN4782" s="136"/>
      <c r="BO4782" s="51"/>
      <c r="BP4782" s="51"/>
      <c r="BQ4782" s="111"/>
      <c r="BR4782" s="137"/>
    </row>
    <row r="4783" s="138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2"/>
      <c r="BG4783" s="51"/>
      <c r="BH4783" s="133"/>
      <c r="BI4783" s="92"/>
      <c r="BJ4783" s="134"/>
      <c r="BK4783" s="51"/>
      <c r="BL4783" s="92"/>
      <c r="BM4783" s="135"/>
      <c r="BN4783" s="136"/>
      <c r="BO4783" s="51"/>
      <c r="BP4783" s="51"/>
      <c r="BQ4783" s="111"/>
      <c r="BR4783" s="137"/>
    </row>
    <row r="4784" s="138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2"/>
      <c r="BG4784" s="51"/>
      <c r="BH4784" s="133"/>
      <c r="BI4784" s="92"/>
      <c r="BJ4784" s="134"/>
      <c r="BK4784" s="51"/>
      <c r="BL4784" s="92"/>
      <c r="BM4784" s="135"/>
      <c r="BN4784" s="136"/>
      <c r="BO4784" s="51"/>
      <c r="BP4784" s="51"/>
      <c r="BQ4784" s="111"/>
      <c r="BR4784" s="137"/>
    </row>
    <row r="4785" s="138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2"/>
      <c r="BG4785" s="51"/>
      <c r="BH4785" s="133"/>
      <c r="BI4785" s="92"/>
      <c r="BJ4785" s="134"/>
      <c r="BK4785" s="51"/>
      <c r="BL4785" s="92"/>
      <c r="BM4785" s="135"/>
      <c r="BN4785" s="136"/>
      <c r="BO4785" s="51"/>
      <c r="BP4785" s="51"/>
      <c r="BQ4785" s="111"/>
      <c r="BR4785" s="137"/>
    </row>
    <row r="4786" s="138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2"/>
      <c r="BG4786" s="51"/>
      <c r="BH4786" s="133"/>
      <c r="BI4786" s="92"/>
      <c r="BJ4786" s="134"/>
      <c r="BK4786" s="51"/>
      <c r="BL4786" s="92"/>
      <c r="BM4786" s="135"/>
      <c r="BN4786" s="136"/>
      <c r="BO4786" s="51"/>
      <c r="BP4786" s="51"/>
      <c r="BQ4786" s="111"/>
      <c r="BR4786" s="137"/>
    </row>
    <row r="4787" s="138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2"/>
      <c r="BG4787" s="51"/>
      <c r="BH4787" s="133"/>
      <c r="BI4787" s="92"/>
      <c r="BJ4787" s="134"/>
      <c r="BK4787" s="51"/>
      <c r="BL4787" s="92"/>
      <c r="BM4787" s="135"/>
      <c r="BN4787" s="136"/>
      <c r="BO4787" s="51"/>
      <c r="BP4787" s="51"/>
      <c r="BQ4787" s="111"/>
      <c r="BR4787" s="137"/>
    </row>
    <row r="4788" s="138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2"/>
      <c r="BG4788" s="51"/>
      <c r="BH4788" s="133"/>
      <c r="BI4788" s="92"/>
      <c r="BJ4788" s="134"/>
      <c r="BK4788" s="51"/>
      <c r="BL4788" s="92"/>
      <c r="BM4788" s="135"/>
      <c r="BN4788" s="136"/>
      <c r="BO4788" s="51"/>
      <c r="BP4788" s="51"/>
      <c r="BQ4788" s="111"/>
      <c r="BR4788" s="137"/>
    </row>
    <row r="4789" s="138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2"/>
      <c r="BG4789" s="51"/>
      <c r="BH4789" s="133"/>
      <c r="BI4789" s="92"/>
      <c r="BJ4789" s="134"/>
      <c r="BK4789" s="51"/>
      <c r="BL4789" s="92"/>
      <c r="BM4789" s="135"/>
      <c r="BN4789" s="136"/>
      <c r="BO4789" s="51"/>
      <c r="BP4789" s="51"/>
      <c r="BQ4789" s="111"/>
      <c r="BR4789" s="137"/>
    </row>
    <row r="4790" s="138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2"/>
      <c r="BG4790" s="51"/>
      <c r="BH4790" s="133"/>
      <c r="BI4790" s="92"/>
      <c r="BJ4790" s="134"/>
      <c r="BK4790" s="51"/>
      <c r="BL4790" s="92"/>
      <c r="BM4790" s="135"/>
      <c r="BN4790" s="136"/>
      <c r="BO4790" s="51"/>
      <c r="BP4790" s="51"/>
      <c r="BQ4790" s="111"/>
      <c r="BR4790" s="137"/>
    </row>
    <row r="4791" s="138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2"/>
      <c r="BG4791" s="51"/>
      <c r="BH4791" s="133"/>
      <c r="BI4791" s="92"/>
      <c r="BJ4791" s="134"/>
      <c r="BK4791" s="51"/>
      <c r="BL4791" s="92"/>
      <c r="BM4791" s="135"/>
      <c r="BN4791" s="136"/>
      <c r="BO4791" s="51"/>
      <c r="BP4791" s="51"/>
      <c r="BQ4791" s="111"/>
      <c r="BR4791" s="137"/>
    </row>
    <row r="4792" s="138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2"/>
      <c r="BG4792" s="51"/>
      <c r="BH4792" s="133"/>
      <c r="BI4792" s="92"/>
      <c r="BJ4792" s="134"/>
      <c r="BK4792" s="51"/>
      <c r="BL4792" s="92"/>
      <c r="BM4792" s="135"/>
      <c r="BN4792" s="136"/>
      <c r="BO4792" s="51"/>
      <c r="BP4792" s="51"/>
      <c r="BQ4792" s="111"/>
      <c r="BR4792" s="137"/>
    </row>
    <row r="4793" s="138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2"/>
      <c r="BG4793" s="51"/>
      <c r="BH4793" s="133"/>
      <c r="BI4793" s="92"/>
      <c r="BJ4793" s="134"/>
      <c r="BK4793" s="51"/>
      <c r="BL4793" s="92"/>
      <c r="BM4793" s="135"/>
      <c r="BN4793" s="136"/>
      <c r="BO4793" s="51"/>
      <c r="BP4793" s="51"/>
      <c r="BQ4793" s="111"/>
      <c r="BR4793" s="137"/>
    </row>
    <row r="4794" s="138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2"/>
      <c r="BG4794" s="51"/>
      <c r="BH4794" s="133"/>
      <c r="BI4794" s="92"/>
      <c r="BJ4794" s="134"/>
      <c r="BK4794" s="51"/>
      <c r="BL4794" s="92"/>
      <c r="BM4794" s="135"/>
      <c r="BN4794" s="136"/>
      <c r="BO4794" s="51"/>
      <c r="BP4794" s="51"/>
      <c r="BQ4794" s="111"/>
      <c r="BR4794" s="137"/>
    </row>
    <row r="4795" s="138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2"/>
      <c r="BG4795" s="51"/>
      <c r="BH4795" s="133"/>
      <c r="BI4795" s="92"/>
      <c r="BJ4795" s="134"/>
      <c r="BK4795" s="51"/>
      <c r="BL4795" s="92"/>
      <c r="BM4795" s="135"/>
      <c r="BN4795" s="136"/>
      <c r="BO4795" s="51"/>
      <c r="BP4795" s="51"/>
      <c r="BQ4795" s="111"/>
      <c r="BR4795" s="137"/>
    </row>
    <row r="4796" s="138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2"/>
      <c r="BG4796" s="51"/>
      <c r="BH4796" s="133"/>
      <c r="BI4796" s="92"/>
      <c r="BJ4796" s="134"/>
      <c r="BK4796" s="51"/>
      <c r="BL4796" s="92"/>
      <c r="BM4796" s="135"/>
      <c r="BN4796" s="136"/>
      <c r="BO4796" s="51"/>
      <c r="BP4796" s="51"/>
      <c r="BQ4796" s="111"/>
      <c r="BR4796" s="137"/>
    </row>
    <row r="4797" s="138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2"/>
      <c r="BG4797" s="51"/>
      <c r="BH4797" s="133"/>
      <c r="BI4797" s="92"/>
      <c r="BJ4797" s="134"/>
      <c r="BK4797" s="51"/>
      <c r="BL4797" s="92"/>
      <c r="BM4797" s="135"/>
      <c r="BN4797" s="136"/>
      <c r="BO4797" s="51"/>
      <c r="BP4797" s="51"/>
      <c r="BQ4797" s="111"/>
      <c r="BR4797" s="137"/>
    </row>
    <row r="4798" s="138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2"/>
      <c r="BG4798" s="51"/>
      <c r="BH4798" s="133"/>
      <c r="BI4798" s="92"/>
      <c r="BJ4798" s="134"/>
      <c r="BK4798" s="51"/>
      <c r="BL4798" s="92"/>
      <c r="BM4798" s="135"/>
      <c r="BN4798" s="136"/>
      <c r="BO4798" s="51"/>
      <c r="BP4798" s="51"/>
      <c r="BQ4798" s="111"/>
      <c r="BR4798" s="137"/>
    </row>
    <row r="4799" s="138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2"/>
      <c r="BG4799" s="51"/>
      <c r="BH4799" s="133"/>
      <c r="BI4799" s="92"/>
      <c r="BJ4799" s="134"/>
      <c r="BK4799" s="51"/>
      <c r="BL4799" s="92"/>
      <c r="BM4799" s="135"/>
      <c r="BN4799" s="136"/>
      <c r="BO4799" s="51"/>
      <c r="BP4799" s="51"/>
      <c r="BQ4799" s="111"/>
      <c r="BR4799" s="137"/>
    </row>
    <row r="4800" s="138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2"/>
      <c r="BG4800" s="51"/>
      <c r="BH4800" s="133"/>
      <c r="BI4800" s="92"/>
      <c r="BJ4800" s="134"/>
      <c r="BK4800" s="51"/>
      <c r="BL4800" s="92"/>
      <c r="BM4800" s="135"/>
      <c r="BN4800" s="136"/>
      <c r="BO4800" s="51"/>
      <c r="BP4800" s="51"/>
      <c r="BQ4800" s="111"/>
      <c r="BR4800" s="137"/>
    </row>
    <row r="4801" s="138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2"/>
      <c r="BG4801" s="51"/>
      <c r="BH4801" s="133"/>
      <c r="BI4801" s="92"/>
      <c r="BJ4801" s="134"/>
      <c r="BK4801" s="51"/>
      <c r="BL4801" s="92"/>
      <c r="BM4801" s="135"/>
      <c r="BN4801" s="136"/>
      <c r="BO4801" s="51"/>
      <c r="BP4801" s="51"/>
      <c r="BQ4801" s="111"/>
      <c r="BR4801" s="137"/>
    </row>
    <row r="4802" s="138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2"/>
      <c r="BG4802" s="51"/>
      <c r="BH4802" s="133"/>
      <c r="BI4802" s="92"/>
      <c r="BJ4802" s="134"/>
      <c r="BK4802" s="51"/>
      <c r="BL4802" s="92"/>
      <c r="BM4802" s="135"/>
      <c r="BN4802" s="136"/>
      <c r="BO4802" s="51"/>
      <c r="BP4802" s="51"/>
      <c r="BQ4802" s="111"/>
      <c r="BR4802" s="137"/>
    </row>
    <row r="4803" s="138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2"/>
      <c r="BG4803" s="51"/>
      <c r="BH4803" s="133"/>
      <c r="BI4803" s="92"/>
      <c r="BJ4803" s="134"/>
      <c r="BK4803" s="51"/>
      <c r="BL4803" s="92"/>
      <c r="BM4803" s="135"/>
      <c r="BN4803" s="136"/>
      <c r="BO4803" s="51"/>
      <c r="BP4803" s="51"/>
      <c r="BQ4803" s="111"/>
      <c r="BR4803" s="137"/>
    </row>
    <row r="4804" s="138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2"/>
      <c r="BG4804" s="51"/>
      <c r="BH4804" s="133"/>
      <c r="BI4804" s="92"/>
      <c r="BJ4804" s="134"/>
      <c r="BK4804" s="51"/>
      <c r="BL4804" s="92"/>
      <c r="BM4804" s="135"/>
      <c r="BN4804" s="136"/>
      <c r="BO4804" s="51"/>
      <c r="BP4804" s="51"/>
      <c r="BQ4804" s="111"/>
      <c r="BR4804" s="137"/>
    </row>
    <row r="4805" s="138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2"/>
      <c r="BG4805" s="51"/>
      <c r="BH4805" s="133"/>
      <c r="BI4805" s="92"/>
      <c r="BJ4805" s="134"/>
      <c r="BK4805" s="51"/>
      <c r="BL4805" s="92"/>
      <c r="BM4805" s="135"/>
      <c r="BN4805" s="136"/>
      <c r="BO4805" s="51"/>
      <c r="BP4805" s="51"/>
      <c r="BQ4805" s="111"/>
      <c r="BR4805" s="137"/>
    </row>
    <row r="4806" s="138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2"/>
      <c r="BG4806" s="51"/>
      <c r="BH4806" s="133"/>
      <c r="BI4806" s="92"/>
      <c r="BJ4806" s="134"/>
      <c r="BK4806" s="51"/>
      <c r="BL4806" s="92"/>
      <c r="BM4806" s="135"/>
      <c r="BN4806" s="136"/>
      <c r="BO4806" s="51"/>
      <c r="BP4806" s="51"/>
      <c r="BQ4806" s="111"/>
      <c r="BR4806" s="137"/>
    </row>
    <row r="4807" s="138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2"/>
      <c r="BG4807" s="51"/>
      <c r="BH4807" s="133"/>
      <c r="BI4807" s="92"/>
      <c r="BJ4807" s="134"/>
      <c r="BK4807" s="51"/>
      <c r="BL4807" s="92"/>
      <c r="BM4807" s="135"/>
      <c r="BN4807" s="136"/>
      <c r="BO4807" s="51"/>
      <c r="BP4807" s="51"/>
      <c r="BQ4807" s="111"/>
      <c r="BR4807" s="137"/>
    </row>
    <row r="4808" s="138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2"/>
      <c r="BG4808" s="51"/>
      <c r="BH4808" s="133"/>
      <c r="BI4808" s="92"/>
      <c r="BJ4808" s="134"/>
      <c r="BK4808" s="51"/>
      <c r="BL4808" s="92"/>
      <c r="BM4808" s="135"/>
      <c r="BN4808" s="136"/>
      <c r="BO4808" s="51"/>
      <c r="BP4808" s="51"/>
      <c r="BQ4808" s="111"/>
      <c r="BR4808" s="137"/>
    </row>
    <row r="4809" s="138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2"/>
      <c r="BG4809" s="51"/>
      <c r="BH4809" s="133"/>
      <c r="BI4809" s="92"/>
      <c r="BJ4809" s="134"/>
      <c r="BK4809" s="51"/>
      <c r="BL4809" s="92"/>
      <c r="BM4809" s="135"/>
      <c r="BN4809" s="136"/>
      <c r="BO4809" s="51"/>
      <c r="BP4809" s="51"/>
      <c r="BQ4809" s="111"/>
      <c r="BR4809" s="137"/>
    </row>
    <row r="4810" s="138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2"/>
      <c r="BG4810" s="51"/>
      <c r="BH4810" s="133"/>
      <c r="BI4810" s="92"/>
      <c r="BJ4810" s="134"/>
      <c r="BK4810" s="51"/>
      <c r="BL4810" s="92"/>
      <c r="BM4810" s="135"/>
      <c r="BN4810" s="136"/>
      <c r="BO4810" s="51"/>
      <c r="BP4810" s="51"/>
      <c r="BQ4810" s="111"/>
      <c r="BR4810" s="137"/>
    </row>
    <row r="4811" s="138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2"/>
      <c r="BG4811" s="51"/>
      <c r="BH4811" s="133"/>
      <c r="BI4811" s="92"/>
      <c r="BJ4811" s="134"/>
      <c r="BK4811" s="51"/>
      <c r="BL4811" s="92"/>
      <c r="BM4811" s="135"/>
      <c r="BN4811" s="136"/>
      <c r="BO4811" s="51"/>
      <c r="BP4811" s="51"/>
      <c r="BQ4811" s="111"/>
      <c r="BR4811" s="137"/>
    </row>
    <row r="4812" s="138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2"/>
      <c r="BG4812" s="51"/>
      <c r="BH4812" s="133"/>
      <c r="BI4812" s="92"/>
      <c r="BJ4812" s="134"/>
      <c r="BK4812" s="51"/>
      <c r="BL4812" s="92"/>
      <c r="BM4812" s="135"/>
      <c r="BN4812" s="136"/>
      <c r="BO4812" s="51"/>
      <c r="BP4812" s="51"/>
      <c r="BQ4812" s="111"/>
      <c r="BR4812" s="137"/>
    </row>
    <row r="4813" s="138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2"/>
      <c r="BG4813" s="51"/>
      <c r="BH4813" s="133"/>
      <c r="BI4813" s="92"/>
      <c r="BJ4813" s="134"/>
      <c r="BK4813" s="51"/>
      <c r="BL4813" s="92"/>
      <c r="BM4813" s="135"/>
      <c r="BN4813" s="136"/>
      <c r="BO4813" s="51"/>
      <c r="BP4813" s="51"/>
      <c r="BQ4813" s="111"/>
      <c r="BR4813" s="137"/>
    </row>
    <row r="4814" s="138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2"/>
      <c r="BG4814" s="51"/>
      <c r="BH4814" s="133"/>
      <c r="BI4814" s="92"/>
      <c r="BJ4814" s="134"/>
      <c r="BK4814" s="51"/>
      <c r="BL4814" s="92"/>
      <c r="BM4814" s="135"/>
      <c r="BN4814" s="136"/>
      <c r="BO4814" s="51"/>
      <c r="BP4814" s="51"/>
      <c r="BQ4814" s="111"/>
      <c r="BR4814" s="137"/>
    </row>
    <row r="4815" s="138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2"/>
      <c r="BG4815" s="51"/>
      <c r="BH4815" s="133"/>
      <c r="BI4815" s="92"/>
      <c r="BJ4815" s="134"/>
      <c r="BK4815" s="51"/>
      <c r="BL4815" s="92"/>
      <c r="BM4815" s="135"/>
      <c r="BN4815" s="136"/>
      <c r="BO4815" s="51"/>
      <c r="BP4815" s="51"/>
      <c r="BQ4815" s="111"/>
      <c r="BR4815" s="137"/>
    </row>
    <row r="4816" s="138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2"/>
      <c r="BG4816" s="51"/>
      <c r="BH4816" s="133"/>
      <c r="BI4816" s="92"/>
      <c r="BJ4816" s="134"/>
      <c r="BK4816" s="51"/>
      <c r="BL4816" s="92"/>
      <c r="BM4816" s="135"/>
      <c r="BN4816" s="136"/>
      <c r="BO4816" s="51"/>
      <c r="BP4816" s="51"/>
      <c r="BQ4816" s="111"/>
      <c r="BR4816" s="137"/>
    </row>
    <row r="4817" s="138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2"/>
      <c r="BG4817" s="51"/>
      <c r="BH4817" s="133"/>
      <c r="BI4817" s="92"/>
      <c r="BJ4817" s="134"/>
      <c r="BK4817" s="51"/>
      <c r="BL4817" s="92"/>
      <c r="BM4817" s="135"/>
      <c r="BN4817" s="136"/>
      <c r="BO4817" s="51"/>
      <c r="BP4817" s="51"/>
      <c r="BQ4817" s="111"/>
      <c r="BR4817" s="137"/>
    </row>
    <row r="4818" s="138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2"/>
      <c r="BG4818" s="51"/>
      <c r="BH4818" s="133"/>
      <c r="BI4818" s="92"/>
      <c r="BJ4818" s="134"/>
      <c r="BK4818" s="51"/>
      <c r="BL4818" s="92"/>
      <c r="BM4818" s="135"/>
      <c r="BN4818" s="136"/>
      <c r="BO4818" s="51"/>
      <c r="BP4818" s="51"/>
      <c r="BQ4818" s="111"/>
      <c r="BR4818" s="137"/>
    </row>
    <row r="4819" s="138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2"/>
      <c r="BG4819" s="51"/>
      <c r="BH4819" s="133"/>
      <c r="BI4819" s="92"/>
      <c r="BJ4819" s="134"/>
      <c r="BK4819" s="51"/>
      <c r="BL4819" s="92"/>
      <c r="BM4819" s="135"/>
      <c r="BN4819" s="136"/>
      <c r="BO4819" s="51"/>
      <c r="BP4819" s="51"/>
      <c r="BQ4819" s="111"/>
      <c r="BR4819" s="137"/>
    </row>
    <row r="4820" s="138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2"/>
      <c r="BG4820" s="51"/>
      <c r="BH4820" s="133"/>
      <c r="BI4820" s="92"/>
      <c r="BJ4820" s="134"/>
      <c r="BK4820" s="51"/>
      <c r="BL4820" s="92"/>
      <c r="BM4820" s="135"/>
      <c r="BN4820" s="136"/>
      <c r="BO4820" s="51"/>
      <c r="BP4820" s="51"/>
      <c r="BQ4820" s="111"/>
      <c r="BR4820" s="137"/>
    </row>
    <row r="4821" s="138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2"/>
      <c r="BG4821" s="51"/>
      <c r="BH4821" s="133"/>
      <c r="BI4821" s="92"/>
      <c r="BJ4821" s="134"/>
      <c r="BK4821" s="51"/>
      <c r="BL4821" s="92"/>
      <c r="BM4821" s="135"/>
      <c r="BN4821" s="136"/>
      <c r="BO4821" s="51"/>
      <c r="BP4821" s="51"/>
      <c r="BQ4821" s="111"/>
      <c r="BR4821" s="137"/>
    </row>
    <row r="4822" s="138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2"/>
      <c r="BG4822" s="51"/>
      <c r="BH4822" s="133"/>
      <c r="BI4822" s="92"/>
      <c r="BJ4822" s="134"/>
      <c r="BK4822" s="51"/>
      <c r="BL4822" s="92"/>
      <c r="BM4822" s="135"/>
      <c r="BN4822" s="136"/>
      <c r="BO4822" s="51"/>
      <c r="BP4822" s="51"/>
      <c r="BQ4822" s="111"/>
      <c r="BR4822" s="137"/>
    </row>
    <row r="4823" s="138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2"/>
      <c r="BG4823" s="51"/>
      <c r="BH4823" s="133"/>
      <c r="BI4823" s="92"/>
      <c r="BJ4823" s="134"/>
      <c r="BK4823" s="51"/>
      <c r="BL4823" s="92"/>
      <c r="BM4823" s="135"/>
      <c r="BN4823" s="136"/>
      <c r="BO4823" s="51"/>
      <c r="BP4823" s="51"/>
      <c r="BQ4823" s="111"/>
      <c r="BR4823" s="137"/>
    </row>
    <row r="4824" s="138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2"/>
      <c r="BG4824" s="51"/>
      <c r="BH4824" s="133"/>
      <c r="BI4824" s="92"/>
      <c r="BJ4824" s="134"/>
      <c r="BK4824" s="51"/>
      <c r="BL4824" s="92"/>
      <c r="BM4824" s="135"/>
      <c r="BN4824" s="136"/>
      <c r="BO4824" s="51"/>
      <c r="BP4824" s="51"/>
      <c r="BQ4824" s="111"/>
      <c r="BR4824" s="137"/>
    </row>
    <row r="4825" s="138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2"/>
      <c r="BG4825" s="51"/>
      <c r="BH4825" s="133"/>
      <c r="BI4825" s="92"/>
      <c r="BJ4825" s="134"/>
      <c r="BK4825" s="51"/>
      <c r="BL4825" s="92"/>
      <c r="BM4825" s="135"/>
      <c r="BN4825" s="136"/>
      <c r="BO4825" s="51"/>
      <c r="BP4825" s="51"/>
      <c r="BQ4825" s="111"/>
      <c r="BR4825" s="137"/>
    </row>
    <row r="4826" s="138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2"/>
      <c r="BG4826" s="51"/>
      <c r="BH4826" s="133"/>
      <c r="BI4826" s="92"/>
      <c r="BJ4826" s="134"/>
      <c r="BK4826" s="51"/>
      <c r="BL4826" s="92"/>
      <c r="BM4826" s="135"/>
      <c r="BN4826" s="136"/>
      <c r="BO4826" s="51"/>
      <c r="BP4826" s="51"/>
      <c r="BQ4826" s="111"/>
      <c r="BR4826" s="137"/>
    </row>
    <row r="4827" s="138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2"/>
      <c r="BG4827" s="51"/>
      <c r="BH4827" s="133"/>
      <c r="BI4827" s="92"/>
      <c r="BJ4827" s="134"/>
      <c r="BK4827" s="51"/>
      <c r="BL4827" s="92"/>
      <c r="BM4827" s="135"/>
      <c r="BN4827" s="136"/>
      <c r="BO4827" s="51"/>
      <c r="BP4827" s="51"/>
      <c r="BQ4827" s="111"/>
      <c r="BR4827" s="137"/>
    </row>
    <row r="4828" s="138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2"/>
      <c r="BG4828" s="51"/>
      <c r="BH4828" s="133"/>
      <c r="BI4828" s="92"/>
      <c r="BJ4828" s="134"/>
      <c r="BK4828" s="51"/>
      <c r="BL4828" s="92"/>
      <c r="BM4828" s="135"/>
      <c r="BN4828" s="136"/>
      <c r="BO4828" s="51"/>
      <c r="BP4828" s="51"/>
      <c r="BQ4828" s="111"/>
      <c r="BR4828" s="137"/>
    </row>
    <row r="4829" s="138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2"/>
      <c r="BG4829" s="51"/>
      <c r="BH4829" s="133"/>
      <c r="BI4829" s="92"/>
      <c r="BJ4829" s="134"/>
      <c r="BK4829" s="51"/>
      <c r="BL4829" s="92"/>
      <c r="BM4829" s="135"/>
      <c r="BN4829" s="136"/>
      <c r="BO4829" s="51"/>
      <c r="BP4829" s="51"/>
      <c r="BQ4829" s="111"/>
      <c r="BR4829" s="137"/>
    </row>
    <row r="4830" s="138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2"/>
      <c r="BG4830" s="51"/>
      <c r="BH4830" s="133"/>
      <c r="BI4830" s="92"/>
      <c r="BJ4830" s="134"/>
      <c r="BK4830" s="51"/>
      <c r="BL4830" s="92"/>
      <c r="BM4830" s="135"/>
      <c r="BN4830" s="136"/>
      <c r="BO4830" s="51"/>
      <c r="BP4830" s="51"/>
      <c r="BQ4830" s="111"/>
      <c r="BR4830" s="137"/>
    </row>
    <row r="4831" s="138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2"/>
      <c r="BG4831" s="51"/>
      <c r="BH4831" s="133"/>
      <c r="BI4831" s="92"/>
      <c r="BJ4831" s="134"/>
      <c r="BK4831" s="51"/>
      <c r="BL4831" s="92"/>
      <c r="BM4831" s="135"/>
      <c r="BN4831" s="136"/>
      <c r="BO4831" s="51"/>
      <c r="BP4831" s="51"/>
      <c r="BQ4831" s="111"/>
      <c r="BR4831" s="137"/>
    </row>
    <row r="4832" s="138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2"/>
      <c r="BG4832" s="51"/>
      <c r="BH4832" s="133"/>
      <c r="BI4832" s="92"/>
      <c r="BJ4832" s="134"/>
      <c r="BK4832" s="51"/>
      <c r="BL4832" s="92"/>
      <c r="BM4832" s="135"/>
      <c r="BN4832" s="136"/>
      <c r="BO4832" s="51"/>
      <c r="BP4832" s="51"/>
      <c r="BQ4832" s="111"/>
      <c r="BR4832" s="137"/>
    </row>
    <row r="4833" s="138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2"/>
      <c r="BG4833" s="51"/>
      <c r="BH4833" s="133"/>
      <c r="BI4833" s="92"/>
      <c r="BJ4833" s="134"/>
      <c r="BK4833" s="51"/>
      <c r="BL4833" s="92"/>
      <c r="BM4833" s="135"/>
      <c r="BN4833" s="136"/>
      <c r="BO4833" s="51"/>
      <c r="BP4833" s="51"/>
      <c r="BQ4833" s="111"/>
      <c r="BR4833" s="137"/>
    </row>
    <row r="4834" s="138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2"/>
      <c r="BG4834" s="51"/>
      <c r="BH4834" s="133"/>
      <c r="BI4834" s="92"/>
      <c r="BJ4834" s="134"/>
      <c r="BK4834" s="51"/>
      <c r="BL4834" s="92"/>
      <c r="BM4834" s="135"/>
      <c r="BN4834" s="136"/>
      <c r="BO4834" s="51"/>
      <c r="BP4834" s="51"/>
      <c r="BQ4834" s="111"/>
      <c r="BR4834" s="137"/>
    </row>
    <row r="4835" s="138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2"/>
      <c r="BG4835" s="51"/>
      <c r="BH4835" s="133"/>
      <c r="BI4835" s="92"/>
      <c r="BJ4835" s="134"/>
      <c r="BK4835" s="51"/>
      <c r="BL4835" s="92"/>
      <c r="BM4835" s="135"/>
      <c r="BN4835" s="136"/>
      <c r="BO4835" s="51"/>
      <c r="BP4835" s="51"/>
      <c r="BQ4835" s="111"/>
      <c r="BR4835" s="137"/>
    </row>
    <row r="4836" s="138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2"/>
      <c r="BG4836" s="51"/>
      <c r="BH4836" s="133"/>
      <c r="BI4836" s="92"/>
      <c r="BJ4836" s="134"/>
      <c r="BK4836" s="51"/>
      <c r="BL4836" s="92"/>
      <c r="BM4836" s="135"/>
      <c r="BN4836" s="136"/>
      <c r="BO4836" s="51"/>
      <c r="BP4836" s="51"/>
      <c r="BQ4836" s="111"/>
      <c r="BR4836" s="137"/>
    </row>
    <row r="4837" s="138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2"/>
      <c r="BG4837" s="51"/>
      <c r="BH4837" s="133"/>
      <c r="BI4837" s="92"/>
      <c r="BJ4837" s="134"/>
      <c r="BK4837" s="51"/>
      <c r="BL4837" s="92"/>
      <c r="BM4837" s="135"/>
      <c r="BN4837" s="136"/>
      <c r="BO4837" s="51"/>
      <c r="BP4837" s="51"/>
      <c r="BQ4837" s="111"/>
      <c r="BR4837" s="137"/>
    </row>
    <row r="4838" s="138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2"/>
      <c r="BG4838" s="51"/>
      <c r="BH4838" s="133"/>
      <c r="BI4838" s="92"/>
      <c r="BJ4838" s="134"/>
      <c r="BK4838" s="51"/>
      <c r="BL4838" s="92"/>
      <c r="BM4838" s="135"/>
      <c r="BN4838" s="136"/>
      <c r="BO4838" s="51"/>
      <c r="BP4838" s="51"/>
      <c r="BQ4838" s="111"/>
      <c r="BR4838" s="137"/>
    </row>
    <row r="4839" s="138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2"/>
      <c r="BG4839" s="51"/>
      <c r="BH4839" s="133"/>
      <c r="BI4839" s="92"/>
      <c r="BJ4839" s="134"/>
      <c r="BK4839" s="51"/>
      <c r="BL4839" s="92"/>
      <c r="BM4839" s="135"/>
      <c r="BN4839" s="136"/>
      <c r="BO4839" s="51"/>
      <c r="BP4839" s="51"/>
      <c r="BQ4839" s="111"/>
      <c r="BR4839" s="137"/>
    </row>
    <row r="4840" s="138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2"/>
      <c r="BG4840" s="51"/>
      <c r="BH4840" s="133"/>
      <c r="BI4840" s="92"/>
      <c r="BJ4840" s="134"/>
      <c r="BK4840" s="51"/>
      <c r="BL4840" s="92"/>
      <c r="BM4840" s="135"/>
      <c r="BN4840" s="136"/>
      <c r="BO4840" s="51"/>
      <c r="BP4840" s="51"/>
      <c r="BQ4840" s="111"/>
      <c r="BR4840" s="137"/>
    </row>
    <row r="4841" s="138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2"/>
      <c r="BG4841" s="51"/>
      <c r="BH4841" s="133"/>
      <c r="BI4841" s="92"/>
      <c r="BJ4841" s="134"/>
      <c r="BK4841" s="51"/>
      <c r="BL4841" s="92"/>
      <c r="BM4841" s="135"/>
      <c r="BN4841" s="136"/>
      <c r="BO4841" s="51"/>
      <c r="BP4841" s="51"/>
      <c r="BQ4841" s="111"/>
      <c r="BR4841" s="137"/>
    </row>
    <row r="4842" s="138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2"/>
      <c r="BG4842" s="51"/>
      <c r="BH4842" s="133"/>
      <c r="BI4842" s="92"/>
      <c r="BJ4842" s="134"/>
      <c r="BK4842" s="51"/>
      <c r="BL4842" s="92"/>
      <c r="BM4842" s="135"/>
      <c r="BN4842" s="136"/>
      <c r="BO4842" s="51"/>
      <c r="BP4842" s="51"/>
      <c r="BQ4842" s="111"/>
      <c r="BR4842" s="137"/>
    </row>
    <row r="4843" s="138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2"/>
      <c r="BG4843" s="51"/>
      <c r="BH4843" s="133"/>
      <c r="BI4843" s="92"/>
      <c r="BJ4843" s="134"/>
      <c r="BK4843" s="51"/>
      <c r="BL4843" s="92"/>
      <c r="BM4843" s="135"/>
      <c r="BN4843" s="136"/>
      <c r="BO4843" s="51"/>
      <c r="BP4843" s="51"/>
      <c r="BQ4843" s="111"/>
      <c r="BR4843" s="137"/>
    </row>
    <row r="4844" s="138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2"/>
      <c r="BG4844" s="51"/>
      <c r="BH4844" s="133"/>
      <c r="BI4844" s="92"/>
      <c r="BJ4844" s="134"/>
      <c r="BK4844" s="51"/>
      <c r="BL4844" s="92"/>
      <c r="BM4844" s="135"/>
      <c r="BN4844" s="136"/>
      <c r="BO4844" s="51"/>
      <c r="BP4844" s="51"/>
      <c r="BQ4844" s="111"/>
      <c r="BR4844" s="137"/>
    </row>
    <row r="4845" s="138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2"/>
      <c r="BG4845" s="51"/>
      <c r="BH4845" s="133"/>
      <c r="BI4845" s="92"/>
      <c r="BJ4845" s="134"/>
      <c r="BK4845" s="51"/>
      <c r="BL4845" s="92"/>
      <c r="BM4845" s="135"/>
      <c r="BN4845" s="136"/>
      <c r="BO4845" s="51"/>
      <c r="BP4845" s="51"/>
      <c r="BQ4845" s="111"/>
      <c r="BR4845" s="137"/>
    </row>
    <row r="4846" s="138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2"/>
      <c r="BG4846" s="51"/>
      <c r="BH4846" s="133"/>
      <c r="BI4846" s="92"/>
      <c r="BJ4846" s="134"/>
      <c r="BK4846" s="51"/>
      <c r="BL4846" s="92"/>
      <c r="BM4846" s="135"/>
      <c r="BN4846" s="136"/>
      <c r="BO4846" s="51"/>
      <c r="BP4846" s="51"/>
      <c r="BQ4846" s="111"/>
      <c r="BR4846" s="137"/>
    </row>
    <row r="4847" s="138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2"/>
      <c r="BG4847" s="51"/>
      <c r="BH4847" s="133"/>
      <c r="BI4847" s="92"/>
      <c r="BJ4847" s="134"/>
      <c r="BK4847" s="51"/>
      <c r="BL4847" s="92"/>
      <c r="BM4847" s="135"/>
      <c r="BN4847" s="136"/>
      <c r="BO4847" s="51"/>
      <c r="BP4847" s="51"/>
      <c r="BQ4847" s="111"/>
      <c r="BR4847" s="137"/>
    </row>
    <row r="4848" s="138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2"/>
      <c r="BG4848" s="51"/>
      <c r="BH4848" s="133"/>
      <c r="BI4848" s="92"/>
      <c r="BJ4848" s="134"/>
      <c r="BK4848" s="51"/>
      <c r="BL4848" s="92"/>
      <c r="BM4848" s="135"/>
      <c r="BN4848" s="136"/>
      <c r="BO4848" s="51"/>
      <c r="BP4848" s="51"/>
      <c r="BQ4848" s="111"/>
      <c r="BR4848" s="137"/>
    </row>
    <row r="4849" s="138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2"/>
      <c r="BG4849" s="51"/>
      <c r="BH4849" s="133"/>
      <c r="BI4849" s="92"/>
      <c r="BJ4849" s="134"/>
      <c r="BK4849" s="51"/>
      <c r="BL4849" s="92"/>
      <c r="BM4849" s="135"/>
      <c r="BN4849" s="136"/>
      <c r="BO4849" s="51"/>
      <c r="BP4849" s="51"/>
      <c r="BQ4849" s="111"/>
      <c r="BR4849" s="137"/>
    </row>
    <row r="4850" s="138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2"/>
      <c r="BG4850" s="51"/>
      <c r="BH4850" s="133"/>
      <c r="BI4850" s="92"/>
      <c r="BJ4850" s="134"/>
      <c r="BK4850" s="51"/>
      <c r="BL4850" s="92"/>
      <c r="BM4850" s="135"/>
      <c r="BN4850" s="136"/>
      <c r="BO4850" s="51"/>
      <c r="BP4850" s="51"/>
      <c r="BQ4850" s="111"/>
      <c r="BR4850" s="137"/>
    </row>
    <row r="4851" s="138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2"/>
      <c r="BG4851" s="51"/>
      <c r="BH4851" s="133"/>
      <c r="BI4851" s="92"/>
      <c r="BJ4851" s="134"/>
      <c r="BK4851" s="51"/>
      <c r="BL4851" s="92"/>
      <c r="BM4851" s="135"/>
      <c r="BN4851" s="136"/>
      <c r="BO4851" s="51"/>
      <c r="BP4851" s="51"/>
      <c r="BQ4851" s="111"/>
      <c r="BR4851" s="137"/>
    </row>
    <row r="4852" s="138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2"/>
      <c r="BG4852" s="51"/>
      <c r="BH4852" s="133"/>
      <c r="BI4852" s="92"/>
      <c r="BJ4852" s="134"/>
      <c r="BK4852" s="51"/>
      <c r="BL4852" s="92"/>
      <c r="BM4852" s="135"/>
      <c r="BN4852" s="136"/>
      <c r="BO4852" s="51"/>
      <c r="BP4852" s="51"/>
      <c r="BQ4852" s="111"/>
      <c r="BR4852" s="137"/>
    </row>
    <row r="4853" s="138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2"/>
      <c r="BG4853" s="51"/>
      <c r="BH4853" s="133"/>
      <c r="BI4853" s="92"/>
      <c r="BJ4853" s="134"/>
      <c r="BK4853" s="51"/>
      <c r="BL4853" s="92"/>
      <c r="BM4853" s="135"/>
      <c r="BN4853" s="136"/>
      <c r="BO4853" s="51"/>
      <c r="BP4853" s="51"/>
      <c r="BQ4853" s="111"/>
      <c r="BR4853" s="137"/>
    </row>
    <row r="4854" s="138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2"/>
      <c r="BG4854" s="51"/>
      <c r="BH4854" s="133"/>
      <c r="BI4854" s="92"/>
      <c r="BJ4854" s="134"/>
      <c r="BK4854" s="51"/>
      <c r="BL4854" s="92"/>
      <c r="BM4854" s="135"/>
      <c r="BN4854" s="136"/>
      <c r="BO4854" s="51"/>
      <c r="BP4854" s="51"/>
      <c r="BQ4854" s="111"/>
      <c r="BR4854" s="137"/>
    </row>
    <row r="4855" s="138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2"/>
      <c r="BG4855" s="51"/>
      <c r="BH4855" s="133"/>
      <c r="BI4855" s="92"/>
      <c r="BJ4855" s="134"/>
      <c r="BK4855" s="51"/>
      <c r="BL4855" s="92"/>
      <c r="BM4855" s="135"/>
      <c r="BN4855" s="136"/>
      <c r="BO4855" s="51"/>
      <c r="BP4855" s="51"/>
      <c r="BQ4855" s="111"/>
      <c r="BR4855" s="137"/>
    </row>
    <row r="4856" s="138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2"/>
      <c r="BG4856" s="51"/>
      <c r="BH4856" s="133"/>
      <c r="BI4856" s="92"/>
      <c r="BJ4856" s="134"/>
      <c r="BK4856" s="51"/>
      <c r="BL4856" s="92"/>
      <c r="BM4856" s="135"/>
      <c r="BN4856" s="136"/>
      <c r="BO4856" s="51"/>
      <c r="BP4856" s="51"/>
      <c r="BQ4856" s="111"/>
      <c r="BR4856" s="137"/>
    </row>
    <row r="4857" s="138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2"/>
      <c r="BG4857" s="51"/>
      <c r="BH4857" s="133"/>
      <c r="BI4857" s="92"/>
      <c r="BJ4857" s="134"/>
      <c r="BK4857" s="51"/>
      <c r="BL4857" s="92"/>
      <c r="BM4857" s="135"/>
      <c r="BN4857" s="136"/>
      <c r="BO4857" s="51"/>
      <c r="BP4857" s="51"/>
      <c r="BQ4857" s="111"/>
      <c r="BR4857" s="137"/>
    </row>
    <row r="4858" s="138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2"/>
      <c r="BG4858" s="51"/>
      <c r="BH4858" s="133"/>
      <c r="BI4858" s="92"/>
      <c r="BJ4858" s="134"/>
      <c r="BK4858" s="51"/>
      <c r="BL4858" s="92"/>
      <c r="BM4858" s="135"/>
      <c r="BN4858" s="136"/>
      <c r="BO4858" s="51"/>
      <c r="BP4858" s="51"/>
      <c r="BQ4858" s="111"/>
      <c r="BR4858" s="137"/>
    </row>
    <row r="4859" s="138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2"/>
      <c r="BG4859" s="51"/>
      <c r="BH4859" s="133"/>
      <c r="BI4859" s="92"/>
      <c r="BJ4859" s="134"/>
      <c r="BK4859" s="51"/>
      <c r="BL4859" s="92"/>
      <c r="BM4859" s="135"/>
      <c r="BN4859" s="136"/>
      <c r="BO4859" s="51"/>
      <c r="BP4859" s="51"/>
      <c r="BQ4859" s="111"/>
      <c r="BR4859" s="137"/>
    </row>
    <row r="4860" s="138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2"/>
      <c r="BG4860" s="51"/>
      <c r="BH4860" s="133"/>
      <c r="BI4860" s="92"/>
      <c r="BJ4860" s="134"/>
      <c r="BK4860" s="51"/>
      <c r="BL4860" s="92"/>
      <c r="BM4860" s="135"/>
      <c r="BN4860" s="136"/>
      <c r="BO4860" s="51"/>
      <c r="BP4860" s="51"/>
      <c r="BQ4860" s="111"/>
      <c r="BR4860" s="137"/>
    </row>
    <row r="4861" s="138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2"/>
      <c r="BG4861" s="51"/>
      <c r="BH4861" s="133"/>
      <c r="BI4861" s="92"/>
      <c r="BJ4861" s="134"/>
      <c r="BK4861" s="51"/>
      <c r="BL4861" s="92"/>
      <c r="BM4861" s="135"/>
      <c r="BN4861" s="136"/>
      <c r="BO4861" s="51"/>
      <c r="BP4861" s="51"/>
      <c r="BQ4861" s="111"/>
      <c r="BR4861" s="137"/>
    </row>
    <row r="4862" s="138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2"/>
      <c r="BG4862" s="51"/>
      <c r="BH4862" s="133"/>
      <c r="BI4862" s="92"/>
      <c r="BJ4862" s="134"/>
      <c r="BK4862" s="51"/>
      <c r="BL4862" s="92"/>
      <c r="BM4862" s="135"/>
      <c r="BN4862" s="136"/>
      <c r="BO4862" s="51"/>
      <c r="BP4862" s="51"/>
      <c r="BQ4862" s="111"/>
      <c r="BR4862" s="137"/>
    </row>
    <row r="4863" s="138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2"/>
      <c r="BG4863" s="51"/>
      <c r="BH4863" s="133"/>
      <c r="BI4863" s="92"/>
      <c r="BJ4863" s="134"/>
      <c r="BK4863" s="51"/>
      <c r="BL4863" s="92"/>
      <c r="BM4863" s="135"/>
      <c r="BN4863" s="136"/>
      <c r="BO4863" s="51"/>
      <c r="BP4863" s="51"/>
      <c r="BQ4863" s="111"/>
      <c r="BR4863" s="137"/>
    </row>
    <row r="4864" s="138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2"/>
      <c r="BG4864" s="51"/>
      <c r="BH4864" s="133"/>
      <c r="BI4864" s="92"/>
      <c r="BJ4864" s="134"/>
      <c r="BK4864" s="51"/>
      <c r="BL4864" s="92"/>
      <c r="BM4864" s="135"/>
      <c r="BN4864" s="136"/>
      <c r="BO4864" s="51"/>
      <c r="BP4864" s="51"/>
      <c r="BQ4864" s="111"/>
      <c r="BR4864" s="137"/>
    </row>
    <row r="4865" s="138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2"/>
      <c r="BG4865" s="51"/>
      <c r="BH4865" s="133"/>
      <c r="BI4865" s="92"/>
      <c r="BJ4865" s="134"/>
      <c r="BK4865" s="51"/>
      <c r="BL4865" s="92"/>
      <c r="BM4865" s="135"/>
      <c r="BN4865" s="136"/>
      <c r="BO4865" s="51"/>
      <c r="BP4865" s="51"/>
      <c r="BQ4865" s="111"/>
      <c r="BR4865" s="137"/>
    </row>
    <row r="4866" s="138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2"/>
      <c r="BG4866" s="51"/>
      <c r="BH4866" s="133"/>
      <c r="BI4866" s="92"/>
      <c r="BJ4866" s="134"/>
      <c r="BK4866" s="51"/>
      <c r="BL4866" s="92"/>
      <c r="BM4866" s="135"/>
      <c r="BN4866" s="136"/>
      <c r="BO4866" s="51"/>
      <c r="BP4866" s="51"/>
      <c r="BQ4866" s="111"/>
      <c r="BR4866" s="137"/>
    </row>
    <row r="4867" s="138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2"/>
      <c r="BG4867" s="51"/>
      <c r="BH4867" s="133"/>
      <c r="BI4867" s="92"/>
      <c r="BJ4867" s="134"/>
      <c r="BK4867" s="51"/>
      <c r="BL4867" s="92"/>
      <c r="BM4867" s="135"/>
      <c r="BN4867" s="136"/>
      <c r="BO4867" s="51"/>
      <c r="BP4867" s="51"/>
      <c r="BQ4867" s="111"/>
      <c r="BR4867" s="137"/>
    </row>
    <row r="4868" s="138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2"/>
      <c r="BG4868" s="51"/>
      <c r="BH4868" s="133"/>
      <c r="BI4868" s="92"/>
      <c r="BJ4868" s="134"/>
      <c r="BK4868" s="51"/>
      <c r="BL4868" s="92"/>
      <c r="BM4868" s="135"/>
      <c r="BN4868" s="136"/>
      <c r="BO4868" s="51"/>
      <c r="BP4868" s="51"/>
      <c r="BQ4868" s="111"/>
      <c r="BR4868" s="137"/>
    </row>
    <row r="4869" s="138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2"/>
      <c r="BG4869" s="51"/>
      <c r="BH4869" s="133"/>
      <c r="BI4869" s="92"/>
      <c r="BJ4869" s="134"/>
      <c r="BK4869" s="51"/>
      <c r="BL4869" s="92"/>
      <c r="BM4869" s="135"/>
      <c r="BN4869" s="136"/>
      <c r="BO4869" s="51"/>
      <c r="BP4869" s="51"/>
      <c r="BQ4869" s="111"/>
      <c r="BR4869" s="137"/>
    </row>
    <row r="4870" s="138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2"/>
      <c r="BG4870" s="51"/>
      <c r="BH4870" s="133"/>
      <c r="BI4870" s="92"/>
      <c r="BJ4870" s="134"/>
      <c r="BK4870" s="51"/>
      <c r="BL4870" s="92"/>
      <c r="BM4870" s="135"/>
      <c r="BN4870" s="136"/>
      <c r="BO4870" s="51"/>
      <c r="BP4870" s="51"/>
      <c r="BQ4870" s="111"/>
      <c r="BR4870" s="137"/>
    </row>
    <row r="4871" s="138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2"/>
      <c r="BG4871" s="51"/>
      <c r="BH4871" s="133"/>
      <c r="BI4871" s="92"/>
      <c r="BJ4871" s="134"/>
      <c r="BK4871" s="51"/>
      <c r="BL4871" s="92"/>
      <c r="BM4871" s="135"/>
      <c r="BN4871" s="136"/>
      <c r="BO4871" s="51"/>
      <c r="BP4871" s="51"/>
      <c r="BQ4871" s="111"/>
      <c r="BR4871" s="137"/>
    </row>
    <row r="4872" s="138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2"/>
      <c r="BG4872" s="51"/>
      <c r="BH4872" s="133"/>
      <c r="BI4872" s="92"/>
      <c r="BJ4872" s="134"/>
      <c r="BK4872" s="51"/>
      <c r="BL4872" s="92"/>
      <c r="BM4872" s="135"/>
      <c r="BN4872" s="136"/>
      <c r="BO4872" s="51"/>
      <c r="BP4872" s="51"/>
      <c r="BQ4872" s="111"/>
      <c r="BR4872" s="137"/>
    </row>
    <row r="4873" s="138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2"/>
      <c r="BG4873" s="51"/>
      <c r="BH4873" s="133"/>
      <c r="BI4873" s="92"/>
      <c r="BJ4873" s="134"/>
      <c r="BK4873" s="51"/>
      <c r="BL4873" s="92"/>
      <c r="BM4873" s="135"/>
      <c r="BN4873" s="136"/>
      <c r="BO4873" s="51"/>
      <c r="BP4873" s="51"/>
      <c r="BQ4873" s="111"/>
      <c r="BR4873" s="137"/>
    </row>
    <row r="4874" s="138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2"/>
      <c r="BG4874" s="51"/>
      <c r="BH4874" s="133"/>
      <c r="BI4874" s="92"/>
      <c r="BJ4874" s="134"/>
      <c r="BK4874" s="51"/>
      <c r="BL4874" s="92"/>
      <c r="BM4874" s="135"/>
      <c r="BN4874" s="136"/>
      <c r="BO4874" s="51"/>
      <c r="BP4874" s="51"/>
      <c r="BQ4874" s="111"/>
      <c r="BR4874" s="137"/>
    </row>
    <row r="4875" s="138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2"/>
      <c r="BG4875" s="51"/>
      <c r="BH4875" s="133"/>
      <c r="BI4875" s="92"/>
      <c r="BJ4875" s="134"/>
      <c r="BK4875" s="51"/>
      <c r="BL4875" s="92"/>
      <c r="BM4875" s="135"/>
      <c r="BN4875" s="136"/>
      <c r="BO4875" s="51"/>
      <c r="BP4875" s="51"/>
      <c r="BQ4875" s="111"/>
      <c r="BR4875" s="137"/>
    </row>
    <row r="4876" s="138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2"/>
      <c r="BG4876" s="51"/>
      <c r="BH4876" s="133"/>
      <c r="BI4876" s="92"/>
      <c r="BJ4876" s="134"/>
      <c r="BK4876" s="51"/>
      <c r="BL4876" s="92"/>
      <c r="BM4876" s="135"/>
      <c r="BN4876" s="136"/>
      <c r="BO4876" s="51"/>
      <c r="BP4876" s="51"/>
      <c r="BQ4876" s="111"/>
      <c r="BR4876" s="137"/>
    </row>
    <row r="4877" s="138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2"/>
      <c r="BG4877" s="51"/>
      <c r="BH4877" s="133"/>
      <c r="BI4877" s="92"/>
      <c r="BJ4877" s="134"/>
      <c r="BK4877" s="51"/>
      <c r="BL4877" s="92"/>
      <c r="BM4877" s="135"/>
      <c r="BN4877" s="136"/>
      <c r="BO4877" s="51"/>
      <c r="BP4877" s="51"/>
      <c r="BQ4877" s="111"/>
      <c r="BR4877" s="137"/>
    </row>
    <row r="4878" s="138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2"/>
      <c r="BG4878" s="51"/>
      <c r="BH4878" s="133"/>
      <c r="BI4878" s="92"/>
      <c r="BJ4878" s="134"/>
      <c r="BK4878" s="51"/>
      <c r="BL4878" s="92"/>
      <c r="BM4878" s="135"/>
      <c r="BN4878" s="136"/>
      <c r="BO4878" s="51"/>
      <c r="BP4878" s="51"/>
      <c r="BQ4878" s="111"/>
      <c r="BR4878" s="137"/>
    </row>
    <row r="4879" s="138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2"/>
      <c r="BG4879" s="51"/>
      <c r="BH4879" s="133"/>
      <c r="BI4879" s="92"/>
      <c r="BJ4879" s="134"/>
      <c r="BK4879" s="51"/>
      <c r="BL4879" s="92"/>
      <c r="BM4879" s="135"/>
      <c r="BN4879" s="136"/>
      <c r="BO4879" s="51"/>
      <c r="BP4879" s="51"/>
      <c r="BQ4879" s="111"/>
      <c r="BR4879" s="137"/>
    </row>
    <row r="4880" s="138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2"/>
      <c r="BG4880" s="51"/>
      <c r="BH4880" s="133"/>
      <c r="BI4880" s="92"/>
      <c r="BJ4880" s="134"/>
      <c r="BK4880" s="51"/>
      <c r="BL4880" s="92"/>
      <c r="BM4880" s="135"/>
      <c r="BN4880" s="136"/>
      <c r="BO4880" s="51"/>
      <c r="BP4880" s="51"/>
      <c r="BQ4880" s="111"/>
      <c r="BR4880" s="137"/>
    </row>
    <row r="4881" s="138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2"/>
      <c r="BG4881" s="51"/>
      <c r="BH4881" s="133"/>
      <c r="BI4881" s="92"/>
      <c r="BJ4881" s="134"/>
      <c r="BK4881" s="51"/>
      <c r="BL4881" s="92"/>
      <c r="BM4881" s="135"/>
      <c r="BN4881" s="136"/>
      <c r="BO4881" s="51"/>
      <c r="BP4881" s="51"/>
      <c r="BQ4881" s="111"/>
      <c r="BR4881" s="137"/>
    </row>
    <row r="4882" s="138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2"/>
      <c r="BG4882" s="51"/>
      <c r="BH4882" s="133"/>
      <c r="BI4882" s="92"/>
      <c r="BJ4882" s="134"/>
      <c r="BK4882" s="51"/>
      <c r="BL4882" s="92"/>
      <c r="BM4882" s="135"/>
      <c r="BN4882" s="136"/>
      <c r="BO4882" s="51"/>
      <c r="BP4882" s="51"/>
      <c r="BQ4882" s="111"/>
      <c r="BR4882" s="137"/>
    </row>
    <row r="4883" s="138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2"/>
      <c r="BG4883" s="51"/>
      <c r="BH4883" s="133"/>
      <c r="BI4883" s="92"/>
      <c r="BJ4883" s="134"/>
      <c r="BK4883" s="51"/>
      <c r="BL4883" s="92"/>
      <c r="BM4883" s="135"/>
      <c r="BN4883" s="136"/>
      <c r="BO4883" s="51"/>
      <c r="BP4883" s="51"/>
      <c r="BQ4883" s="111"/>
      <c r="BR4883" s="137"/>
    </row>
    <row r="4884" s="138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2"/>
      <c r="BG4884" s="51"/>
      <c r="BH4884" s="133"/>
      <c r="BI4884" s="92"/>
      <c r="BJ4884" s="134"/>
      <c r="BK4884" s="51"/>
      <c r="BL4884" s="92"/>
      <c r="BM4884" s="135"/>
      <c r="BN4884" s="136"/>
      <c r="BO4884" s="51"/>
      <c r="BP4884" s="51"/>
      <c r="BQ4884" s="111"/>
      <c r="BR4884" s="137"/>
    </row>
    <row r="4885" s="138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2"/>
      <c r="BG4885" s="51"/>
      <c r="BH4885" s="133"/>
      <c r="BI4885" s="92"/>
      <c r="BJ4885" s="134"/>
      <c r="BK4885" s="51"/>
      <c r="BL4885" s="92"/>
      <c r="BM4885" s="135"/>
      <c r="BN4885" s="136"/>
      <c r="BO4885" s="51"/>
      <c r="BP4885" s="51"/>
      <c r="BQ4885" s="111"/>
      <c r="BR4885" s="137"/>
    </row>
    <row r="4886" s="138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2"/>
      <c r="BG4886" s="51"/>
      <c r="BH4886" s="133"/>
      <c r="BI4886" s="92"/>
      <c r="BJ4886" s="134"/>
      <c r="BK4886" s="51"/>
      <c r="BL4886" s="92"/>
      <c r="BM4886" s="135"/>
      <c r="BN4886" s="136"/>
      <c r="BO4886" s="51"/>
      <c r="BP4886" s="51"/>
      <c r="BQ4886" s="111"/>
      <c r="BR4886" s="137"/>
    </row>
    <row r="4887" s="138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2"/>
      <c r="BG4887" s="51"/>
      <c r="BH4887" s="133"/>
      <c r="BI4887" s="92"/>
      <c r="BJ4887" s="134"/>
      <c r="BK4887" s="51"/>
      <c r="BL4887" s="92"/>
      <c r="BM4887" s="135"/>
      <c r="BN4887" s="136"/>
      <c r="BO4887" s="51"/>
      <c r="BP4887" s="51"/>
      <c r="BQ4887" s="111"/>
      <c r="BR4887" s="137"/>
    </row>
    <row r="4888" s="138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2"/>
      <c r="BG4888" s="51"/>
      <c r="BH4888" s="133"/>
      <c r="BI4888" s="92"/>
      <c r="BJ4888" s="134"/>
      <c r="BK4888" s="51"/>
      <c r="BL4888" s="92"/>
      <c r="BM4888" s="135"/>
      <c r="BN4888" s="136"/>
      <c r="BO4888" s="51"/>
      <c r="BP4888" s="51"/>
      <c r="BQ4888" s="111"/>
      <c r="BR4888" s="137"/>
    </row>
    <row r="4889" s="138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2"/>
      <c r="BG4889" s="51"/>
      <c r="BH4889" s="133"/>
      <c r="BI4889" s="92"/>
      <c r="BJ4889" s="134"/>
      <c r="BK4889" s="51"/>
      <c r="BL4889" s="92"/>
      <c r="BM4889" s="135"/>
      <c r="BN4889" s="136"/>
      <c r="BO4889" s="51"/>
      <c r="BP4889" s="51"/>
      <c r="BQ4889" s="111"/>
      <c r="BR4889" s="137"/>
    </row>
    <row r="4890" s="138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2"/>
      <c r="BG4890" s="51"/>
      <c r="BH4890" s="133"/>
      <c r="BI4890" s="92"/>
      <c r="BJ4890" s="134"/>
      <c r="BK4890" s="51"/>
      <c r="BL4890" s="92"/>
      <c r="BM4890" s="135"/>
      <c r="BN4890" s="136"/>
      <c r="BO4890" s="51"/>
      <c r="BP4890" s="51"/>
      <c r="BQ4890" s="111"/>
      <c r="BR4890" s="137"/>
    </row>
    <row r="4891" s="138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2"/>
      <c r="BG4891" s="51"/>
      <c r="BH4891" s="133"/>
      <c r="BI4891" s="92"/>
      <c r="BJ4891" s="134"/>
      <c r="BK4891" s="51"/>
      <c r="BL4891" s="92"/>
      <c r="BM4891" s="135"/>
      <c r="BN4891" s="136"/>
      <c r="BO4891" s="51"/>
      <c r="BP4891" s="51"/>
      <c r="BQ4891" s="111"/>
      <c r="BR4891" s="137"/>
    </row>
    <row r="4892" s="138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2"/>
      <c r="BG4892" s="51"/>
      <c r="BH4892" s="133"/>
      <c r="BI4892" s="92"/>
      <c r="BJ4892" s="134"/>
      <c r="BK4892" s="51"/>
      <c r="BL4892" s="92"/>
      <c r="BM4892" s="135"/>
      <c r="BN4892" s="136"/>
      <c r="BO4892" s="51"/>
      <c r="BP4892" s="51"/>
      <c r="BQ4892" s="111"/>
      <c r="BR4892" s="137"/>
    </row>
    <row r="4893" s="138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2"/>
      <c r="BG4893" s="51"/>
      <c r="BH4893" s="133"/>
      <c r="BI4893" s="92"/>
      <c r="BJ4893" s="134"/>
      <c r="BK4893" s="51"/>
      <c r="BL4893" s="92"/>
      <c r="BM4893" s="135"/>
      <c r="BN4893" s="136"/>
      <c r="BO4893" s="51"/>
      <c r="BP4893" s="51"/>
      <c r="BQ4893" s="111"/>
      <c r="BR4893" s="137"/>
    </row>
    <row r="4894" s="138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2"/>
      <c r="BG4894" s="51"/>
      <c r="BH4894" s="133"/>
      <c r="BI4894" s="92"/>
      <c r="BJ4894" s="134"/>
      <c r="BK4894" s="51"/>
      <c r="BL4894" s="92"/>
      <c r="BM4894" s="135"/>
      <c r="BN4894" s="136"/>
      <c r="BO4894" s="51"/>
      <c r="BP4894" s="51"/>
      <c r="BQ4894" s="111"/>
      <c r="BR4894" s="137"/>
    </row>
    <row r="4895" s="138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2"/>
      <c r="BG4895" s="51"/>
      <c r="BH4895" s="133"/>
      <c r="BI4895" s="92"/>
      <c r="BJ4895" s="134"/>
      <c r="BK4895" s="51"/>
      <c r="BL4895" s="92"/>
      <c r="BM4895" s="135"/>
      <c r="BN4895" s="136"/>
      <c r="BO4895" s="51"/>
      <c r="BP4895" s="51"/>
      <c r="BQ4895" s="111"/>
      <c r="BR4895" s="137"/>
    </row>
    <row r="4896" s="138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2"/>
      <c r="BG4896" s="51"/>
      <c r="BH4896" s="133"/>
      <c r="BI4896" s="92"/>
      <c r="BJ4896" s="134"/>
      <c r="BK4896" s="51"/>
      <c r="BL4896" s="92"/>
      <c r="BM4896" s="135"/>
      <c r="BN4896" s="136"/>
      <c r="BO4896" s="51"/>
      <c r="BP4896" s="51"/>
      <c r="BQ4896" s="111"/>
      <c r="BR4896" s="137"/>
    </row>
    <row r="4897" s="138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2"/>
      <c r="BG4897" s="51"/>
      <c r="BH4897" s="133"/>
      <c r="BI4897" s="92"/>
      <c r="BJ4897" s="134"/>
      <c r="BK4897" s="51"/>
      <c r="BL4897" s="92"/>
      <c r="BM4897" s="135"/>
      <c r="BN4897" s="136"/>
      <c r="BO4897" s="51"/>
      <c r="BP4897" s="51"/>
      <c r="BQ4897" s="111"/>
      <c r="BR4897" s="137"/>
    </row>
    <row r="4898" s="138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2"/>
      <c r="BG4898" s="51"/>
      <c r="BH4898" s="133"/>
      <c r="BI4898" s="92"/>
      <c r="BJ4898" s="134"/>
      <c r="BK4898" s="51"/>
      <c r="BL4898" s="92"/>
      <c r="BM4898" s="135"/>
      <c r="BN4898" s="136"/>
      <c r="BO4898" s="51"/>
      <c r="BP4898" s="51"/>
      <c r="BQ4898" s="111"/>
      <c r="BR4898" s="137"/>
    </row>
    <row r="4899" s="138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2"/>
      <c r="BG4899" s="51"/>
      <c r="BH4899" s="133"/>
      <c r="BI4899" s="92"/>
      <c r="BJ4899" s="134"/>
      <c r="BK4899" s="51"/>
      <c r="BL4899" s="92"/>
      <c r="BM4899" s="135"/>
      <c r="BN4899" s="136"/>
      <c r="BO4899" s="51"/>
      <c r="BP4899" s="51"/>
      <c r="BQ4899" s="111"/>
      <c r="BR4899" s="137"/>
    </row>
    <row r="4900" s="138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2"/>
      <c r="BG4900" s="51"/>
      <c r="BH4900" s="133"/>
      <c r="BI4900" s="92"/>
      <c r="BJ4900" s="134"/>
      <c r="BK4900" s="51"/>
      <c r="BL4900" s="92"/>
      <c r="BM4900" s="135"/>
      <c r="BN4900" s="136"/>
      <c r="BO4900" s="51"/>
      <c r="BP4900" s="51"/>
      <c r="BQ4900" s="111"/>
      <c r="BR4900" s="137"/>
    </row>
    <row r="4901" s="138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2"/>
      <c r="BG4901" s="51"/>
      <c r="BH4901" s="133"/>
      <c r="BI4901" s="92"/>
      <c r="BJ4901" s="134"/>
      <c r="BK4901" s="51"/>
      <c r="BL4901" s="92"/>
      <c r="BM4901" s="135"/>
      <c r="BN4901" s="136"/>
      <c r="BO4901" s="51"/>
      <c r="BP4901" s="51"/>
      <c r="BQ4901" s="111"/>
      <c r="BR4901" s="137"/>
    </row>
    <row r="4902" s="138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2"/>
      <c r="BG4902" s="51"/>
      <c r="BH4902" s="133"/>
      <c r="BI4902" s="92"/>
      <c r="BJ4902" s="134"/>
      <c r="BK4902" s="51"/>
      <c r="BL4902" s="92"/>
      <c r="BM4902" s="135"/>
      <c r="BN4902" s="136"/>
      <c r="BO4902" s="51"/>
      <c r="BP4902" s="51"/>
      <c r="BQ4902" s="111"/>
      <c r="BR4902" s="137"/>
    </row>
    <row r="4903" s="138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2"/>
      <c r="BG4903" s="51"/>
      <c r="BH4903" s="133"/>
      <c r="BI4903" s="92"/>
      <c r="BJ4903" s="134"/>
      <c r="BK4903" s="51"/>
      <c r="BL4903" s="92"/>
      <c r="BM4903" s="135"/>
      <c r="BN4903" s="136"/>
      <c r="BO4903" s="51"/>
      <c r="BP4903" s="51"/>
      <c r="BQ4903" s="111"/>
      <c r="BR4903" s="137"/>
    </row>
    <row r="4904" s="138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2"/>
      <c r="BG4904" s="51"/>
      <c r="BH4904" s="133"/>
      <c r="BI4904" s="92"/>
      <c r="BJ4904" s="134"/>
      <c r="BK4904" s="51"/>
      <c r="BL4904" s="92"/>
      <c r="BM4904" s="135"/>
      <c r="BN4904" s="136"/>
      <c r="BO4904" s="51"/>
      <c r="BP4904" s="51"/>
      <c r="BQ4904" s="111"/>
      <c r="BR4904" s="137"/>
    </row>
    <row r="4905" s="138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2"/>
      <c r="BG4905" s="51"/>
      <c r="BH4905" s="133"/>
      <c r="BI4905" s="92"/>
      <c r="BJ4905" s="134"/>
      <c r="BK4905" s="51"/>
      <c r="BL4905" s="92"/>
      <c r="BM4905" s="135"/>
      <c r="BN4905" s="136"/>
      <c r="BO4905" s="51"/>
      <c r="BP4905" s="51"/>
      <c r="BQ4905" s="111"/>
      <c r="BR4905" s="137"/>
    </row>
    <row r="4906" s="138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2"/>
      <c r="BG4906" s="51"/>
      <c r="BH4906" s="133"/>
      <c r="BI4906" s="92"/>
      <c r="BJ4906" s="134"/>
      <c r="BK4906" s="51"/>
      <c r="BL4906" s="92"/>
      <c r="BM4906" s="135"/>
      <c r="BN4906" s="136"/>
      <c r="BO4906" s="51"/>
      <c r="BP4906" s="51"/>
      <c r="BQ4906" s="111"/>
      <c r="BR4906" s="137"/>
    </row>
    <row r="4907" s="138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2"/>
      <c r="BG4907" s="51"/>
      <c r="BH4907" s="133"/>
      <c r="BI4907" s="92"/>
      <c r="BJ4907" s="134"/>
      <c r="BK4907" s="51"/>
      <c r="BL4907" s="92"/>
      <c r="BM4907" s="135"/>
      <c r="BN4907" s="136"/>
      <c r="BO4907" s="51"/>
      <c r="BP4907" s="51"/>
      <c r="BQ4907" s="111"/>
      <c r="BR4907" s="137"/>
    </row>
    <row r="4908" s="138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2"/>
      <c r="BG4908" s="51"/>
      <c r="BH4908" s="133"/>
      <c r="BI4908" s="92"/>
      <c r="BJ4908" s="134"/>
      <c r="BK4908" s="51"/>
      <c r="BL4908" s="92"/>
      <c r="BM4908" s="135"/>
      <c r="BN4908" s="136"/>
      <c r="BO4908" s="51"/>
      <c r="BP4908" s="51"/>
      <c r="BQ4908" s="111"/>
      <c r="BR4908" s="137"/>
    </row>
    <row r="4909" s="138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2"/>
      <c r="BG4909" s="51"/>
      <c r="BH4909" s="133"/>
      <c r="BI4909" s="92"/>
      <c r="BJ4909" s="134"/>
      <c r="BK4909" s="51"/>
      <c r="BL4909" s="92"/>
      <c r="BM4909" s="135"/>
      <c r="BN4909" s="136"/>
      <c r="BO4909" s="51"/>
      <c r="BP4909" s="51"/>
      <c r="BQ4909" s="111"/>
      <c r="BR4909" s="137"/>
    </row>
    <row r="4910" s="138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2"/>
      <c r="BG4910" s="51"/>
      <c r="BH4910" s="133"/>
      <c r="BI4910" s="92"/>
      <c r="BJ4910" s="134"/>
      <c r="BK4910" s="51"/>
      <c r="BL4910" s="92"/>
      <c r="BM4910" s="135"/>
      <c r="BN4910" s="136"/>
      <c r="BO4910" s="51"/>
      <c r="BP4910" s="51"/>
      <c r="BQ4910" s="111"/>
      <c r="BR4910" s="137"/>
    </row>
    <row r="4911" s="138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2"/>
      <c r="BG4911" s="51"/>
      <c r="BH4911" s="133"/>
      <c r="BI4911" s="92"/>
      <c r="BJ4911" s="134"/>
      <c r="BK4911" s="51"/>
      <c r="BL4911" s="92"/>
      <c r="BM4911" s="135"/>
      <c r="BN4911" s="136"/>
      <c r="BO4911" s="51"/>
      <c r="BP4911" s="51"/>
      <c r="BQ4911" s="111"/>
      <c r="BR4911" s="137"/>
    </row>
    <row r="4912" s="138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2"/>
      <c r="BG4912" s="51"/>
      <c r="BH4912" s="133"/>
      <c r="BI4912" s="92"/>
      <c r="BJ4912" s="134"/>
      <c r="BK4912" s="51"/>
      <c r="BL4912" s="92"/>
      <c r="BM4912" s="135"/>
      <c r="BN4912" s="136"/>
      <c r="BO4912" s="51"/>
      <c r="BP4912" s="51"/>
      <c r="BQ4912" s="111"/>
      <c r="BR4912" s="137"/>
    </row>
    <row r="4913" s="138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2"/>
      <c r="BG4913" s="51"/>
      <c r="BH4913" s="133"/>
      <c r="BI4913" s="92"/>
      <c r="BJ4913" s="134"/>
      <c r="BK4913" s="51"/>
      <c r="BL4913" s="92"/>
      <c r="BM4913" s="135"/>
      <c r="BN4913" s="136"/>
      <c r="BO4913" s="51"/>
      <c r="BP4913" s="51"/>
      <c r="BQ4913" s="111"/>
      <c r="BR4913" s="137"/>
    </row>
    <row r="4914" s="138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2"/>
      <c r="BG4914" s="51"/>
      <c r="BH4914" s="133"/>
      <c r="BI4914" s="92"/>
      <c r="BJ4914" s="134"/>
      <c r="BK4914" s="51"/>
      <c r="BL4914" s="92"/>
      <c r="BM4914" s="135"/>
      <c r="BN4914" s="136"/>
      <c r="BO4914" s="51"/>
      <c r="BP4914" s="51"/>
      <c r="BQ4914" s="111"/>
      <c r="BR4914" s="137"/>
    </row>
    <row r="4915" s="138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2"/>
      <c r="BG4915" s="51"/>
      <c r="BH4915" s="133"/>
      <c r="BI4915" s="92"/>
      <c r="BJ4915" s="134"/>
      <c r="BK4915" s="51"/>
      <c r="BL4915" s="92"/>
      <c r="BM4915" s="135"/>
      <c r="BN4915" s="136"/>
      <c r="BO4915" s="51"/>
      <c r="BP4915" s="51"/>
      <c r="BQ4915" s="111"/>
      <c r="BR4915" s="137"/>
    </row>
    <row r="4916" s="138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2"/>
      <c r="BG4916" s="51"/>
      <c r="BH4916" s="133"/>
      <c r="BI4916" s="92"/>
      <c r="BJ4916" s="134"/>
      <c r="BK4916" s="51"/>
      <c r="BL4916" s="92"/>
      <c r="BM4916" s="135"/>
      <c r="BN4916" s="136"/>
      <c r="BO4916" s="51"/>
      <c r="BP4916" s="51"/>
      <c r="BQ4916" s="111"/>
      <c r="BR4916" s="137"/>
    </row>
    <row r="4917" s="138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2"/>
      <c r="BG4917" s="51"/>
      <c r="BH4917" s="133"/>
      <c r="BI4917" s="92"/>
      <c r="BJ4917" s="134"/>
      <c r="BK4917" s="51"/>
      <c r="BL4917" s="92"/>
      <c r="BM4917" s="135"/>
      <c r="BN4917" s="136"/>
      <c r="BO4917" s="51"/>
      <c r="BP4917" s="51"/>
      <c r="BQ4917" s="111"/>
      <c r="BR4917" s="137"/>
    </row>
    <row r="4918" s="138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2"/>
      <c r="BG4918" s="51"/>
      <c r="BH4918" s="133"/>
      <c r="BI4918" s="92"/>
      <c r="BJ4918" s="134"/>
      <c r="BK4918" s="51"/>
      <c r="BL4918" s="92"/>
      <c r="BM4918" s="135"/>
      <c r="BN4918" s="136"/>
      <c r="BO4918" s="51"/>
      <c r="BP4918" s="51"/>
      <c r="BQ4918" s="111"/>
      <c r="BR4918" s="137"/>
    </row>
    <row r="4919" s="138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2"/>
      <c r="BG4919" s="51"/>
      <c r="BH4919" s="133"/>
      <c r="BI4919" s="92"/>
      <c r="BJ4919" s="134"/>
      <c r="BK4919" s="51"/>
      <c r="BL4919" s="92"/>
      <c r="BM4919" s="135"/>
      <c r="BN4919" s="136"/>
      <c r="BO4919" s="51"/>
      <c r="BP4919" s="51"/>
      <c r="BQ4919" s="111"/>
      <c r="BR4919" s="137"/>
    </row>
    <row r="4920" s="138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2"/>
      <c r="BG4920" s="51"/>
      <c r="BH4920" s="133"/>
      <c r="BI4920" s="92"/>
      <c r="BJ4920" s="134"/>
      <c r="BK4920" s="51"/>
      <c r="BL4920" s="92"/>
      <c r="BM4920" s="135"/>
      <c r="BN4920" s="136"/>
      <c r="BO4920" s="51"/>
      <c r="BP4920" s="51"/>
      <c r="BQ4920" s="111"/>
      <c r="BR4920" s="137"/>
    </row>
    <row r="4921" s="138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2"/>
      <c r="BG4921" s="51"/>
      <c r="BH4921" s="133"/>
      <c r="BI4921" s="92"/>
      <c r="BJ4921" s="134"/>
      <c r="BK4921" s="51"/>
      <c r="BL4921" s="92"/>
      <c r="BM4921" s="135"/>
      <c r="BN4921" s="136"/>
      <c r="BO4921" s="51"/>
      <c r="BP4921" s="51"/>
      <c r="BQ4921" s="111"/>
      <c r="BR4921" s="137"/>
    </row>
    <row r="4922" s="138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2"/>
      <c r="BG4922" s="51"/>
      <c r="BH4922" s="133"/>
      <c r="BI4922" s="92"/>
      <c r="BJ4922" s="134"/>
      <c r="BK4922" s="51"/>
      <c r="BL4922" s="92"/>
      <c r="BM4922" s="135"/>
      <c r="BN4922" s="136"/>
      <c r="BO4922" s="51"/>
      <c r="BP4922" s="51"/>
      <c r="BQ4922" s="111"/>
      <c r="BR4922" s="137"/>
    </row>
    <row r="4923" s="138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2"/>
      <c r="BG4923" s="51"/>
      <c r="BH4923" s="133"/>
      <c r="BI4923" s="92"/>
      <c r="BJ4923" s="134"/>
      <c r="BK4923" s="51"/>
      <c r="BL4923" s="92"/>
      <c r="BM4923" s="135"/>
      <c r="BN4923" s="136"/>
      <c r="BO4923" s="51"/>
      <c r="BP4923" s="51"/>
      <c r="BQ4923" s="111"/>
      <c r="BR4923" s="137"/>
    </row>
    <row r="4924" s="138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2"/>
      <c r="BG4924" s="51"/>
      <c r="BH4924" s="133"/>
      <c r="BI4924" s="92"/>
      <c r="BJ4924" s="134"/>
      <c r="BK4924" s="51"/>
      <c r="BL4924" s="92"/>
      <c r="BM4924" s="135"/>
      <c r="BN4924" s="136"/>
      <c r="BO4924" s="51"/>
      <c r="BP4924" s="51"/>
      <c r="BQ4924" s="111"/>
      <c r="BR4924" s="137"/>
    </row>
    <row r="4925" s="138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2"/>
      <c r="BG4925" s="51"/>
      <c r="BH4925" s="133"/>
      <c r="BI4925" s="92"/>
      <c r="BJ4925" s="134"/>
      <c r="BK4925" s="51"/>
      <c r="BL4925" s="92"/>
      <c r="BM4925" s="135"/>
      <c r="BN4925" s="136"/>
      <c r="BO4925" s="51"/>
      <c r="BP4925" s="51"/>
      <c r="BQ4925" s="111"/>
      <c r="BR4925" s="137"/>
    </row>
    <row r="4926" s="138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2"/>
      <c r="BG4926" s="51"/>
      <c r="BH4926" s="133"/>
      <c r="BI4926" s="92"/>
      <c r="BJ4926" s="134"/>
      <c r="BK4926" s="51"/>
      <c r="BL4926" s="92"/>
      <c r="BM4926" s="135"/>
      <c r="BN4926" s="136"/>
      <c r="BO4926" s="51"/>
      <c r="BP4926" s="51"/>
      <c r="BQ4926" s="111"/>
      <c r="BR4926" s="137"/>
    </row>
    <row r="4927" s="138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2"/>
      <c r="BG4927" s="51"/>
      <c r="BH4927" s="133"/>
      <c r="BI4927" s="92"/>
      <c r="BJ4927" s="134"/>
      <c r="BK4927" s="51"/>
      <c r="BL4927" s="92"/>
      <c r="BM4927" s="135"/>
      <c r="BN4927" s="136"/>
      <c r="BO4927" s="51"/>
      <c r="BP4927" s="51"/>
      <c r="BQ4927" s="111"/>
      <c r="BR4927" s="137"/>
    </row>
    <row r="4928" s="138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2"/>
      <c r="BG4928" s="51"/>
      <c r="BH4928" s="133"/>
      <c r="BI4928" s="92"/>
      <c r="BJ4928" s="134"/>
      <c r="BK4928" s="51"/>
      <c r="BL4928" s="92"/>
      <c r="BM4928" s="135"/>
      <c r="BN4928" s="136"/>
      <c r="BO4928" s="51"/>
      <c r="BP4928" s="51"/>
      <c r="BQ4928" s="111"/>
      <c r="BR4928" s="137"/>
    </row>
    <row r="4929" s="138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2"/>
      <c r="BG4929" s="51"/>
      <c r="BH4929" s="133"/>
      <c r="BI4929" s="92"/>
      <c r="BJ4929" s="134"/>
      <c r="BK4929" s="51"/>
      <c r="BL4929" s="92"/>
      <c r="BM4929" s="135"/>
      <c r="BN4929" s="136"/>
      <c r="BO4929" s="51"/>
      <c r="BP4929" s="51"/>
      <c r="BQ4929" s="111"/>
      <c r="BR4929" s="137"/>
    </row>
    <row r="4930" s="138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2"/>
      <c r="BG4930" s="51"/>
      <c r="BH4930" s="133"/>
      <c r="BI4930" s="92"/>
      <c r="BJ4930" s="134"/>
      <c r="BK4930" s="51"/>
      <c r="BL4930" s="92"/>
      <c r="BM4930" s="135"/>
      <c r="BN4930" s="136"/>
      <c r="BO4930" s="51"/>
      <c r="BP4930" s="51"/>
      <c r="BQ4930" s="111"/>
      <c r="BR4930" s="137"/>
    </row>
    <row r="4931" s="138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2"/>
      <c r="BG4931" s="51"/>
      <c r="BH4931" s="133"/>
      <c r="BI4931" s="92"/>
      <c r="BJ4931" s="134"/>
      <c r="BK4931" s="51"/>
      <c r="BL4931" s="92"/>
      <c r="BM4931" s="135"/>
      <c r="BN4931" s="136"/>
      <c r="BO4931" s="51"/>
      <c r="BP4931" s="51"/>
      <c r="BQ4931" s="111"/>
      <c r="BR4931" s="137"/>
    </row>
    <row r="4932" s="138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2"/>
      <c r="BG4932" s="51"/>
      <c r="BH4932" s="133"/>
      <c r="BI4932" s="92"/>
      <c r="BJ4932" s="134"/>
      <c r="BK4932" s="51"/>
      <c r="BL4932" s="92"/>
      <c r="BM4932" s="135"/>
      <c r="BN4932" s="136"/>
      <c r="BO4932" s="51"/>
      <c r="BP4932" s="51"/>
      <c r="BQ4932" s="111"/>
      <c r="BR4932" s="137"/>
    </row>
    <row r="4933" s="138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2"/>
      <c r="BG4933" s="51"/>
      <c r="BH4933" s="133"/>
      <c r="BI4933" s="92"/>
      <c r="BJ4933" s="134"/>
      <c r="BK4933" s="51"/>
      <c r="BL4933" s="92"/>
      <c r="BM4933" s="135"/>
      <c r="BN4933" s="136"/>
      <c r="BO4933" s="51"/>
      <c r="BP4933" s="51"/>
      <c r="BQ4933" s="111"/>
      <c r="BR4933" s="137"/>
    </row>
    <row r="4934" s="138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2"/>
      <c r="BG4934" s="51"/>
      <c r="BH4934" s="133"/>
      <c r="BI4934" s="92"/>
      <c r="BJ4934" s="134"/>
      <c r="BK4934" s="51"/>
      <c r="BL4934" s="92"/>
      <c r="BM4934" s="135"/>
      <c r="BN4934" s="136"/>
      <c r="BO4934" s="51"/>
      <c r="BP4934" s="51"/>
      <c r="BQ4934" s="111"/>
      <c r="BR4934" s="137"/>
    </row>
    <row r="4935" s="138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2"/>
      <c r="BG4935" s="51"/>
      <c r="BH4935" s="133"/>
      <c r="BI4935" s="92"/>
      <c r="BJ4935" s="134"/>
      <c r="BK4935" s="51"/>
      <c r="BL4935" s="92"/>
      <c r="BM4935" s="135"/>
      <c r="BN4935" s="136"/>
      <c r="BO4935" s="51"/>
      <c r="BP4935" s="51"/>
      <c r="BQ4935" s="111"/>
      <c r="BR4935" s="137"/>
    </row>
    <row r="4936" s="138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2"/>
      <c r="BG4936" s="51"/>
      <c r="BH4936" s="133"/>
      <c r="BI4936" s="92"/>
      <c r="BJ4936" s="134"/>
      <c r="BK4936" s="51"/>
      <c r="BL4936" s="92"/>
      <c r="BM4936" s="135"/>
      <c r="BN4936" s="136"/>
      <c r="BO4936" s="51"/>
      <c r="BP4936" s="51"/>
      <c r="BQ4936" s="111"/>
      <c r="BR4936" s="137"/>
    </row>
    <row r="4937" s="138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2"/>
      <c r="BG4937" s="51"/>
      <c r="BH4937" s="133"/>
      <c r="BI4937" s="92"/>
      <c r="BJ4937" s="134"/>
      <c r="BK4937" s="51"/>
      <c r="BL4937" s="92"/>
      <c r="BM4937" s="135"/>
      <c r="BN4937" s="136"/>
      <c r="BO4937" s="51"/>
      <c r="BP4937" s="51"/>
      <c r="BQ4937" s="111"/>
      <c r="BR4937" s="137"/>
    </row>
    <row r="4938" s="138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2"/>
      <c r="BG4938" s="51"/>
      <c r="BH4938" s="133"/>
      <c r="BI4938" s="92"/>
      <c r="BJ4938" s="134"/>
      <c r="BK4938" s="51"/>
      <c r="BL4938" s="92"/>
      <c r="BM4938" s="135"/>
      <c r="BN4938" s="136"/>
      <c r="BO4938" s="51"/>
      <c r="BP4938" s="51"/>
      <c r="BQ4938" s="111"/>
      <c r="BR4938" s="137"/>
    </row>
    <row r="4939" s="138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2"/>
      <c r="BG4939" s="51"/>
      <c r="BH4939" s="133"/>
      <c r="BI4939" s="92"/>
      <c r="BJ4939" s="134"/>
      <c r="BK4939" s="51"/>
      <c r="BL4939" s="92"/>
      <c r="BM4939" s="135"/>
      <c r="BN4939" s="136"/>
      <c r="BO4939" s="51"/>
      <c r="BP4939" s="51"/>
      <c r="BQ4939" s="111"/>
      <c r="BR4939" s="137"/>
    </row>
    <row r="4940" s="138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2"/>
      <c r="BG4940" s="51"/>
      <c r="BH4940" s="133"/>
      <c r="BI4940" s="92"/>
      <c r="BJ4940" s="134"/>
      <c r="BK4940" s="51"/>
      <c r="BL4940" s="92"/>
      <c r="BM4940" s="135"/>
      <c r="BN4940" s="136"/>
      <c r="BO4940" s="51"/>
      <c r="BP4940" s="51"/>
      <c r="BQ4940" s="111"/>
      <c r="BR4940" s="137"/>
    </row>
    <row r="4941" s="138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2"/>
      <c r="BG4941" s="51"/>
      <c r="BH4941" s="133"/>
      <c r="BI4941" s="92"/>
      <c r="BJ4941" s="134"/>
      <c r="BK4941" s="51"/>
      <c r="BL4941" s="92"/>
      <c r="BM4941" s="135"/>
      <c r="BN4941" s="136"/>
      <c r="BO4941" s="51"/>
      <c r="BP4941" s="51"/>
      <c r="BQ4941" s="111"/>
      <c r="BR4941" s="137"/>
    </row>
    <row r="4942" s="138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2"/>
      <c r="BG4942" s="51"/>
      <c r="BH4942" s="133"/>
      <c r="BI4942" s="92"/>
      <c r="BJ4942" s="134"/>
      <c r="BK4942" s="51"/>
      <c r="BL4942" s="92"/>
      <c r="BM4942" s="135"/>
      <c r="BN4942" s="136"/>
      <c r="BO4942" s="51"/>
      <c r="BP4942" s="51"/>
      <c r="BQ4942" s="111"/>
      <c r="BR4942" s="137"/>
    </row>
    <row r="4943" s="138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2"/>
      <c r="BG4943" s="51"/>
      <c r="BH4943" s="133"/>
      <c r="BI4943" s="92"/>
      <c r="BJ4943" s="134"/>
      <c r="BK4943" s="51"/>
      <c r="BL4943" s="92"/>
      <c r="BM4943" s="135"/>
      <c r="BN4943" s="136"/>
      <c r="BO4943" s="51"/>
      <c r="BP4943" s="51"/>
      <c r="BQ4943" s="111"/>
      <c r="BR4943" s="137"/>
    </row>
    <row r="4944" s="138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2"/>
      <c r="BG4944" s="51"/>
      <c r="BH4944" s="133"/>
      <c r="BI4944" s="92"/>
      <c r="BJ4944" s="134"/>
      <c r="BK4944" s="51"/>
      <c r="BL4944" s="92"/>
      <c r="BM4944" s="135"/>
      <c r="BN4944" s="136"/>
      <c r="BO4944" s="51"/>
      <c r="BP4944" s="51"/>
      <c r="BQ4944" s="111"/>
      <c r="BR4944" s="137"/>
    </row>
    <row r="4945" s="138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2"/>
      <c r="BG4945" s="51"/>
      <c r="BH4945" s="133"/>
      <c r="BI4945" s="92"/>
      <c r="BJ4945" s="134"/>
      <c r="BK4945" s="51"/>
      <c r="BL4945" s="92"/>
      <c r="BM4945" s="135"/>
      <c r="BN4945" s="136"/>
      <c r="BO4945" s="51"/>
      <c r="BP4945" s="51"/>
      <c r="BQ4945" s="111"/>
      <c r="BR4945" s="137"/>
    </row>
    <row r="4946" s="138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2"/>
      <c r="BG4946" s="51"/>
      <c r="BH4946" s="133"/>
      <c r="BI4946" s="92"/>
      <c r="BJ4946" s="134"/>
      <c r="BK4946" s="51"/>
      <c r="BL4946" s="92"/>
      <c r="BM4946" s="135"/>
      <c r="BN4946" s="136"/>
      <c r="BO4946" s="51"/>
      <c r="BP4946" s="51"/>
      <c r="BQ4946" s="111"/>
      <c r="BR4946" s="137"/>
    </row>
    <row r="4947" s="138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2"/>
      <c r="BG4947" s="51"/>
      <c r="BH4947" s="133"/>
      <c r="BI4947" s="92"/>
      <c r="BJ4947" s="134"/>
      <c r="BK4947" s="51"/>
      <c r="BL4947" s="92"/>
      <c r="BM4947" s="135"/>
      <c r="BN4947" s="136"/>
      <c r="BO4947" s="51"/>
      <c r="BP4947" s="51"/>
      <c r="BQ4947" s="111"/>
      <c r="BR4947" s="137"/>
    </row>
    <row r="4948" s="138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2"/>
      <c r="BG4948" s="51"/>
      <c r="BH4948" s="133"/>
      <c r="BI4948" s="92"/>
      <c r="BJ4948" s="134"/>
      <c r="BK4948" s="51"/>
      <c r="BL4948" s="92"/>
      <c r="BM4948" s="135"/>
      <c r="BN4948" s="136"/>
      <c r="BO4948" s="51"/>
      <c r="BP4948" s="51"/>
      <c r="BQ4948" s="111"/>
      <c r="BR4948" s="137"/>
    </row>
    <row r="4949" s="138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2"/>
      <c r="BG4949" s="51"/>
      <c r="BH4949" s="133"/>
      <c r="BI4949" s="92"/>
      <c r="BJ4949" s="134"/>
      <c r="BK4949" s="51"/>
      <c r="BL4949" s="92"/>
      <c r="BM4949" s="135"/>
      <c r="BN4949" s="136"/>
      <c r="BO4949" s="51"/>
      <c r="BP4949" s="51"/>
      <c r="BQ4949" s="111"/>
      <c r="BR4949" s="137"/>
    </row>
    <row r="4950" s="138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2"/>
      <c r="BG4950" s="51"/>
      <c r="BH4950" s="133"/>
      <c r="BI4950" s="92"/>
      <c r="BJ4950" s="134"/>
      <c r="BK4950" s="51"/>
      <c r="BL4950" s="92"/>
      <c r="BM4950" s="135"/>
      <c r="BN4950" s="136"/>
      <c r="BO4950" s="51"/>
      <c r="BP4950" s="51"/>
      <c r="BQ4950" s="111"/>
      <c r="BR4950" s="137"/>
    </row>
    <row r="4951" s="138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2"/>
      <c r="BG4951" s="51"/>
      <c r="BH4951" s="133"/>
      <c r="BI4951" s="92"/>
      <c r="BJ4951" s="134"/>
      <c r="BK4951" s="51"/>
      <c r="BL4951" s="92"/>
      <c r="BM4951" s="135"/>
      <c r="BN4951" s="136"/>
      <c r="BO4951" s="51"/>
      <c r="BP4951" s="51"/>
      <c r="BQ4951" s="111"/>
      <c r="BR4951" s="137"/>
    </row>
    <row r="4952" s="138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2"/>
      <c r="BG4952" s="51"/>
      <c r="BH4952" s="133"/>
      <c r="BI4952" s="92"/>
      <c r="BJ4952" s="134"/>
      <c r="BK4952" s="51"/>
      <c r="BL4952" s="92"/>
      <c r="BM4952" s="135"/>
      <c r="BN4952" s="136"/>
      <c r="BO4952" s="51"/>
      <c r="BP4952" s="51"/>
      <c r="BQ4952" s="111"/>
      <c r="BR4952" s="137"/>
    </row>
    <row r="4953" s="138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2"/>
      <c r="BG4953" s="51"/>
      <c r="BH4953" s="133"/>
      <c r="BI4953" s="92"/>
      <c r="BJ4953" s="134"/>
      <c r="BK4953" s="51"/>
      <c r="BL4953" s="92"/>
      <c r="BM4953" s="135"/>
      <c r="BN4953" s="136"/>
      <c r="BO4953" s="51"/>
      <c r="BP4953" s="51"/>
      <c r="BQ4953" s="111"/>
      <c r="BR4953" s="137"/>
    </row>
    <row r="4954" s="138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2"/>
      <c r="BG4954" s="51"/>
      <c r="BH4954" s="133"/>
      <c r="BI4954" s="92"/>
      <c r="BJ4954" s="134"/>
      <c r="BK4954" s="51"/>
      <c r="BL4954" s="92"/>
      <c r="BM4954" s="135"/>
      <c r="BN4954" s="136"/>
      <c r="BO4954" s="51"/>
      <c r="BP4954" s="51"/>
      <c r="BQ4954" s="111"/>
      <c r="BR4954" s="137"/>
    </row>
    <row r="4955" s="138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2"/>
      <c r="BG4955" s="51"/>
      <c r="BH4955" s="133"/>
      <c r="BI4955" s="92"/>
      <c r="BJ4955" s="134"/>
      <c r="BK4955" s="51"/>
      <c r="BL4955" s="92"/>
      <c r="BM4955" s="135"/>
      <c r="BN4955" s="136"/>
      <c r="BO4955" s="51"/>
      <c r="BP4955" s="51"/>
      <c r="BQ4955" s="111"/>
      <c r="BR4955" s="137"/>
    </row>
    <row r="4956" s="138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2"/>
      <c r="BG4956" s="51"/>
      <c r="BH4956" s="133"/>
      <c r="BI4956" s="92"/>
      <c r="BJ4956" s="134"/>
      <c r="BK4956" s="51"/>
      <c r="BL4956" s="92"/>
      <c r="BM4956" s="135"/>
      <c r="BN4956" s="136"/>
      <c r="BO4956" s="51"/>
      <c r="BP4956" s="51"/>
      <c r="BQ4956" s="111"/>
      <c r="BR4956" s="137"/>
    </row>
    <row r="4957" s="138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2"/>
      <c r="BG4957" s="51"/>
      <c r="BH4957" s="133"/>
      <c r="BI4957" s="92"/>
      <c r="BJ4957" s="134"/>
      <c r="BK4957" s="51"/>
      <c r="BL4957" s="92"/>
      <c r="BM4957" s="135"/>
      <c r="BN4957" s="136"/>
      <c r="BO4957" s="51"/>
      <c r="BP4957" s="51"/>
      <c r="BQ4957" s="111"/>
      <c r="BR4957" s="137"/>
    </row>
    <row r="4958" s="138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2"/>
      <c r="BG4958" s="51"/>
      <c r="BH4958" s="133"/>
      <c r="BI4958" s="92"/>
      <c r="BJ4958" s="134"/>
      <c r="BK4958" s="51"/>
      <c r="BL4958" s="92"/>
      <c r="BM4958" s="135"/>
      <c r="BN4958" s="136"/>
      <c r="BO4958" s="51"/>
      <c r="BP4958" s="51"/>
      <c r="BQ4958" s="111"/>
      <c r="BR4958" s="137"/>
    </row>
    <row r="4959" s="138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2"/>
      <c r="BG4959" s="51"/>
      <c r="BH4959" s="133"/>
      <c r="BI4959" s="92"/>
      <c r="BJ4959" s="134"/>
      <c r="BK4959" s="51"/>
      <c r="BL4959" s="92"/>
      <c r="BM4959" s="135"/>
      <c r="BN4959" s="136"/>
      <c r="BO4959" s="51"/>
      <c r="BP4959" s="51"/>
      <c r="BQ4959" s="111"/>
      <c r="BR4959" s="137"/>
    </row>
    <row r="4960" s="138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2"/>
      <c r="BG4960" s="51"/>
      <c r="BH4960" s="133"/>
      <c r="BI4960" s="92"/>
      <c r="BJ4960" s="134"/>
      <c r="BK4960" s="51"/>
      <c r="BL4960" s="92"/>
      <c r="BM4960" s="135"/>
      <c r="BN4960" s="136"/>
      <c r="BO4960" s="51"/>
      <c r="BP4960" s="51"/>
      <c r="BQ4960" s="111"/>
      <c r="BR4960" s="137"/>
    </row>
    <row r="4961" s="138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2"/>
      <c r="BG4961" s="51"/>
      <c r="BH4961" s="133"/>
      <c r="BI4961" s="92"/>
      <c r="BJ4961" s="134"/>
      <c r="BK4961" s="51"/>
      <c r="BL4961" s="92"/>
      <c r="BM4961" s="135"/>
      <c r="BN4961" s="136"/>
      <c r="BO4961" s="51"/>
      <c r="BP4961" s="51"/>
      <c r="BQ4961" s="111"/>
      <c r="BR4961" s="137"/>
    </row>
    <row r="4962" s="138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2"/>
      <c r="BG4962" s="51"/>
      <c r="BH4962" s="133"/>
      <c r="BI4962" s="92"/>
      <c r="BJ4962" s="134"/>
      <c r="BK4962" s="51"/>
      <c r="BL4962" s="92"/>
      <c r="BM4962" s="135"/>
      <c r="BN4962" s="136"/>
      <c r="BO4962" s="51"/>
      <c r="BP4962" s="51"/>
      <c r="BQ4962" s="111"/>
      <c r="BR4962" s="137"/>
    </row>
    <row r="4963" s="138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2"/>
      <c r="BG4963" s="51"/>
      <c r="BH4963" s="133"/>
      <c r="BI4963" s="92"/>
      <c r="BJ4963" s="134"/>
      <c r="BK4963" s="51"/>
      <c r="BL4963" s="92"/>
      <c r="BM4963" s="135"/>
      <c r="BN4963" s="136"/>
      <c r="BO4963" s="51"/>
      <c r="BP4963" s="51"/>
      <c r="BQ4963" s="111"/>
      <c r="BR4963" s="137"/>
    </row>
    <row r="4964" s="138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2"/>
      <c r="BG4964" s="51"/>
      <c r="BH4964" s="133"/>
      <c r="BI4964" s="92"/>
      <c r="BJ4964" s="134"/>
      <c r="BK4964" s="51"/>
      <c r="BL4964" s="92"/>
      <c r="BM4964" s="135"/>
      <c r="BN4964" s="136"/>
      <c r="BO4964" s="51"/>
      <c r="BP4964" s="51"/>
      <c r="BQ4964" s="111"/>
      <c r="BR4964" s="137"/>
    </row>
    <row r="4965" s="138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2"/>
      <c r="BG4965" s="51"/>
      <c r="BH4965" s="133"/>
      <c r="BI4965" s="92"/>
      <c r="BJ4965" s="134"/>
      <c r="BK4965" s="51"/>
      <c r="BL4965" s="92"/>
      <c r="BM4965" s="135"/>
      <c r="BN4965" s="136"/>
      <c r="BO4965" s="51"/>
      <c r="BP4965" s="51"/>
      <c r="BQ4965" s="111"/>
      <c r="BR4965" s="137"/>
    </row>
    <row r="4966" s="138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2"/>
      <c r="BG4966" s="51"/>
      <c r="BH4966" s="133"/>
      <c r="BI4966" s="92"/>
      <c r="BJ4966" s="134"/>
      <c r="BK4966" s="51"/>
      <c r="BL4966" s="92"/>
      <c r="BM4966" s="135"/>
      <c r="BN4966" s="136"/>
      <c r="BO4966" s="51"/>
      <c r="BP4966" s="51"/>
      <c r="BQ4966" s="111"/>
      <c r="BR4966" s="137"/>
    </row>
    <row r="4967" s="138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2"/>
      <c r="BG4967" s="51"/>
      <c r="BH4967" s="133"/>
      <c r="BI4967" s="92"/>
      <c r="BJ4967" s="134"/>
      <c r="BK4967" s="51"/>
      <c r="BL4967" s="92"/>
      <c r="BM4967" s="135"/>
      <c r="BN4967" s="136"/>
      <c r="BO4967" s="51"/>
      <c r="BP4967" s="51"/>
      <c r="BQ4967" s="111"/>
      <c r="BR4967" s="137"/>
    </row>
    <row r="4968" s="138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2"/>
      <c r="BG4968" s="51"/>
      <c r="BH4968" s="133"/>
      <c r="BI4968" s="92"/>
      <c r="BJ4968" s="134"/>
      <c r="BK4968" s="51"/>
      <c r="BL4968" s="92"/>
      <c r="BM4968" s="135"/>
      <c r="BN4968" s="136"/>
      <c r="BO4968" s="51"/>
      <c r="BP4968" s="51"/>
      <c r="BQ4968" s="111"/>
      <c r="BR4968" s="137"/>
    </row>
    <row r="4969" s="138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2"/>
      <c r="BG4969" s="51"/>
      <c r="BH4969" s="133"/>
      <c r="BI4969" s="92"/>
      <c r="BJ4969" s="134"/>
      <c r="BK4969" s="51"/>
      <c r="BL4969" s="92"/>
      <c r="BM4969" s="135"/>
      <c r="BN4969" s="136"/>
      <c r="BO4969" s="51"/>
      <c r="BP4969" s="51"/>
      <c r="BQ4969" s="111"/>
      <c r="BR4969" s="137"/>
    </row>
    <row r="4970" s="138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2"/>
      <c r="BG4970" s="51"/>
      <c r="BH4970" s="133"/>
      <c r="BI4970" s="92"/>
      <c r="BJ4970" s="134"/>
      <c r="BK4970" s="51"/>
      <c r="BL4970" s="92"/>
      <c r="BM4970" s="135"/>
      <c r="BN4970" s="136"/>
      <c r="BO4970" s="51"/>
      <c r="BP4970" s="51"/>
      <c r="BQ4970" s="111"/>
      <c r="BR4970" s="137"/>
    </row>
    <row r="4971" s="138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2"/>
      <c r="BG4971" s="51"/>
      <c r="BH4971" s="133"/>
      <c r="BI4971" s="92"/>
      <c r="BJ4971" s="134"/>
      <c r="BK4971" s="51"/>
      <c r="BL4971" s="92"/>
      <c r="BM4971" s="135"/>
      <c r="BN4971" s="136"/>
      <c r="BO4971" s="51"/>
      <c r="BP4971" s="51"/>
      <c r="BQ4971" s="111"/>
      <c r="BR4971" s="137"/>
    </row>
    <row r="4972" s="138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2"/>
      <c r="BG4972" s="51"/>
      <c r="BH4972" s="133"/>
      <c r="BI4972" s="92"/>
      <c r="BJ4972" s="134"/>
      <c r="BK4972" s="51"/>
      <c r="BL4972" s="92"/>
      <c r="BM4972" s="135"/>
      <c r="BN4972" s="136"/>
      <c r="BO4972" s="51"/>
      <c r="BP4972" s="51"/>
      <c r="BQ4972" s="111"/>
      <c r="BR4972" s="137"/>
    </row>
    <row r="4973" s="138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2"/>
      <c r="BG4973" s="51"/>
      <c r="BH4973" s="133"/>
      <c r="BI4973" s="92"/>
      <c r="BJ4973" s="134"/>
      <c r="BK4973" s="51"/>
      <c r="BL4973" s="92"/>
      <c r="BM4973" s="135"/>
      <c r="BN4973" s="136"/>
      <c r="BO4973" s="51"/>
      <c r="BP4973" s="51"/>
      <c r="BQ4973" s="111"/>
      <c r="BR4973" s="137"/>
    </row>
    <row r="4974" s="138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2"/>
      <c r="BG4974" s="51"/>
      <c r="BH4974" s="133"/>
      <c r="BI4974" s="92"/>
      <c r="BJ4974" s="134"/>
      <c r="BK4974" s="51"/>
      <c r="BL4974" s="92"/>
      <c r="BM4974" s="135"/>
      <c r="BN4974" s="136"/>
      <c r="BO4974" s="51"/>
      <c r="BP4974" s="51"/>
      <c r="BQ4974" s="111"/>
      <c r="BR4974" s="137"/>
    </row>
    <row r="4975" s="138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2"/>
      <c r="BG4975" s="51"/>
      <c r="BH4975" s="133"/>
      <c r="BI4975" s="92"/>
      <c r="BJ4975" s="134"/>
      <c r="BK4975" s="51"/>
      <c r="BL4975" s="92"/>
      <c r="BM4975" s="135"/>
      <c r="BN4975" s="136"/>
      <c r="BO4975" s="51"/>
      <c r="BP4975" s="51"/>
      <c r="BQ4975" s="111"/>
      <c r="BR4975" s="137"/>
    </row>
    <row r="4976" s="138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2"/>
      <c r="BG4976" s="51"/>
      <c r="BH4976" s="133"/>
      <c r="BI4976" s="92"/>
      <c r="BJ4976" s="134"/>
      <c r="BK4976" s="51"/>
      <c r="BL4976" s="92"/>
      <c r="BM4976" s="135"/>
      <c r="BN4976" s="136"/>
      <c r="BO4976" s="51"/>
      <c r="BP4976" s="51"/>
      <c r="BQ4976" s="111"/>
      <c r="BR4976" s="137"/>
    </row>
    <row r="4977" s="138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2"/>
      <c r="BG4977" s="51"/>
      <c r="BH4977" s="133"/>
      <c r="BI4977" s="92"/>
      <c r="BJ4977" s="134"/>
      <c r="BK4977" s="51"/>
      <c r="BL4977" s="92"/>
      <c r="BM4977" s="135"/>
      <c r="BN4977" s="136"/>
      <c r="BO4977" s="51"/>
      <c r="BP4977" s="51"/>
      <c r="BQ4977" s="111"/>
      <c r="BR4977" s="137"/>
    </row>
    <row r="4978" s="138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2"/>
      <c r="BG4978" s="51"/>
      <c r="BH4978" s="133"/>
      <c r="BI4978" s="92"/>
      <c r="BJ4978" s="134"/>
      <c r="BK4978" s="51"/>
      <c r="BL4978" s="92"/>
      <c r="BM4978" s="135"/>
      <c r="BN4978" s="136"/>
      <c r="BO4978" s="51"/>
      <c r="BP4978" s="51"/>
      <c r="BQ4978" s="111"/>
      <c r="BR4978" s="137"/>
    </row>
    <row r="4979" s="138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2"/>
      <c r="BG4979" s="51"/>
      <c r="BH4979" s="133"/>
      <c r="BI4979" s="92"/>
      <c r="BJ4979" s="134"/>
      <c r="BK4979" s="51"/>
      <c r="BL4979" s="92"/>
      <c r="BM4979" s="135"/>
      <c r="BN4979" s="136"/>
      <c r="BO4979" s="51"/>
      <c r="BP4979" s="51"/>
      <c r="BQ4979" s="111"/>
      <c r="BR4979" s="137"/>
    </row>
    <row r="4980" s="138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2"/>
      <c r="BG4980" s="51"/>
      <c r="BH4980" s="133"/>
      <c r="BI4980" s="92"/>
      <c r="BJ4980" s="134"/>
      <c r="BK4980" s="51"/>
      <c r="BL4980" s="92"/>
      <c r="BM4980" s="135"/>
      <c r="BN4980" s="136"/>
      <c r="BO4980" s="51"/>
      <c r="BP4980" s="51"/>
      <c r="BQ4980" s="111"/>
      <c r="BR4980" s="137"/>
    </row>
    <row r="4981" s="138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2"/>
      <c r="BG4981" s="51"/>
      <c r="BH4981" s="133"/>
      <c r="BI4981" s="92"/>
      <c r="BJ4981" s="134"/>
      <c r="BK4981" s="51"/>
      <c r="BL4981" s="92"/>
      <c r="BM4981" s="135"/>
      <c r="BN4981" s="136"/>
      <c r="BO4981" s="51"/>
      <c r="BP4981" s="51"/>
      <c r="BQ4981" s="111"/>
      <c r="BR4981" s="137"/>
    </row>
    <row r="4982" s="138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2"/>
      <c r="BG4982" s="51"/>
      <c r="BH4982" s="133"/>
      <c r="BI4982" s="92"/>
      <c r="BJ4982" s="134"/>
      <c r="BK4982" s="51"/>
      <c r="BL4982" s="92"/>
      <c r="BM4982" s="135"/>
      <c r="BN4982" s="136"/>
      <c r="BO4982" s="51"/>
      <c r="BP4982" s="51"/>
      <c r="BQ4982" s="111"/>
      <c r="BR4982" s="137"/>
    </row>
    <row r="4983" s="138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2"/>
      <c r="BG4983" s="51"/>
      <c r="BH4983" s="133"/>
      <c r="BI4983" s="92"/>
      <c r="BJ4983" s="134"/>
      <c r="BK4983" s="51"/>
      <c r="BL4983" s="92"/>
      <c r="BM4983" s="135"/>
      <c r="BN4983" s="136"/>
      <c r="BO4983" s="51"/>
      <c r="BP4983" s="51"/>
      <c r="BQ4983" s="111"/>
      <c r="BR4983" s="137"/>
    </row>
    <row r="4984" s="138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2"/>
      <c r="BG4984" s="51"/>
      <c r="BH4984" s="133"/>
      <c r="BI4984" s="92"/>
      <c r="BJ4984" s="134"/>
      <c r="BK4984" s="51"/>
      <c r="BL4984" s="92"/>
      <c r="BM4984" s="135"/>
      <c r="BN4984" s="136"/>
      <c r="BO4984" s="51"/>
      <c r="BP4984" s="51"/>
      <c r="BQ4984" s="111"/>
      <c r="BR4984" s="137"/>
    </row>
    <row r="4985" s="138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2"/>
      <c r="BG4985" s="51"/>
      <c r="BH4985" s="133"/>
      <c r="BI4985" s="92"/>
      <c r="BJ4985" s="134"/>
      <c r="BK4985" s="51"/>
      <c r="BL4985" s="92"/>
      <c r="BM4985" s="135"/>
      <c r="BN4985" s="136"/>
      <c r="BO4985" s="51"/>
      <c r="BP4985" s="51"/>
      <c r="BQ4985" s="111"/>
      <c r="BR4985" s="137"/>
    </row>
    <row r="4986" s="138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2"/>
      <c r="BG4986" s="51"/>
      <c r="BH4986" s="133"/>
      <c r="BI4986" s="92"/>
      <c r="BJ4986" s="134"/>
      <c r="BK4986" s="51"/>
      <c r="BL4986" s="92"/>
      <c r="BM4986" s="135"/>
      <c r="BN4986" s="136"/>
      <c r="BO4986" s="51"/>
      <c r="BP4986" s="51"/>
      <c r="BQ4986" s="111"/>
      <c r="BR4986" s="137"/>
    </row>
    <row r="4987" s="138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2"/>
      <c r="BG4987" s="51"/>
      <c r="BH4987" s="133"/>
      <c r="BI4987" s="92"/>
      <c r="BJ4987" s="134"/>
      <c r="BK4987" s="51"/>
      <c r="BL4987" s="92"/>
      <c r="BM4987" s="135"/>
      <c r="BN4987" s="136"/>
      <c r="BO4987" s="51"/>
      <c r="BP4987" s="51"/>
      <c r="BQ4987" s="111"/>
      <c r="BR4987" s="137"/>
    </row>
    <row r="4988" s="138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2"/>
      <c r="BG4988" s="51"/>
      <c r="BH4988" s="133"/>
      <c r="BI4988" s="92"/>
      <c r="BJ4988" s="134"/>
      <c r="BK4988" s="51"/>
      <c r="BL4988" s="92"/>
      <c r="BM4988" s="135"/>
      <c r="BN4988" s="136"/>
      <c r="BO4988" s="51"/>
      <c r="BP4988" s="51"/>
      <c r="BQ4988" s="111"/>
      <c r="BR4988" s="137"/>
    </row>
    <row r="4989" s="138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2"/>
      <c r="BG4989" s="51"/>
      <c r="BH4989" s="133"/>
      <c r="BI4989" s="92"/>
      <c r="BJ4989" s="134"/>
      <c r="BK4989" s="51"/>
      <c r="BL4989" s="92"/>
      <c r="BM4989" s="135"/>
      <c r="BN4989" s="136"/>
      <c r="BO4989" s="51"/>
      <c r="BP4989" s="51"/>
      <c r="BQ4989" s="111"/>
      <c r="BR4989" s="137"/>
    </row>
    <row r="4990" s="138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2"/>
      <c r="BG4990" s="51"/>
      <c r="BH4990" s="133"/>
      <c r="BI4990" s="92"/>
      <c r="BJ4990" s="134"/>
      <c r="BK4990" s="51"/>
      <c r="BL4990" s="92"/>
      <c r="BM4990" s="135"/>
      <c r="BN4990" s="136"/>
      <c r="BO4990" s="51"/>
      <c r="BP4990" s="51"/>
      <c r="BQ4990" s="111"/>
      <c r="BR4990" s="137"/>
    </row>
    <row r="4991" s="138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2"/>
      <c r="BG4991" s="51"/>
      <c r="BH4991" s="133"/>
      <c r="BI4991" s="92"/>
      <c r="BJ4991" s="134"/>
      <c r="BK4991" s="51"/>
      <c r="BL4991" s="92"/>
      <c r="BM4991" s="135"/>
      <c r="BN4991" s="136"/>
      <c r="BO4991" s="51"/>
      <c r="BP4991" s="51"/>
      <c r="BQ4991" s="111"/>
      <c r="BR4991" s="137"/>
    </row>
    <row r="4992" s="138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2"/>
      <c r="BG4992" s="51"/>
      <c r="BH4992" s="133"/>
      <c r="BI4992" s="92"/>
      <c r="BJ4992" s="134"/>
      <c r="BK4992" s="51"/>
      <c r="BL4992" s="92"/>
      <c r="BM4992" s="135"/>
      <c r="BN4992" s="136"/>
      <c r="BO4992" s="51"/>
      <c r="BP4992" s="51"/>
      <c r="BQ4992" s="111"/>
      <c r="BR4992" s="137"/>
    </row>
    <row r="4993" s="138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2"/>
      <c r="BG4993" s="51"/>
      <c r="BH4993" s="133"/>
      <c r="BI4993" s="92"/>
      <c r="BJ4993" s="134"/>
      <c r="BK4993" s="51"/>
      <c r="BL4993" s="92"/>
      <c r="BM4993" s="135"/>
      <c r="BN4993" s="136"/>
      <c r="BO4993" s="51"/>
      <c r="BP4993" s="51"/>
      <c r="BQ4993" s="111"/>
      <c r="BR4993" s="137"/>
    </row>
    <row r="4994" s="138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2"/>
      <c r="BG4994" s="51"/>
      <c r="BH4994" s="133"/>
      <c r="BI4994" s="92"/>
      <c r="BJ4994" s="134"/>
      <c r="BK4994" s="51"/>
      <c r="BL4994" s="92"/>
      <c r="BM4994" s="135"/>
      <c r="BN4994" s="136"/>
      <c r="BO4994" s="51"/>
      <c r="BP4994" s="51"/>
      <c r="BQ4994" s="111"/>
      <c r="BR4994" s="137"/>
    </row>
    <row r="4995" s="138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2"/>
      <c r="BG4995" s="51"/>
      <c r="BH4995" s="133"/>
      <c r="BI4995" s="92"/>
      <c r="BJ4995" s="134"/>
      <c r="BK4995" s="51"/>
      <c r="BL4995" s="92"/>
      <c r="BM4995" s="135"/>
      <c r="BN4995" s="136"/>
      <c r="BO4995" s="51"/>
      <c r="BP4995" s="51"/>
      <c r="BQ4995" s="111"/>
      <c r="BR4995" s="137"/>
    </row>
    <row r="4996" s="138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2"/>
      <c r="BG4996" s="51"/>
      <c r="BH4996" s="133"/>
      <c r="BI4996" s="92"/>
      <c r="BJ4996" s="134"/>
      <c r="BK4996" s="51"/>
      <c r="BL4996" s="92"/>
      <c r="BM4996" s="135"/>
      <c r="BN4996" s="136"/>
      <c r="BO4996" s="51"/>
      <c r="BP4996" s="51"/>
      <c r="BQ4996" s="111"/>
      <c r="BR4996" s="137"/>
    </row>
    <row r="4997" s="138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2"/>
      <c r="BG4997" s="51"/>
      <c r="BH4997" s="133"/>
      <c r="BI4997" s="92"/>
      <c r="BJ4997" s="134"/>
      <c r="BK4997" s="51"/>
      <c r="BL4997" s="92"/>
      <c r="BM4997" s="135"/>
      <c r="BN4997" s="136"/>
      <c r="BO4997" s="51"/>
      <c r="BP4997" s="51"/>
      <c r="BQ4997" s="111"/>
      <c r="BR4997" s="137"/>
    </row>
    <row r="4998" s="138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2"/>
      <c r="BG4998" s="51"/>
      <c r="BH4998" s="133"/>
      <c r="BI4998" s="92"/>
      <c r="BJ4998" s="134"/>
      <c r="BK4998" s="51"/>
      <c r="BL4998" s="92"/>
      <c r="BM4998" s="135"/>
      <c r="BN4998" s="136"/>
      <c r="BO4998" s="51"/>
      <c r="BP4998" s="51"/>
      <c r="BQ4998" s="111"/>
      <c r="BR4998" s="137"/>
    </row>
    <row r="4999" s="138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2"/>
      <c r="BG4999" s="51"/>
      <c r="BH4999" s="133"/>
      <c r="BI4999" s="92"/>
      <c r="BJ4999" s="134"/>
      <c r="BK4999" s="51"/>
      <c r="BL4999" s="92"/>
      <c r="BM4999" s="135"/>
      <c r="BN4999" s="136"/>
      <c r="BO4999" s="51"/>
      <c r="BP4999" s="51"/>
      <c r="BQ4999" s="111"/>
      <c r="BR4999" s="137"/>
    </row>
    <row r="5000" s="138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2"/>
      <c r="BG5000" s="51"/>
      <c r="BH5000" s="133"/>
      <c r="BI5000" s="92"/>
      <c r="BJ5000" s="134"/>
      <c r="BK5000" s="51"/>
      <c r="BL5000" s="92"/>
      <c r="BM5000" s="135"/>
      <c r="BN5000" s="136"/>
      <c r="BO5000" s="51"/>
      <c r="BP5000" s="51"/>
      <c r="BQ5000" s="111"/>
      <c r="BR5000" s="137"/>
    </row>
    <row r="5001" s="138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2"/>
      <c r="BG5001" s="51"/>
      <c r="BH5001" s="133"/>
      <c r="BI5001" s="92"/>
      <c r="BJ5001" s="134"/>
      <c r="BK5001" s="51"/>
      <c r="BL5001" s="92"/>
      <c r="BM5001" s="135"/>
      <c r="BN5001" s="136"/>
      <c r="BO5001" s="51"/>
      <c r="BP5001" s="51"/>
      <c r="BQ5001" s="111"/>
      <c r="BR5001" s="137"/>
    </row>
    <row r="5002" s="138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2"/>
      <c r="BG5002" s="51"/>
      <c r="BH5002" s="133"/>
      <c r="BI5002" s="92"/>
      <c r="BJ5002" s="134"/>
      <c r="BK5002" s="51"/>
      <c r="BL5002" s="92"/>
      <c r="BM5002" s="135"/>
      <c r="BN5002" s="136"/>
      <c r="BO5002" s="51"/>
      <c r="BP5002" s="51"/>
      <c r="BQ5002" s="111"/>
      <c r="BR5002" s="137"/>
    </row>
    <row r="5003" s="138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2"/>
      <c r="BG5003" s="51"/>
      <c r="BH5003" s="133"/>
      <c r="BI5003" s="92"/>
      <c r="BJ5003" s="134"/>
      <c r="BK5003" s="51"/>
      <c r="BL5003" s="92"/>
      <c r="BM5003" s="135"/>
      <c r="BN5003" s="136"/>
      <c r="BO5003" s="51"/>
      <c r="BP5003" s="51"/>
      <c r="BQ5003" s="111"/>
      <c r="BR5003" s="137"/>
    </row>
    <row r="5004" s="138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2"/>
      <c r="BG5004" s="51"/>
      <c r="BH5004" s="133"/>
      <c r="BI5004" s="92"/>
      <c r="BJ5004" s="134"/>
      <c r="BK5004" s="51"/>
      <c r="BL5004" s="92"/>
      <c r="BM5004" s="135"/>
      <c r="BN5004" s="136"/>
      <c r="BO5004" s="51"/>
      <c r="BP5004" s="51"/>
      <c r="BQ5004" s="111"/>
      <c r="BR5004" s="137"/>
    </row>
    <row r="5005" s="138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2"/>
      <c r="BG5005" s="51"/>
      <c r="BH5005" s="133"/>
      <c r="BI5005" s="92"/>
      <c r="BJ5005" s="134"/>
      <c r="BK5005" s="51"/>
      <c r="BL5005" s="92"/>
      <c r="BM5005" s="135"/>
      <c r="BN5005" s="136"/>
      <c r="BO5005" s="51"/>
      <c r="BP5005" s="51"/>
      <c r="BQ5005" s="111"/>
      <c r="BR5005" s="137"/>
    </row>
    <row r="5006" s="138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2"/>
      <c r="BG5006" s="51"/>
      <c r="BH5006" s="133"/>
      <c r="BI5006" s="92"/>
      <c r="BJ5006" s="134"/>
      <c r="BK5006" s="51"/>
      <c r="BL5006" s="92"/>
      <c r="BM5006" s="135"/>
      <c r="BN5006" s="136"/>
      <c r="BO5006" s="51"/>
      <c r="BP5006" s="51"/>
      <c r="BQ5006" s="111"/>
      <c r="BR5006" s="137"/>
    </row>
    <row r="5007" s="138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2"/>
      <c r="BG5007" s="51"/>
      <c r="BH5007" s="133"/>
      <c r="BI5007" s="92"/>
      <c r="BJ5007" s="134"/>
      <c r="BK5007" s="51"/>
      <c r="BL5007" s="92"/>
      <c r="BM5007" s="135"/>
      <c r="BN5007" s="136"/>
      <c r="BO5007" s="51"/>
      <c r="BP5007" s="51"/>
      <c r="BQ5007" s="111"/>
      <c r="BR5007" s="137"/>
    </row>
    <row r="5008" s="138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2"/>
      <c r="BG5008" s="51"/>
      <c r="BH5008" s="133"/>
      <c r="BI5008" s="92"/>
      <c r="BJ5008" s="134"/>
      <c r="BK5008" s="51"/>
      <c r="BL5008" s="92"/>
      <c r="BM5008" s="135"/>
      <c r="BN5008" s="136"/>
      <c r="BO5008" s="51"/>
      <c r="BP5008" s="51"/>
      <c r="BQ5008" s="111"/>
      <c r="BR5008" s="137"/>
    </row>
    <row r="5009" s="138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2"/>
      <c r="BG5009" s="51"/>
      <c r="BH5009" s="133"/>
      <c r="BI5009" s="92"/>
      <c r="BJ5009" s="134"/>
      <c r="BK5009" s="51"/>
      <c r="BL5009" s="92"/>
      <c r="BM5009" s="135"/>
      <c r="BN5009" s="136"/>
      <c r="BO5009" s="51"/>
      <c r="BP5009" s="51"/>
      <c r="BQ5009" s="111"/>
      <c r="BR5009" s="137"/>
    </row>
    <row r="5010" s="138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2"/>
      <c r="BG5010" s="51"/>
      <c r="BH5010" s="133"/>
      <c r="BI5010" s="92"/>
      <c r="BJ5010" s="134"/>
      <c r="BK5010" s="51"/>
      <c r="BL5010" s="92"/>
      <c r="BM5010" s="135"/>
      <c r="BN5010" s="136"/>
      <c r="BO5010" s="51"/>
      <c r="BP5010" s="51"/>
      <c r="BQ5010" s="111"/>
      <c r="BR5010" s="137"/>
    </row>
    <row r="5011" s="138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2"/>
      <c r="BG5011" s="51"/>
      <c r="BH5011" s="133"/>
      <c r="BI5011" s="92"/>
      <c r="BJ5011" s="134"/>
      <c r="BK5011" s="51"/>
      <c r="BL5011" s="92"/>
      <c r="BM5011" s="135"/>
      <c r="BN5011" s="136"/>
      <c r="BO5011" s="51"/>
      <c r="BP5011" s="51"/>
      <c r="BQ5011" s="111"/>
      <c r="BR5011" s="137"/>
    </row>
    <row r="5012" s="138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2"/>
      <c r="BG5012" s="51"/>
      <c r="BH5012" s="133"/>
      <c r="BI5012" s="92"/>
      <c r="BJ5012" s="134"/>
      <c r="BK5012" s="51"/>
      <c r="BL5012" s="92"/>
      <c r="BM5012" s="135"/>
      <c r="BN5012" s="136"/>
      <c r="BO5012" s="51"/>
      <c r="BP5012" s="51"/>
      <c r="BQ5012" s="111"/>
      <c r="BR5012" s="137"/>
    </row>
    <row r="5013" s="138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2"/>
      <c r="BG5013" s="51"/>
      <c r="BH5013" s="133"/>
      <c r="BI5013" s="92"/>
      <c r="BJ5013" s="134"/>
      <c r="BK5013" s="51"/>
      <c r="BL5013" s="92"/>
      <c r="BM5013" s="135"/>
      <c r="BN5013" s="136"/>
      <c r="BO5013" s="51"/>
      <c r="BP5013" s="51"/>
      <c r="BQ5013" s="111"/>
      <c r="BR5013" s="137"/>
    </row>
    <row r="5014" s="138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2"/>
      <c r="BG5014" s="51"/>
      <c r="BH5014" s="133"/>
      <c r="BI5014" s="92"/>
      <c r="BJ5014" s="134"/>
      <c r="BK5014" s="51"/>
      <c r="BL5014" s="92"/>
      <c r="BM5014" s="135"/>
      <c r="BN5014" s="136"/>
      <c r="BO5014" s="51"/>
      <c r="BP5014" s="51"/>
      <c r="BQ5014" s="111"/>
      <c r="BR5014" s="137"/>
    </row>
    <row r="5015" s="138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2"/>
      <c r="BG5015" s="51"/>
      <c r="BH5015" s="133"/>
      <c r="BI5015" s="92"/>
      <c r="BJ5015" s="134"/>
      <c r="BK5015" s="51"/>
      <c r="BL5015" s="92"/>
      <c r="BM5015" s="135"/>
      <c r="BN5015" s="136"/>
      <c r="BO5015" s="51"/>
      <c r="BP5015" s="51"/>
      <c r="BQ5015" s="111"/>
      <c r="BR5015" s="137"/>
    </row>
    <row r="5016" s="138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2"/>
      <c r="BG5016" s="51"/>
      <c r="BH5016" s="133"/>
      <c r="BI5016" s="92"/>
      <c r="BJ5016" s="134"/>
      <c r="BK5016" s="51"/>
      <c r="BL5016" s="92"/>
      <c r="BM5016" s="135"/>
      <c r="BN5016" s="136"/>
      <c r="BO5016" s="51"/>
      <c r="BP5016" s="51"/>
      <c r="BQ5016" s="111"/>
      <c r="BR5016" s="137"/>
    </row>
    <row r="5017" s="138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2"/>
      <c r="BG5017" s="51"/>
      <c r="BH5017" s="133"/>
      <c r="BI5017" s="92"/>
      <c r="BJ5017" s="134"/>
      <c r="BK5017" s="51"/>
      <c r="BL5017" s="92"/>
      <c r="BM5017" s="135"/>
      <c r="BN5017" s="136"/>
      <c r="BO5017" s="51"/>
      <c r="BP5017" s="51"/>
      <c r="BQ5017" s="111"/>
      <c r="BR5017" s="137"/>
    </row>
    <row r="5018" s="138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2"/>
      <c r="BG5018" s="51"/>
      <c r="BH5018" s="133"/>
      <c r="BI5018" s="92"/>
      <c r="BJ5018" s="134"/>
      <c r="BK5018" s="51"/>
      <c r="BL5018" s="92"/>
      <c r="BM5018" s="135"/>
      <c r="BN5018" s="136"/>
      <c r="BO5018" s="51"/>
      <c r="BP5018" s="51"/>
      <c r="BQ5018" s="111"/>
      <c r="BR5018" s="137"/>
    </row>
    <row r="5019" s="138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2"/>
      <c r="BG5019" s="51"/>
      <c r="BH5019" s="133"/>
      <c r="BI5019" s="92"/>
      <c r="BJ5019" s="134"/>
      <c r="BK5019" s="51"/>
      <c r="BL5019" s="92"/>
      <c r="BM5019" s="135"/>
      <c r="BN5019" s="136"/>
      <c r="BO5019" s="51"/>
      <c r="BP5019" s="51"/>
      <c r="BQ5019" s="111"/>
      <c r="BR5019" s="137"/>
    </row>
    <row r="5020" s="138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2"/>
      <c r="BG5020" s="51"/>
      <c r="BH5020" s="133"/>
      <c r="BI5020" s="92"/>
      <c r="BJ5020" s="134"/>
      <c r="BK5020" s="51"/>
      <c r="BL5020" s="92"/>
      <c r="BM5020" s="135"/>
      <c r="BN5020" s="136"/>
      <c r="BO5020" s="51"/>
      <c r="BP5020" s="51"/>
      <c r="BQ5020" s="111"/>
      <c r="BR5020" s="137"/>
    </row>
    <row r="5021" s="138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2"/>
      <c r="BG5021" s="51"/>
      <c r="BH5021" s="133"/>
      <c r="BI5021" s="92"/>
      <c r="BJ5021" s="134"/>
      <c r="BK5021" s="51"/>
      <c r="BL5021" s="92"/>
      <c r="BM5021" s="135"/>
      <c r="BN5021" s="136"/>
      <c r="BO5021" s="51"/>
      <c r="BP5021" s="51"/>
      <c r="BQ5021" s="111"/>
      <c r="BR5021" s="137"/>
    </row>
    <row r="5022" s="138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2"/>
      <c r="BG5022" s="51"/>
      <c r="BH5022" s="133"/>
      <c r="BI5022" s="92"/>
      <c r="BJ5022" s="134"/>
      <c r="BK5022" s="51"/>
      <c r="BL5022" s="92"/>
      <c r="BM5022" s="135"/>
      <c r="BN5022" s="136"/>
      <c r="BO5022" s="51"/>
      <c r="BP5022" s="51"/>
      <c r="BQ5022" s="111"/>
      <c r="BR5022" s="137"/>
    </row>
    <row r="5023" s="138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2"/>
      <c r="BG5023" s="51"/>
      <c r="BH5023" s="133"/>
      <c r="BI5023" s="92"/>
      <c r="BJ5023" s="134"/>
      <c r="BK5023" s="51"/>
      <c r="BL5023" s="92"/>
      <c r="BM5023" s="135"/>
      <c r="BN5023" s="136"/>
      <c r="BO5023" s="51"/>
      <c r="BP5023" s="51"/>
      <c r="BQ5023" s="111"/>
      <c r="BR5023" s="137"/>
    </row>
    <row r="5024" s="138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2"/>
      <c r="BG5024" s="51"/>
      <c r="BH5024" s="133"/>
      <c r="BI5024" s="92"/>
      <c r="BJ5024" s="134"/>
      <c r="BK5024" s="51"/>
      <c r="BL5024" s="92"/>
      <c r="BM5024" s="135"/>
      <c r="BN5024" s="136"/>
      <c r="BO5024" s="51"/>
      <c r="BP5024" s="51"/>
      <c r="BQ5024" s="111"/>
      <c r="BR5024" s="137"/>
    </row>
    <row r="5025" s="138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2"/>
      <c r="BG5025" s="51"/>
      <c r="BH5025" s="133"/>
      <c r="BI5025" s="92"/>
      <c r="BJ5025" s="134"/>
      <c r="BK5025" s="51"/>
      <c r="BL5025" s="92"/>
      <c r="BM5025" s="135"/>
      <c r="BN5025" s="136"/>
      <c r="BO5025" s="51"/>
      <c r="BP5025" s="51"/>
      <c r="BQ5025" s="111"/>
      <c r="BR5025" s="137"/>
    </row>
    <row r="5026" s="138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2"/>
      <c r="BG5026" s="51"/>
      <c r="BH5026" s="133"/>
      <c r="BI5026" s="92"/>
      <c r="BJ5026" s="134"/>
      <c r="BK5026" s="51"/>
      <c r="BL5026" s="92"/>
      <c r="BM5026" s="135"/>
      <c r="BN5026" s="136"/>
      <c r="BO5026" s="51"/>
      <c r="BP5026" s="51"/>
      <c r="BQ5026" s="111"/>
      <c r="BR5026" s="137"/>
    </row>
    <row r="5027" s="138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2"/>
      <c r="BG5027" s="51"/>
      <c r="BH5027" s="133"/>
      <c r="BI5027" s="92"/>
      <c r="BJ5027" s="134"/>
      <c r="BK5027" s="51"/>
      <c r="BL5027" s="92"/>
      <c r="BM5027" s="135"/>
      <c r="BN5027" s="136"/>
      <c r="BO5027" s="51"/>
      <c r="BP5027" s="51"/>
      <c r="BQ5027" s="111"/>
      <c r="BR5027" s="137"/>
    </row>
    <row r="5028" s="138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2"/>
      <c r="BG5028" s="51"/>
      <c r="BH5028" s="133"/>
      <c r="BI5028" s="92"/>
      <c r="BJ5028" s="134"/>
      <c r="BK5028" s="51"/>
      <c r="BL5028" s="92"/>
      <c r="BM5028" s="135"/>
      <c r="BN5028" s="136"/>
      <c r="BO5028" s="51"/>
      <c r="BP5028" s="51"/>
      <c r="BQ5028" s="111"/>
      <c r="BR5028" s="137"/>
    </row>
    <row r="5029" s="138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2"/>
      <c r="BG5029" s="51"/>
      <c r="BH5029" s="133"/>
      <c r="BI5029" s="92"/>
      <c r="BJ5029" s="134"/>
      <c r="BK5029" s="51"/>
      <c r="BL5029" s="92"/>
      <c r="BM5029" s="135"/>
      <c r="BN5029" s="136"/>
      <c r="BO5029" s="51"/>
      <c r="BP5029" s="51"/>
      <c r="BQ5029" s="111"/>
      <c r="BR5029" s="137"/>
    </row>
    <row r="5030" s="138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2"/>
      <c r="BG5030" s="51"/>
      <c r="BH5030" s="133"/>
      <c r="BI5030" s="92"/>
      <c r="BJ5030" s="134"/>
      <c r="BK5030" s="51"/>
      <c r="BL5030" s="92"/>
      <c r="BM5030" s="135"/>
      <c r="BN5030" s="136"/>
      <c r="BO5030" s="51"/>
      <c r="BP5030" s="51"/>
      <c r="BQ5030" s="111"/>
      <c r="BR5030" s="137"/>
    </row>
    <row r="5031" s="138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2"/>
      <c r="BG5031" s="51"/>
      <c r="BH5031" s="133"/>
      <c r="BI5031" s="92"/>
      <c r="BJ5031" s="134"/>
      <c r="BK5031" s="51"/>
      <c r="BL5031" s="92"/>
      <c r="BM5031" s="135"/>
      <c r="BN5031" s="136"/>
      <c r="BO5031" s="51"/>
      <c r="BP5031" s="51"/>
      <c r="BQ5031" s="111"/>
      <c r="BR5031" s="137"/>
    </row>
    <row r="5032" s="138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2"/>
      <c r="BG5032" s="51"/>
      <c r="BH5032" s="133"/>
      <c r="BI5032" s="92"/>
      <c r="BJ5032" s="134"/>
      <c r="BK5032" s="51"/>
      <c r="BL5032" s="92"/>
      <c r="BM5032" s="135"/>
      <c r="BN5032" s="136"/>
      <c r="BO5032" s="51"/>
      <c r="BP5032" s="51"/>
      <c r="BQ5032" s="111"/>
      <c r="BR5032" s="137"/>
    </row>
    <row r="5033" s="138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2"/>
      <c r="BG5033" s="51"/>
      <c r="BH5033" s="133"/>
      <c r="BI5033" s="92"/>
      <c r="BJ5033" s="134"/>
      <c r="BK5033" s="51"/>
      <c r="BL5033" s="92"/>
      <c r="BM5033" s="135"/>
      <c r="BN5033" s="136"/>
      <c r="BO5033" s="51"/>
      <c r="BP5033" s="51"/>
      <c r="BQ5033" s="111"/>
      <c r="BR5033" s="137"/>
    </row>
    <row r="5034" s="138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2"/>
      <c r="BG5034" s="51"/>
      <c r="BH5034" s="133"/>
      <c r="BI5034" s="92"/>
      <c r="BJ5034" s="134"/>
      <c r="BK5034" s="51"/>
      <c r="BL5034" s="92"/>
      <c r="BM5034" s="135"/>
      <c r="BN5034" s="136"/>
      <c r="BO5034" s="51"/>
      <c r="BP5034" s="51"/>
      <c r="BQ5034" s="111"/>
      <c r="BR5034" s="137"/>
    </row>
    <row r="5035" s="138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2"/>
      <c r="BG5035" s="51"/>
      <c r="BH5035" s="133"/>
      <c r="BI5035" s="92"/>
      <c r="BJ5035" s="134"/>
      <c r="BK5035" s="51"/>
      <c r="BL5035" s="92"/>
      <c r="BM5035" s="135"/>
      <c r="BN5035" s="136"/>
      <c r="BO5035" s="51"/>
      <c r="BP5035" s="51"/>
      <c r="BQ5035" s="111"/>
      <c r="BR5035" s="137"/>
    </row>
    <row r="5036" s="138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2"/>
      <c r="BG5036" s="51"/>
      <c r="BH5036" s="133"/>
      <c r="BI5036" s="92"/>
      <c r="BJ5036" s="134"/>
      <c r="BK5036" s="51"/>
      <c r="BL5036" s="92"/>
      <c r="BM5036" s="135"/>
      <c r="BN5036" s="136"/>
      <c r="BO5036" s="51"/>
      <c r="BP5036" s="51"/>
      <c r="BQ5036" s="111"/>
      <c r="BR5036" s="137"/>
    </row>
    <row r="5037" s="138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2"/>
      <c r="BG5037" s="51"/>
      <c r="BH5037" s="133"/>
      <c r="BI5037" s="92"/>
      <c r="BJ5037" s="134"/>
      <c r="BK5037" s="51"/>
      <c r="BL5037" s="92"/>
      <c r="BM5037" s="135"/>
      <c r="BN5037" s="136"/>
      <c r="BO5037" s="51"/>
      <c r="BP5037" s="51"/>
      <c r="BQ5037" s="111"/>
      <c r="BR5037" s="137"/>
    </row>
    <row r="5038" s="138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2"/>
      <c r="BG5038" s="51"/>
      <c r="BH5038" s="133"/>
      <c r="BI5038" s="92"/>
      <c r="BJ5038" s="134"/>
      <c r="BK5038" s="51"/>
      <c r="BL5038" s="92"/>
      <c r="BM5038" s="135"/>
      <c r="BN5038" s="136"/>
      <c r="BO5038" s="51"/>
      <c r="BP5038" s="51"/>
      <c r="BQ5038" s="111"/>
      <c r="BR5038" s="137"/>
    </row>
    <row r="5039" s="138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2"/>
      <c r="BG5039" s="51"/>
      <c r="BH5039" s="133"/>
      <c r="BI5039" s="92"/>
      <c r="BJ5039" s="134"/>
      <c r="BK5039" s="51"/>
      <c r="BL5039" s="92"/>
      <c r="BM5039" s="135"/>
      <c r="BN5039" s="136"/>
      <c r="BO5039" s="51"/>
      <c r="BP5039" s="51"/>
      <c r="BQ5039" s="111"/>
      <c r="BR5039" s="137"/>
    </row>
    <row r="5040" s="138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2"/>
      <c r="BG5040" s="51"/>
      <c r="BH5040" s="133"/>
      <c r="BI5040" s="92"/>
      <c r="BJ5040" s="134"/>
      <c r="BK5040" s="51"/>
      <c r="BL5040" s="92"/>
      <c r="BM5040" s="135"/>
      <c r="BN5040" s="136"/>
      <c r="BO5040" s="51"/>
      <c r="BP5040" s="51"/>
      <c r="BQ5040" s="111"/>
      <c r="BR5040" s="137"/>
    </row>
    <row r="5041" s="138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2"/>
      <c r="BG5041" s="51"/>
      <c r="BH5041" s="133"/>
      <c r="BI5041" s="92"/>
      <c r="BJ5041" s="134"/>
      <c r="BK5041" s="51"/>
      <c r="BL5041" s="92"/>
      <c r="BM5041" s="135"/>
      <c r="BN5041" s="136"/>
      <c r="BO5041" s="51"/>
      <c r="BP5041" s="51"/>
      <c r="BQ5041" s="111"/>
      <c r="BR5041" s="137"/>
    </row>
    <row r="5042" s="138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2"/>
      <c r="BG5042" s="51"/>
      <c r="BH5042" s="133"/>
      <c r="BI5042" s="92"/>
      <c r="BJ5042" s="134"/>
      <c r="BK5042" s="51"/>
      <c r="BL5042" s="92"/>
      <c r="BM5042" s="135"/>
      <c r="BN5042" s="136"/>
      <c r="BO5042" s="51"/>
      <c r="BP5042" s="51"/>
      <c r="BQ5042" s="111"/>
      <c r="BR5042" s="137"/>
    </row>
    <row r="5043" s="138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2"/>
      <c r="BG5043" s="51"/>
      <c r="BH5043" s="133"/>
      <c r="BI5043" s="92"/>
      <c r="BJ5043" s="134"/>
      <c r="BK5043" s="51"/>
      <c r="BL5043" s="92"/>
      <c r="BM5043" s="135"/>
      <c r="BN5043" s="136"/>
      <c r="BO5043" s="51"/>
      <c r="BP5043" s="51"/>
      <c r="BQ5043" s="111"/>
      <c r="BR5043" s="137"/>
    </row>
    <row r="5044" s="138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2"/>
      <c r="BG5044" s="51"/>
      <c r="BH5044" s="133"/>
      <c r="BI5044" s="92"/>
      <c r="BJ5044" s="134"/>
      <c r="BK5044" s="51"/>
      <c r="BL5044" s="92"/>
      <c r="BM5044" s="135"/>
      <c r="BN5044" s="136"/>
      <c r="BO5044" s="51"/>
      <c r="BP5044" s="51"/>
      <c r="BQ5044" s="111"/>
      <c r="BR5044" s="137"/>
    </row>
    <row r="5045" s="138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2"/>
      <c r="BG5045" s="51"/>
      <c r="BH5045" s="133"/>
      <c r="BI5045" s="92"/>
      <c r="BJ5045" s="134"/>
      <c r="BK5045" s="51"/>
      <c r="BL5045" s="92"/>
      <c r="BM5045" s="135"/>
      <c r="BN5045" s="136"/>
      <c r="BO5045" s="51"/>
      <c r="BP5045" s="51"/>
      <c r="BQ5045" s="111"/>
      <c r="BR5045" s="137"/>
    </row>
    <row r="5046" s="138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2"/>
      <c r="BG5046" s="51"/>
      <c r="BH5046" s="133"/>
      <c r="BI5046" s="92"/>
      <c r="BJ5046" s="134"/>
      <c r="BK5046" s="51"/>
      <c r="BL5046" s="92"/>
      <c r="BM5046" s="135"/>
      <c r="BN5046" s="136"/>
      <c r="BO5046" s="51"/>
      <c r="BP5046" s="51"/>
      <c r="BQ5046" s="111"/>
      <c r="BR5046" s="137"/>
    </row>
    <row r="5047" s="138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2"/>
      <c r="BG5047" s="51"/>
      <c r="BH5047" s="133"/>
      <c r="BI5047" s="92"/>
      <c r="BJ5047" s="134"/>
      <c r="BK5047" s="51"/>
      <c r="BL5047" s="92"/>
      <c r="BM5047" s="135"/>
      <c r="BN5047" s="136"/>
      <c r="BO5047" s="51"/>
      <c r="BP5047" s="51"/>
      <c r="BQ5047" s="111"/>
      <c r="BR5047" s="137"/>
    </row>
    <row r="5048" s="138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2"/>
      <c r="BG5048" s="51"/>
      <c r="BH5048" s="133"/>
      <c r="BI5048" s="92"/>
      <c r="BJ5048" s="134"/>
      <c r="BK5048" s="51"/>
      <c r="BL5048" s="92"/>
      <c r="BM5048" s="135"/>
      <c r="BN5048" s="136"/>
      <c r="BO5048" s="51"/>
      <c r="BP5048" s="51"/>
      <c r="BQ5048" s="111"/>
      <c r="BR5048" s="137"/>
    </row>
    <row r="5049" s="138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2"/>
      <c r="BG5049" s="51"/>
      <c r="BH5049" s="133"/>
      <c r="BI5049" s="92"/>
      <c r="BJ5049" s="134"/>
      <c r="BK5049" s="51"/>
      <c r="BL5049" s="92"/>
      <c r="BM5049" s="135"/>
      <c r="BN5049" s="136"/>
      <c r="BO5049" s="51"/>
      <c r="BP5049" s="51"/>
      <c r="BQ5049" s="111"/>
      <c r="BR5049" s="137"/>
    </row>
    <row r="5050" s="138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2"/>
      <c r="BG5050" s="51"/>
      <c r="BH5050" s="133"/>
      <c r="BI5050" s="92"/>
      <c r="BJ5050" s="134"/>
      <c r="BK5050" s="51"/>
      <c r="BL5050" s="92"/>
      <c r="BM5050" s="135"/>
      <c r="BN5050" s="136"/>
      <c r="BO5050" s="51"/>
      <c r="BP5050" s="51"/>
      <c r="BQ5050" s="111"/>
      <c r="BR5050" s="137"/>
    </row>
    <row r="5051" s="138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2"/>
      <c r="BG5051" s="51"/>
      <c r="BH5051" s="133"/>
      <c r="BI5051" s="92"/>
      <c r="BJ5051" s="134"/>
      <c r="BK5051" s="51"/>
      <c r="BL5051" s="92"/>
      <c r="BM5051" s="135"/>
      <c r="BN5051" s="136"/>
      <c r="BO5051" s="51"/>
      <c r="BP5051" s="51"/>
      <c r="BQ5051" s="111"/>
      <c r="BR5051" s="137"/>
    </row>
    <row r="5052" s="138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2"/>
      <c r="BG5052" s="51"/>
      <c r="BH5052" s="133"/>
      <c r="BI5052" s="92"/>
      <c r="BJ5052" s="134"/>
      <c r="BK5052" s="51"/>
      <c r="BL5052" s="92"/>
      <c r="BM5052" s="135"/>
      <c r="BN5052" s="136"/>
      <c r="BO5052" s="51"/>
      <c r="BP5052" s="51"/>
      <c r="BQ5052" s="111"/>
      <c r="BR5052" s="137"/>
    </row>
    <row r="5053" s="138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2"/>
      <c r="BG5053" s="51"/>
      <c r="BH5053" s="133"/>
      <c r="BI5053" s="92"/>
      <c r="BJ5053" s="134"/>
      <c r="BK5053" s="51"/>
      <c r="BL5053" s="92"/>
      <c r="BM5053" s="135"/>
      <c r="BN5053" s="136"/>
      <c r="BO5053" s="51"/>
      <c r="BP5053" s="51"/>
      <c r="BQ5053" s="111"/>
      <c r="BR5053" s="137"/>
    </row>
    <row r="5054" s="138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2"/>
      <c r="BG5054" s="51"/>
      <c r="BH5054" s="133"/>
      <c r="BI5054" s="92"/>
      <c r="BJ5054" s="134"/>
      <c r="BK5054" s="51"/>
      <c r="BL5054" s="92"/>
      <c r="BM5054" s="135"/>
      <c r="BN5054" s="136"/>
      <c r="BO5054" s="51"/>
      <c r="BP5054" s="51"/>
      <c r="BQ5054" s="111"/>
      <c r="BR5054" s="137"/>
    </row>
    <row r="5055" s="138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2"/>
      <c r="BG5055" s="51"/>
      <c r="BH5055" s="133"/>
      <c r="BI5055" s="92"/>
      <c r="BJ5055" s="134"/>
      <c r="BK5055" s="51"/>
      <c r="BL5055" s="92"/>
      <c r="BM5055" s="135"/>
      <c r="BN5055" s="136"/>
      <c r="BO5055" s="51"/>
      <c r="BP5055" s="51"/>
      <c r="BQ5055" s="111"/>
      <c r="BR5055" s="137"/>
    </row>
    <row r="5056" s="138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2"/>
      <c r="BG5056" s="51"/>
      <c r="BH5056" s="133"/>
      <c r="BI5056" s="92"/>
      <c r="BJ5056" s="134"/>
      <c r="BK5056" s="51"/>
      <c r="BL5056" s="92"/>
      <c r="BM5056" s="135"/>
      <c r="BN5056" s="136"/>
      <c r="BO5056" s="51"/>
      <c r="BP5056" s="51"/>
      <c r="BQ5056" s="111"/>
      <c r="BR5056" s="137"/>
    </row>
    <row r="5057" s="138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2"/>
      <c r="BG5057" s="51"/>
      <c r="BH5057" s="133"/>
      <c r="BI5057" s="92"/>
      <c r="BJ5057" s="134"/>
      <c r="BK5057" s="51"/>
      <c r="BL5057" s="92"/>
      <c r="BM5057" s="135"/>
      <c r="BN5057" s="136"/>
      <c r="BO5057" s="51"/>
      <c r="BP5057" s="51"/>
      <c r="BQ5057" s="111"/>
      <c r="BR5057" s="137"/>
    </row>
    <row r="5058" s="138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2"/>
      <c r="BG5058" s="51"/>
      <c r="BH5058" s="133"/>
      <c r="BI5058" s="92"/>
      <c r="BJ5058" s="134"/>
      <c r="BK5058" s="51"/>
      <c r="BL5058" s="92"/>
      <c r="BM5058" s="135"/>
      <c r="BN5058" s="136"/>
      <c r="BO5058" s="51"/>
      <c r="BP5058" s="51"/>
      <c r="BQ5058" s="111"/>
      <c r="BR5058" s="137"/>
    </row>
    <row r="5059" s="138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2"/>
      <c r="BG5059" s="51"/>
      <c r="BH5059" s="133"/>
      <c r="BI5059" s="92"/>
      <c r="BJ5059" s="134"/>
      <c r="BK5059" s="51"/>
      <c r="BL5059" s="92"/>
      <c r="BM5059" s="135"/>
      <c r="BN5059" s="136"/>
      <c r="BO5059" s="51"/>
      <c r="BP5059" s="51"/>
      <c r="BQ5059" s="111"/>
      <c r="BR5059" s="137"/>
    </row>
    <row r="5060" s="138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2"/>
      <c r="BG5060" s="51"/>
      <c r="BH5060" s="133"/>
      <c r="BI5060" s="92"/>
      <c r="BJ5060" s="134"/>
      <c r="BK5060" s="51"/>
      <c r="BL5060" s="92"/>
      <c r="BM5060" s="135"/>
      <c r="BN5060" s="136"/>
      <c r="BO5060" s="51"/>
      <c r="BP5060" s="51"/>
      <c r="BQ5060" s="111"/>
      <c r="BR5060" s="137"/>
    </row>
    <row r="5061" s="138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2"/>
      <c r="BG5061" s="51"/>
      <c r="BH5061" s="133"/>
      <c r="BI5061" s="92"/>
      <c r="BJ5061" s="134"/>
      <c r="BK5061" s="51"/>
      <c r="BL5061" s="92"/>
      <c r="BM5061" s="135"/>
      <c r="BN5061" s="136"/>
      <c r="BO5061" s="51"/>
      <c r="BP5061" s="51"/>
      <c r="BQ5061" s="111"/>
      <c r="BR5061" s="137"/>
    </row>
    <row r="5062" s="138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2"/>
      <c r="BG5062" s="51"/>
      <c r="BH5062" s="133"/>
      <c r="BI5062" s="92"/>
      <c r="BJ5062" s="134"/>
      <c r="BK5062" s="51"/>
      <c r="BL5062" s="92"/>
      <c r="BM5062" s="135"/>
      <c r="BN5062" s="136"/>
      <c r="BO5062" s="51"/>
      <c r="BP5062" s="51"/>
      <c r="BQ5062" s="111"/>
      <c r="BR5062" s="137"/>
    </row>
    <row r="5063" s="138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2"/>
      <c r="BG5063" s="51"/>
      <c r="BH5063" s="133"/>
      <c r="BI5063" s="92"/>
      <c r="BJ5063" s="134"/>
      <c r="BK5063" s="51"/>
      <c r="BL5063" s="92"/>
      <c r="BM5063" s="135"/>
      <c r="BN5063" s="136"/>
      <c r="BO5063" s="51"/>
      <c r="BP5063" s="51"/>
      <c r="BQ5063" s="111"/>
      <c r="BR5063" s="137"/>
    </row>
    <row r="5064" s="138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2"/>
      <c r="BG5064" s="51"/>
      <c r="BH5064" s="133"/>
      <c r="BI5064" s="92"/>
      <c r="BJ5064" s="134"/>
      <c r="BK5064" s="51"/>
      <c r="BL5064" s="92"/>
      <c r="BM5064" s="135"/>
      <c r="BN5064" s="136"/>
      <c r="BO5064" s="51"/>
      <c r="BP5064" s="51"/>
      <c r="BQ5064" s="111"/>
      <c r="BR5064" s="137"/>
    </row>
    <row r="5065" s="138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2"/>
      <c r="BG5065" s="51"/>
      <c r="BH5065" s="133"/>
      <c r="BI5065" s="92"/>
      <c r="BJ5065" s="134"/>
      <c r="BK5065" s="51"/>
      <c r="BL5065" s="92"/>
      <c r="BM5065" s="135"/>
      <c r="BN5065" s="136"/>
      <c r="BO5065" s="51"/>
      <c r="BP5065" s="51"/>
      <c r="BQ5065" s="111"/>
      <c r="BR5065" s="137"/>
    </row>
    <row r="5066" s="138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2"/>
      <c r="BG5066" s="51"/>
      <c r="BH5066" s="133"/>
      <c r="BI5066" s="92"/>
      <c r="BJ5066" s="134"/>
      <c r="BK5066" s="51"/>
      <c r="BL5066" s="92"/>
      <c r="BM5066" s="135"/>
      <c r="BN5066" s="136"/>
      <c r="BO5066" s="51"/>
      <c r="BP5066" s="51"/>
      <c r="BQ5066" s="111"/>
      <c r="BR5066" s="137"/>
    </row>
    <row r="5067" s="138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2"/>
      <c r="BG5067" s="51"/>
      <c r="BH5067" s="133"/>
      <c r="BI5067" s="92"/>
      <c r="BJ5067" s="134"/>
      <c r="BK5067" s="51"/>
      <c r="BL5067" s="92"/>
      <c r="BM5067" s="135"/>
      <c r="BN5067" s="136"/>
      <c r="BO5067" s="51"/>
      <c r="BP5067" s="51"/>
      <c r="BQ5067" s="111"/>
      <c r="BR5067" s="137"/>
    </row>
    <row r="5068" s="138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2"/>
      <c r="BG5068" s="51"/>
      <c r="BH5068" s="133"/>
      <c r="BI5068" s="92"/>
      <c r="BJ5068" s="134"/>
      <c r="BK5068" s="51"/>
      <c r="BL5068" s="92"/>
      <c r="BM5068" s="135"/>
      <c r="BN5068" s="136"/>
      <c r="BO5068" s="51"/>
      <c r="BP5068" s="51"/>
      <c r="BQ5068" s="111"/>
      <c r="BR5068" s="137"/>
    </row>
    <row r="5069" s="138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2"/>
      <c r="BG5069" s="51"/>
      <c r="BH5069" s="133"/>
      <c r="BI5069" s="92"/>
      <c r="BJ5069" s="134"/>
      <c r="BK5069" s="51"/>
      <c r="BL5069" s="92"/>
      <c r="BM5069" s="135"/>
      <c r="BN5069" s="136"/>
      <c r="BO5069" s="51"/>
      <c r="BP5069" s="51"/>
      <c r="BQ5069" s="111"/>
      <c r="BR5069" s="137"/>
    </row>
    <row r="5070" s="138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2"/>
      <c r="BG5070" s="51"/>
      <c r="BH5070" s="133"/>
      <c r="BI5070" s="92"/>
      <c r="BJ5070" s="134"/>
      <c r="BK5070" s="51"/>
      <c r="BL5070" s="92"/>
      <c r="BM5070" s="135"/>
      <c r="BN5070" s="136"/>
      <c r="BO5070" s="51"/>
      <c r="BP5070" s="51"/>
      <c r="BQ5070" s="111"/>
      <c r="BR5070" s="137"/>
    </row>
    <row r="5071" s="138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2"/>
      <c r="BG5071" s="51"/>
      <c r="BH5071" s="133"/>
      <c r="BI5071" s="92"/>
      <c r="BJ5071" s="134"/>
      <c r="BK5071" s="51"/>
      <c r="BL5071" s="92"/>
      <c r="BM5071" s="135"/>
      <c r="BN5071" s="136"/>
      <c r="BO5071" s="51"/>
      <c r="BP5071" s="51"/>
      <c r="BQ5071" s="111"/>
      <c r="BR5071" s="137"/>
    </row>
    <row r="5072" s="138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2"/>
      <c r="BG5072" s="51"/>
      <c r="BH5072" s="133"/>
      <c r="BI5072" s="92"/>
      <c r="BJ5072" s="134"/>
      <c r="BK5072" s="51"/>
      <c r="BL5072" s="92"/>
      <c r="BM5072" s="135"/>
      <c r="BN5072" s="136"/>
      <c r="BO5072" s="51"/>
      <c r="BP5072" s="51"/>
      <c r="BQ5072" s="111"/>
      <c r="BR5072" s="137"/>
    </row>
    <row r="5073" s="138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2"/>
      <c r="BG5073" s="51"/>
      <c r="BH5073" s="133"/>
      <c r="BI5073" s="92"/>
      <c r="BJ5073" s="134"/>
      <c r="BK5073" s="51"/>
      <c r="BL5073" s="92"/>
      <c r="BM5073" s="135"/>
      <c r="BN5073" s="136"/>
      <c r="BO5073" s="51"/>
      <c r="BP5073" s="51"/>
      <c r="BQ5073" s="111"/>
      <c r="BR5073" s="137"/>
    </row>
    <row r="5074" s="138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2"/>
      <c r="BG5074" s="51"/>
      <c r="BH5074" s="133"/>
      <c r="BI5074" s="92"/>
      <c r="BJ5074" s="134"/>
      <c r="BK5074" s="51"/>
      <c r="BL5074" s="92"/>
      <c r="BM5074" s="135"/>
      <c r="BN5074" s="136"/>
      <c r="BO5074" s="51"/>
      <c r="BP5074" s="51"/>
      <c r="BQ5074" s="111"/>
      <c r="BR5074" s="137"/>
    </row>
    <row r="5075" s="138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2"/>
      <c r="BG5075" s="51"/>
      <c r="BH5075" s="133"/>
      <c r="BI5075" s="92"/>
      <c r="BJ5075" s="134"/>
      <c r="BK5075" s="51"/>
      <c r="BL5075" s="92"/>
      <c r="BM5075" s="135"/>
      <c r="BN5075" s="136"/>
      <c r="BO5075" s="51"/>
      <c r="BP5075" s="51"/>
      <c r="BQ5075" s="111"/>
      <c r="BR5075" s="137"/>
    </row>
    <row r="5076" s="138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2"/>
      <c r="BG5076" s="51"/>
      <c r="BH5076" s="133"/>
      <c r="BI5076" s="92"/>
      <c r="BJ5076" s="134"/>
      <c r="BK5076" s="51"/>
      <c r="BL5076" s="92"/>
      <c r="BM5076" s="135"/>
      <c r="BN5076" s="136"/>
      <c r="BO5076" s="51"/>
      <c r="BP5076" s="51"/>
      <c r="BQ5076" s="111"/>
      <c r="BR5076" s="137"/>
    </row>
    <row r="5077" s="138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2"/>
      <c r="BG5077" s="51"/>
      <c r="BH5077" s="133"/>
      <c r="BI5077" s="92"/>
      <c r="BJ5077" s="134"/>
      <c r="BK5077" s="51"/>
      <c r="BL5077" s="92"/>
      <c r="BM5077" s="135"/>
      <c r="BN5077" s="136"/>
      <c r="BO5077" s="51"/>
      <c r="BP5077" s="51"/>
      <c r="BQ5077" s="111"/>
      <c r="BR5077" s="137"/>
    </row>
    <row r="5078" s="138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2"/>
      <c r="BG5078" s="51"/>
      <c r="BH5078" s="133"/>
      <c r="BI5078" s="92"/>
      <c r="BJ5078" s="134"/>
      <c r="BK5078" s="51"/>
      <c r="BL5078" s="92"/>
      <c r="BM5078" s="135"/>
      <c r="BN5078" s="136"/>
      <c r="BO5078" s="51"/>
      <c r="BP5078" s="51"/>
      <c r="BQ5078" s="111"/>
      <c r="BR5078" s="137"/>
    </row>
    <row r="5079" s="138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2"/>
      <c r="BG5079" s="51"/>
      <c r="BH5079" s="133"/>
      <c r="BI5079" s="92"/>
      <c r="BJ5079" s="134"/>
      <c r="BK5079" s="51"/>
      <c r="BL5079" s="92"/>
      <c r="BM5079" s="135"/>
      <c r="BN5079" s="136"/>
      <c r="BO5079" s="51"/>
      <c r="BP5079" s="51"/>
      <c r="BQ5079" s="111"/>
      <c r="BR5079" s="137"/>
    </row>
    <row r="5080" s="138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2"/>
      <c r="BG5080" s="51"/>
      <c r="BH5080" s="133"/>
      <c r="BI5080" s="92"/>
      <c r="BJ5080" s="134"/>
      <c r="BK5080" s="51"/>
      <c r="BL5080" s="92"/>
      <c r="BM5080" s="135"/>
      <c r="BN5080" s="136"/>
      <c r="BO5080" s="51"/>
      <c r="BP5080" s="51"/>
      <c r="BQ5080" s="111"/>
      <c r="BR5080" s="137"/>
    </row>
    <row r="5081" s="138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2"/>
      <c r="BG5081" s="51"/>
      <c r="BH5081" s="133"/>
      <c r="BI5081" s="92"/>
      <c r="BJ5081" s="134"/>
      <c r="BK5081" s="51"/>
      <c r="BL5081" s="92"/>
      <c r="BM5081" s="135"/>
      <c r="BN5081" s="136"/>
      <c r="BO5081" s="51"/>
      <c r="BP5081" s="51"/>
      <c r="BQ5081" s="111"/>
      <c r="BR5081" s="137"/>
    </row>
    <row r="5082" s="138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2"/>
      <c r="BG5082" s="51"/>
      <c r="BH5082" s="133"/>
      <c r="BI5082" s="92"/>
      <c r="BJ5082" s="134"/>
      <c r="BK5082" s="51"/>
      <c r="BL5082" s="92"/>
      <c r="BM5082" s="135"/>
      <c r="BN5082" s="136"/>
      <c r="BO5082" s="51"/>
      <c r="BP5082" s="51"/>
      <c r="BQ5082" s="111"/>
      <c r="BR5082" s="137"/>
    </row>
    <row r="5083" s="138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2"/>
      <c r="BG5083" s="51"/>
      <c r="BH5083" s="133"/>
      <c r="BI5083" s="92"/>
      <c r="BJ5083" s="134"/>
      <c r="BK5083" s="51"/>
      <c r="BL5083" s="92"/>
      <c r="BM5083" s="135"/>
      <c r="BN5083" s="136"/>
      <c r="BO5083" s="51"/>
      <c r="BP5083" s="51"/>
      <c r="BQ5083" s="111"/>
      <c r="BR5083" s="137"/>
    </row>
    <row r="5084" s="138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2"/>
      <c r="BG5084" s="51"/>
      <c r="BH5084" s="133"/>
      <c r="BI5084" s="92"/>
      <c r="BJ5084" s="134"/>
      <c r="BK5084" s="51"/>
      <c r="BL5084" s="92"/>
      <c r="BM5084" s="135"/>
      <c r="BN5084" s="136"/>
      <c r="BO5084" s="51"/>
      <c r="BP5084" s="51"/>
      <c r="BQ5084" s="111"/>
      <c r="BR5084" s="137"/>
    </row>
    <row r="5085" s="138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2"/>
      <c r="BG5085" s="51"/>
      <c r="BH5085" s="133"/>
      <c r="BI5085" s="92"/>
      <c r="BJ5085" s="134"/>
      <c r="BK5085" s="51"/>
      <c r="BL5085" s="92"/>
      <c r="BM5085" s="135"/>
      <c r="BN5085" s="136"/>
      <c r="BO5085" s="51"/>
      <c r="BP5085" s="51"/>
      <c r="BQ5085" s="111"/>
      <c r="BR5085" s="137"/>
    </row>
    <row r="5086" s="138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2"/>
      <c r="BG5086" s="51"/>
      <c r="BH5086" s="133"/>
      <c r="BI5086" s="92"/>
      <c r="BJ5086" s="134"/>
      <c r="BK5086" s="51"/>
      <c r="BL5086" s="92"/>
      <c r="BM5086" s="135"/>
      <c r="BN5086" s="136"/>
      <c r="BO5086" s="51"/>
      <c r="BP5086" s="51"/>
      <c r="BQ5086" s="111"/>
      <c r="BR5086" s="137"/>
    </row>
    <row r="5087" s="138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2"/>
      <c r="BG5087" s="51"/>
      <c r="BH5087" s="133"/>
      <c r="BI5087" s="92"/>
      <c r="BJ5087" s="134"/>
      <c r="BK5087" s="51"/>
      <c r="BL5087" s="92"/>
      <c r="BM5087" s="135"/>
      <c r="BN5087" s="136"/>
      <c r="BO5087" s="51"/>
      <c r="BP5087" s="51"/>
      <c r="BQ5087" s="111"/>
      <c r="BR5087" s="137"/>
    </row>
    <row r="5088" s="138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2"/>
      <c r="BG5088" s="51"/>
      <c r="BH5088" s="133"/>
      <c r="BI5088" s="92"/>
      <c r="BJ5088" s="134"/>
      <c r="BK5088" s="51"/>
      <c r="BL5088" s="92"/>
      <c r="BM5088" s="135"/>
      <c r="BN5088" s="136"/>
      <c r="BO5088" s="51"/>
      <c r="BP5088" s="51"/>
      <c r="BQ5088" s="111"/>
      <c r="BR5088" s="137"/>
    </row>
    <row r="5089" s="138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2"/>
      <c r="BG5089" s="51"/>
      <c r="BH5089" s="133"/>
      <c r="BI5089" s="92"/>
      <c r="BJ5089" s="134"/>
      <c r="BK5089" s="51"/>
      <c r="BL5089" s="92"/>
      <c r="BM5089" s="135"/>
      <c r="BN5089" s="136"/>
      <c r="BO5089" s="51"/>
      <c r="BP5089" s="51"/>
      <c r="BQ5089" s="111"/>
      <c r="BR5089" s="137"/>
    </row>
    <row r="5090" s="138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2"/>
      <c r="BG5090" s="51"/>
      <c r="BH5090" s="133"/>
      <c r="BI5090" s="92"/>
      <c r="BJ5090" s="134"/>
      <c r="BK5090" s="51"/>
      <c r="BL5090" s="92"/>
      <c r="BM5090" s="135"/>
      <c r="BN5090" s="136"/>
      <c r="BO5090" s="51"/>
      <c r="BP5090" s="51"/>
      <c r="BQ5090" s="111"/>
      <c r="BR5090" s="137"/>
    </row>
    <row r="5091" s="138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2"/>
      <c r="BG5091" s="51"/>
      <c r="BH5091" s="133"/>
      <c r="BI5091" s="92"/>
      <c r="BJ5091" s="134"/>
      <c r="BK5091" s="51"/>
      <c r="BL5091" s="92"/>
      <c r="BM5091" s="135"/>
      <c r="BN5091" s="136"/>
      <c r="BO5091" s="51"/>
      <c r="BP5091" s="51"/>
      <c r="BQ5091" s="111"/>
      <c r="BR5091" s="137"/>
    </row>
    <row r="5092" s="138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2"/>
      <c r="BG5092" s="51"/>
      <c r="BH5092" s="133"/>
      <c r="BI5092" s="92"/>
      <c r="BJ5092" s="134"/>
      <c r="BK5092" s="51"/>
      <c r="BL5092" s="92"/>
      <c r="BM5092" s="135"/>
      <c r="BN5092" s="136"/>
      <c r="BO5092" s="51"/>
      <c r="BP5092" s="51"/>
      <c r="BQ5092" s="111"/>
      <c r="BR5092" s="137"/>
    </row>
    <row r="5093" s="138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2"/>
      <c r="BG5093" s="51"/>
      <c r="BH5093" s="133"/>
      <c r="BI5093" s="92"/>
      <c r="BJ5093" s="134"/>
      <c r="BK5093" s="51"/>
      <c r="BL5093" s="92"/>
      <c r="BM5093" s="135"/>
      <c r="BN5093" s="136"/>
      <c r="BO5093" s="51"/>
      <c r="BP5093" s="51"/>
      <c r="BQ5093" s="111"/>
      <c r="BR5093" s="137"/>
    </row>
    <row r="5094" s="138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2"/>
      <c r="BG5094" s="51"/>
      <c r="BH5094" s="133"/>
      <c r="BI5094" s="92"/>
      <c r="BJ5094" s="134"/>
      <c r="BK5094" s="51"/>
      <c r="BL5094" s="92"/>
      <c r="BM5094" s="135"/>
      <c r="BN5094" s="136"/>
      <c r="BO5094" s="51"/>
      <c r="BP5094" s="51"/>
      <c r="BQ5094" s="111"/>
      <c r="BR5094" s="137"/>
    </row>
    <row r="5095" s="138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2"/>
      <c r="BG5095" s="51"/>
      <c r="BH5095" s="133"/>
      <c r="BI5095" s="92"/>
      <c r="BJ5095" s="134"/>
      <c r="BK5095" s="51"/>
      <c r="BL5095" s="92"/>
      <c r="BM5095" s="135"/>
      <c r="BN5095" s="136"/>
      <c r="BO5095" s="51"/>
      <c r="BP5095" s="51"/>
      <c r="BQ5095" s="111"/>
      <c r="BR5095" s="137"/>
    </row>
    <row r="5096" s="138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2"/>
      <c r="BG5096" s="51"/>
      <c r="BH5096" s="133"/>
      <c r="BI5096" s="92"/>
      <c r="BJ5096" s="134"/>
      <c r="BK5096" s="51"/>
      <c r="BL5096" s="92"/>
      <c r="BM5096" s="135"/>
      <c r="BN5096" s="136"/>
      <c r="BO5096" s="51"/>
      <c r="BP5096" s="51"/>
      <c r="BQ5096" s="111"/>
      <c r="BR5096" s="137"/>
    </row>
    <row r="5097" s="138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2"/>
      <c r="BG5097" s="51"/>
      <c r="BH5097" s="133"/>
      <c r="BI5097" s="92"/>
      <c r="BJ5097" s="134"/>
      <c r="BK5097" s="51"/>
      <c r="BL5097" s="92"/>
      <c r="BM5097" s="135"/>
      <c r="BN5097" s="136"/>
      <c r="BO5097" s="51"/>
      <c r="BP5097" s="51"/>
      <c r="BQ5097" s="111"/>
      <c r="BR5097" s="137"/>
    </row>
    <row r="5098" s="138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2"/>
      <c r="BG5098" s="51"/>
      <c r="BH5098" s="133"/>
      <c r="BI5098" s="92"/>
      <c r="BJ5098" s="134"/>
      <c r="BK5098" s="51"/>
      <c r="BL5098" s="92"/>
      <c r="BM5098" s="135"/>
      <c r="BN5098" s="136"/>
      <c r="BO5098" s="51"/>
      <c r="BP5098" s="51"/>
      <c r="BQ5098" s="111"/>
      <c r="BR5098" s="137"/>
    </row>
    <row r="5099" s="138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2"/>
      <c r="BG5099" s="51"/>
      <c r="BH5099" s="133"/>
      <c r="BI5099" s="92"/>
      <c r="BJ5099" s="134"/>
      <c r="BK5099" s="51"/>
      <c r="BL5099" s="92"/>
      <c r="BM5099" s="135"/>
      <c r="BN5099" s="136"/>
      <c r="BO5099" s="51"/>
      <c r="BP5099" s="51"/>
      <c r="BQ5099" s="111"/>
      <c r="BR5099" s="137"/>
    </row>
    <row r="5100" s="138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2"/>
      <c r="BG5100" s="51"/>
      <c r="BH5100" s="133"/>
      <c r="BI5100" s="92"/>
      <c r="BJ5100" s="134"/>
      <c r="BK5100" s="51"/>
      <c r="BL5100" s="92"/>
      <c r="BM5100" s="135"/>
      <c r="BN5100" s="136"/>
      <c r="BO5100" s="51"/>
      <c r="BP5100" s="51"/>
      <c r="BQ5100" s="111"/>
      <c r="BR5100" s="137"/>
    </row>
    <row r="5101" s="138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2"/>
      <c r="BG5101" s="51"/>
      <c r="BH5101" s="133"/>
      <c r="BI5101" s="92"/>
      <c r="BJ5101" s="134"/>
      <c r="BK5101" s="51"/>
      <c r="BL5101" s="92"/>
      <c r="BM5101" s="135"/>
      <c r="BN5101" s="136"/>
      <c r="BO5101" s="51"/>
      <c r="BP5101" s="51"/>
      <c r="BQ5101" s="111"/>
      <c r="BR5101" s="137"/>
    </row>
    <row r="5102" s="138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2"/>
      <c r="BG5102" s="51"/>
      <c r="BH5102" s="133"/>
      <c r="BI5102" s="92"/>
      <c r="BJ5102" s="134"/>
      <c r="BK5102" s="51"/>
      <c r="BL5102" s="92"/>
      <c r="BM5102" s="135"/>
      <c r="BN5102" s="136"/>
      <c r="BO5102" s="51"/>
      <c r="BP5102" s="51"/>
      <c r="BQ5102" s="111"/>
      <c r="BR5102" s="137"/>
    </row>
    <row r="5103" s="138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2"/>
      <c r="BG5103" s="51"/>
      <c r="BH5103" s="133"/>
      <c r="BI5103" s="92"/>
      <c r="BJ5103" s="134"/>
      <c r="BK5103" s="51"/>
      <c r="BL5103" s="92"/>
      <c r="BM5103" s="135"/>
      <c r="BN5103" s="136"/>
      <c r="BO5103" s="51"/>
      <c r="BP5103" s="51"/>
      <c r="BQ5103" s="111"/>
      <c r="BR5103" s="137"/>
    </row>
    <row r="5104" s="138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2"/>
      <c r="BG5104" s="51"/>
      <c r="BH5104" s="133"/>
      <c r="BI5104" s="92"/>
      <c r="BJ5104" s="134"/>
      <c r="BK5104" s="51"/>
      <c r="BL5104" s="92"/>
      <c r="BM5104" s="135"/>
      <c r="BN5104" s="136"/>
      <c r="BO5104" s="51"/>
      <c r="BP5104" s="51"/>
      <c r="BQ5104" s="111"/>
      <c r="BR5104" s="137"/>
    </row>
    <row r="5105" s="138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2"/>
      <c r="BG5105" s="51"/>
      <c r="BH5105" s="133"/>
      <c r="BI5105" s="92"/>
      <c r="BJ5105" s="134"/>
      <c r="BK5105" s="51"/>
      <c r="BL5105" s="92"/>
      <c r="BM5105" s="135"/>
      <c r="BN5105" s="136"/>
      <c r="BO5105" s="51"/>
      <c r="BP5105" s="51"/>
      <c r="BQ5105" s="111"/>
      <c r="BR5105" s="137"/>
    </row>
    <row r="5106" s="138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2"/>
      <c r="BG5106" s="51"/>
      <c r="BH5106" s="133"/>
      <c r="BI5106" s="92"/>
      <c r="BJ5106" s="134"/>
      <c r="BK5106" s="51"/>
      <c r="BL5106" s="92"/>
      <c r="BM5106" s="135"/>
      <c r="BN5106" s="136"/>
      <c r="BO5106" s="51"/>
      <c r="BP5106" s="51"/>
      <c r="BQ5106" s="111"/>
      <c r="BR5106" s="137"/>
    </row>
    <row r="5107" s="138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2"/>
      <c r="BG5107" s="51"/>
      <c r="BH5107" s="133"/>
      <c r="BI5107" s="92"/>
      <c r="BJ5107" s="134"/>
      <c r="BK5107" s="51"/>
      <c r="BL5107" s="92"/>
      <c r="BM5107" s="135"/>
      <c r="BN5107" s="136"/>
      <c r="BO5107" s="51"/>
      <c r="BP5107" s="51"/>
      <c r="BQ5107" s="111"/>
      <c r="BR5107" s="137"/>
    </row>
    <row r="5108" s="138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2"/>
      <c r="BG5108" s="51"/>
      <c r="BH5108" s="133"/>
      <c r="BI5108" s="92"/>
      <c r="BJ5108" s="134"/>
      <c r="BK5108" s="51"/>
      <c r="BL5108" s="92"/>
      <c r="BM5108" s="135"/>
      <c r="BN5108" s="136"/>
      <c r="BO5108" s="51"/>
      <c r="BP5108" s="51"/>
      <c r="BQ5108" s="111"/>
      <c r="BR5108" s="137"/>
    </row>
    <row r="5109" s="138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2"/>
      <c r="BG5109" s="51"/>
      <c r="BH5109" s="133"/>
      <c r="BI5109" s="92"/>
      <c r="BJ5109" s="134"/>
      <c r="BK5109" s="51"/>
      <c r="BL5109" s="92"/>
      <c r="BM5109" s="135"/>
      <c r="BN5109" s="136"/>
      <c r="BO5109" s="51"/>
      <c r="BP5109" s="51"/>
      <c r="BQ5109" s="111"/>
      <c r="BR5109" s="137"/>
    </row>
    <row r="5110" s="138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2"/>
      <c r="BG5110" s="51"/>
      <c r="BH5110" s="133"/>
      <c r="BI5110" s="92"/>
      <c r="BJ5110" s="134"/>
      <c r="BK5110" s="51"/>
      <c r="BL5110" s="92"/>
      <c r="BM5110" s="135"/>
      <c r="BN5110" s="136"/>
      <c r="BO5110" s="51"/>
      <c r="BP5110" s="51"/>
      <c r="BQ5110" s="111"/>
      <c r="BR5110" s="137"/>
    </row>
    <row r="5111" s="138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2"/>
      <c r="BG5111" s="51"/>
      <c r="BH5111" s="133"/>
      <c r="BI5111" s="92"/>
      <c r="BJ5111" s="134"/>
      <c r="BK5111" s="51"/>
      <c r="BL5111" s="92"/>
      <c r="BM5111" s="135"/>
      <c r="BN5111" s="136"/>
      <c r="BO5111" s="51"/>
      <c r="BP5111" s="51"/>
      <c r="BQ5111" s="111"/>
      <c r="BR5111" s="137"/>
    </row>
    <row r="5112" s="138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2"/>
      <c r="BG5112" s="51"/>
      <c r="BH5112" s="133"/>
      <c r="BI5112" s="92"/>
      <c r="BJ5112" s="134"/>
      <c r="BK5112" s="51"/>
      <c r="BL5112" s="92"/>
      <c r="BM5112" s="135"/>
      <c r="BN5112" s="136"/>
      <c r="BO5112" s="51"/>
      <c r="BP5112" s="51"/>
      <c r="BQ5112" s="111"/>
      <c r="BR5112" s="137"/>
    </row>
    <row r="5113" s="138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2"/>
      <c r="BG5113" s="51"/>
      <c r="BH5113" s="133"/>
      <c r="BI5113" s="92"/>
      <c r="BJ5113" s="134"/>
      <c r="BK5113" s="51"/>
      <c r="BL5113" s="92"/>
      <c r="BM5113" s="135"/>
      <c r="BN5113" s="136"/>
      <c r="BO5113" s="51"/>
      <c r="BP5113" s="51"/>
      <c r="BQ5113" s="111"/>
      <c r="BR5113" s="137"/>
    </row>
    <row r="5114" s="138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2"/>
      <c r="BG5114" s="51"/>
      <c r="BH5114" s="133"/>
      <c r="BI5114" s="92"/>
      <c r="BJ5114" s="134"/>
      <c r="BK5114" s="51"/>
      <c r="BL5114" s="92"/>
      <c r="BM5114" s="135"/>
      <c r="BN5114" s="136"/>
      <c r="BO5114" s="51"/>
      <c r="BP5114" s="51"/>
      <c r="BQ5114" s="111"/>
      <c r="BR5114" s="137"/>
    </row>
    <row r="5115" s="138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2"/>
      <c r="BG5115" s="51"/>
      <c r="BH5115" s="133"/>
      <c r="BI5115" s="92"/>
      <c r="BJ5115" s="134"/>
      <c r="BK5115" s="51"/>
      <c r="BL5115" s="92"/>
      <c r="BM5115" s="135"/>
      <c r="BN5115" s="136"/>
      <c r="BO5115" s="51"/>
      <c r="BP5115" s="51"/>
      <c r="BQ5115" s="111"/>
      <c r="BR5115" s="137"/>
    </row>
    <row r="5116" s="138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2"/>
      <c r="BG5116" s="51"/>
      <c r="BH5116" s="133"/>
      <c r="BI5116" s="92"/>
      <c r="BJ5116" s="134"/>
      <c r="BK5116" s="51"/>
      <c r="BL5116" s="92"/>
      <c r="BM5116" s="135"/>
      <c r="BN5116" s="136"/>
      <c r="BO5116" s="51"/>
      <c r="BP5116" s="51"/>
      <c r="BQ5116" s="111"/>
      <c r="BR5116" s="137"/>
    </row>
    <row r="5117" s="138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2"/>
      <c r="BG5117" s="51"/>
      <c r="BH5117" s="133"/>
      <c r="BI5117" s="92"/>
      <c r="BJ5117" s="134"/>
      <c r="BK5117" s="51"/>
      <c r="BL5117" s="92"/>
      <c r="BM5117" s="135"/>
      <c r="BN5117" s="136"/>
      <c r="BO5117" s="51"/>
      <c r="BP5117" s="51"/>
      <c r="BQ5117" s="111"/>
      <c r="BR5117" s="137"/>
    </row>
    <row r="5118" s="138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2"/>
      <c r="BG5118" s="51"/>
      <c r="BH5118" s="133"/>
      <c r="BI5118" s="92"/>
      <c r="BJ5118" s="134"/>
      <c r="BK5118" s="51"/>
      <c r="BL5118" s="92"/>
      <c r="BM5118" s="135"/>
      <c r="BN5118" s="136"/>
      <c r="BO5118" s="51"/>
      <c r="BP5118" s="51"/>
      <c r="BQ5118" s="111"/>
      <c r="BR5118" s="137"/>
    </row>
    <row r="5119" s="138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2"/>
      <c r="BG5119" s="51"/>
      <c r="BH5119" s="133"/>
      <c r="BI5119" s="92"/>
      <c r="BJ5119" s="134"/>
      <c r="BK5119" s="51"/>
      <c r="BL5119" s="92"/>
      <c r="BM5119" s="135"/>
      <c r="BN5119" s="136"/>
      <c r="BO5119" s="51"/>
      <c r="BP5119" s="51"/>
      <c r="BQ5119" s="111"/>
      <c r="BR5119" s="137"/>
    </row>
    <row r="5120" s="138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2"/>
      <c r="BG5120" s="51"/>
      <c r="BH5120" s="133"/>
      <c r="BI5120" s="92"/>
      <c r="BJ5120" s="134"/>
      <c r="BK5120" s="51"/>
      <c r="BL5120" s="92"/>
      <c r="BM5120" s="135"/>
      <c r="BN5120" s="136"/>
      <c r="BO5120" s="51"/>
      <c r="BP5120" s="51"/>
      <c r="BQ5120" s="111"/>
      <c r="BR5120" s="137"/>
    </row>
    <row r="5121" s="138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2"/>
      <c r="BG5121" s="51"/>
      <c r="BH5121" s="133"/>
      <c r="BI5121" s="92"/>
      <c r="BJ5121" s="134"/>
      <c r="BK5121" s="51"/>
      <c r="BL5121" s="92"/>
      <c r="BM5121" s="135"/>
      <c r="BN5121" s="136"/>
      <c r="BO5121" s="51"/>
      <c r="BP5121" s="51"/>
      <c r="BQ5121" s="111"/>
      <c r="BR5121" s="137"/>
    </row>
    <row r="5122" s="138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2"/>
      <c r="BG5122" s="51"/>
      <c r="BH5122" s="133"/>
      <c r="BI5122" s="92"/>
      <c r="BJ5122" s="134"/>
      <c r="BK5122" s="51"/>
      <c r="BL5122" s="92"/>
      <c r="BM5122" s="135"/>
      <c r="BN5122" s="136"/>
      <c r="BO5122" s="51"/>
      <c r="BP5122" s="51"/>
      <c r="BQ5122" s="111"/>
      <c r="BR5122" s="137"/>
    </row>
    <row r="5123" s="138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2"/>
      <c r="BG5123" s="51"/>
      <c r="BH5123" s="133"/>
      <c r="BI5123" s="92"/>
      <c r="BJ5123" s="134"/>
      <c r="BK5123" s="51"/>
      <c r="BL5123" s="92"/>
      <c r="BM5123" s="135"/>
      <c r="BN5123" s="136"/>
      <c r="BO5123" s="51"/>
      <c r="BP5123" s="51"/>
      <c r="BQ5123" s="111"/>
      <c r="BR5123" s="137"/>
    </row>
    <row r="5124" s="138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2"/>
      <c r="BG5124" s="51"/>
      <c r="BH5124" s="133"/>
      <c r="BI5124" s="92"/>
      <c r="BJ5124" s="134"/>
      <c r="BK5124" s="51"/>
      <c r="BL5124" s="92"/>
      <c r="BM5124" s="135"/>
      <c r="BN5124" s="136"/>
      <c r="BO5124" s="51"/>
      <c r="BP5124" s="51"/>
      <c r="BQ5124" s="111"/>
      <c r="BR5124" s="137"/>
    </row>
    <row r="5125" s="138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2"/>
      <c r="BG5125" s="51"/>
      <c r="BH5125" s="133"/>
      <c r="BI5125" s="92"/>
      <c r="BJ5125" s="134"/>
      <c r="BK5125" s="51"/>
      <c r="BL5125" s="92"/>
      <c r="BM5125" s="135"/>
      <c r="BN5125" s="136"/>
      <c r="BO5125" s="51"/>
      <c r="BP5125" s="51"/>
      <c r="BQ5125" s="111"/>
      <c r="BR5125" s="137"/>
    </row>
    <row r="5126" s="138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2"/>
      <c r="BG5126" s="51"/>
      <c r="BH5126" s="133"/>
      <c r="BI5126" s="92"/>
      <c r="BJ5126" s="134"/>
      <c r="BK5126" s="51"/>
      <c r="BL5126" s="92"/>
      <c r="BM5126" s="135"/>
      <c r="BN5126" s="136"/>
      <c r="BO5126" s="51"/>
      <c r="BP5126" s="51"/>
      <c r="BQ5126" s="111"/>
      <c r="BR5126" s="137"/>
    </row>
    <row r="5127" s="138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2"/>
      <c r="BG5127" s="51"/>
      <c r="BH5127" s="133"/>
      <c r="BI5127" s="92"/>
      <c r="BJ5127" s="134"/>
      <c r="BK5127" s="51"/>
      <c r="BL5127" s="92"/>
      <c r="BM5127" s="135"/>
      <c r="BN5127" s="136"/>
      <c r="BO5127" s="51"/>
      <c r="BP5127" s="51"/>
      <c r="BQ5127" s="111"/>
      <c r="BR5127" s="137"/>
    </row>
    <row r="5128" s="138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2"/>
      <c r="BG5128" s="51"/>
      <c r="BH5128" s="133"/>
      <c r="BI5128" s="92"/>
      <c r="BJ5128" s="134"/>
      <c r="BK5128" s="51"/>
      <c r="BL5128" s="92"/>
      <c r="BM5128" s="135"/>
      <c r="BN5128" s="136"/>
      <c r="BO5128" s="51"/>
      <c r="BP5128" s="51"/>
      <c r="BQ5128" s="111"/>
      <c r="BR5128" s="137"/>
    </row>
    <row r="5129" s="138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2"/>
      <c r="BG5129" s="51"/>
      <c r="BH5129" s="133"/>
      <c r="BI5129" s="92"/>
      <c r="BJ5129" s="134"/>
      <c r="BK5129" s="51"/>
      <c r="BL5129" s="92"/>
      <c r="BM5129" s="135"/>
      <c r="BN5129" s="136"/>
      <c r="BO5129" s="51"/>
      <c r="BP5129" s="51"/>
      <c r="BQ5129" s="111"/>
      <c r="BR5129" s="137"/>
    </row>
    <row r="5130" s="138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2"/>
      <c r="BG5130" s="51"/>
      <c r="BH5130" s="133"/>
      <c r="BI5130" s="92"/>
      <c r="BJ5130" s="134"/>
      <c r="BK5130" s="51"/>
      <c r="BL5130" s="92"/>
      <c r="BM5130" s="135"/>
      <c r="BN5130" s="136"/>
      <c r="BO5130" s="51"/>
      <c r="BP5130" s="51"/>
      <c r="BQ5130" s="111"/>
      <c r="BR5130" s="137"/>
    </row>
    <row r="5131" s="138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2"/>
      <c r="BG5131" s="51"/>
      <c r="BH5131" s="133"/>
      <c r="BI5131" s="92"/>
      <c r="BJ5131" s="134"/>
      <c r="BK5131" s="51"/>
      <c r="BL5131" s="92"/>
      <c r="BM5131" s="135"/>
      <c r="BN5131" s="136"/>
      <c r="BO5131" s="51"/>
      <c r="BP5131" s="51"/>
      <c r="BQ5131" s="111"/>
      <c r="BR5131" s="137"/>
    </row>
    <row r="5132" s="138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2"/>
      <c r="BG5132" s="51"/>
      <c r="BH5132" s="133"/>
      <c r="BI5132" s="92"/>
      <c r="BJ5132" s="134"/>
      <c r="BK5132" s="51"/>
      <c r="BL5132" s="92"/>
      <c r="BM5132" s="135"/>
      <c r="BN5132" s="136"/>
      <c r="BO5132" s="51"/>
      <c r="BP5132" s="51"/>
      <c r="BQ5132" s="111"/>
      <c r="BR5132" s="137"/>
    </row>
    <row r="5133" s="138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2"/>
      <c r="BG5133" s="51"/>
      <c r="BH5133" s="133"/>
      <c r="BI5133" s="92"/>
      <c r="BJ5133" s="134"/>
      <c r="BK5133" s="51"/>
      <c r="BL5133" s="92"/>
      <c r="BM5133" s="135"/>
      <c r="BN5133" s="136"/>
      <c r="BO5133" s="51"/>
      <c r="BP5133" s="51"/>
      <c r="BQ5133" s="111"/>
      <c r="BR5133" s="137"/>
    </row>
    <row r="5134" s="138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2"/>
      <c r="BG5134" s="51"/>
      <c r="BH5134" s="133"/>
      <c r="BI5134" s="92"/>
      <c r="BJ5134" s="134"/>
      <c r="BK5134" s="51"/>
      <c r="BL5134" s="92"/>
      <c r="BM5134" s="135"/>
      <c r="BN5134" s="136"/>
      <c r="BO5134" s="51"/>
      <c r="BP5134" s="51"/>
      <c r="BQ5134" s="111"/>
      <c r="BR5134" s="137"/>
    </row>
    <row r="5135" s="138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2"/>
      <c r="BG5135" s="51"/>
      <c r="BH5135" s="133"/>
      <c r="BI5135" s="92"/>
      <c r="BJ5135" s="134"/>
      <c r="BK5135" s="51"/>
      <c r="BL5135" s="92"/>
      <c r="BM5135" s="135"/>
      <c r="BN5135" s="136"/>
      <c r="BO5135" s="51"/>
      <c r="BP5135" s="51"/>
      <c r="BQ5135" s="111"/>
      <c r="BR5135" s="137"/>
    </row>
    <row r="5136" s="138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2"/>
      <c r="BG5136" s="51"/>
      <c r="BH5136" s="133"/>
      <c r="BI5136" s="92"/>
      <c r="BJ5136" s="134"/>
      <c r="BK5136" s="51"/>
      <c r="BL5136" s="92"/>
      <c r="BM5136" s="135"/>
      <c r="BN5136" s="136"/>
      <c r="BO5136" s="51"/>
      <c r="BP5136" s="51"/>
      <c r="BQ5136" s="111"/>
      <c r="BR5136" s="137"/>
    </row>
    <row r="5137" s="138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2"/>
      <c r="BG5137" s="51"/>
      <c r="BH5137" s="133"/>
      <c r="BI5137" s="92"/>
      <c r="BJ5137" s="134"/>
      <c r="BK5137" s="51"/>
      <c r="BL5137" s="92"/>
      <c r="BM5137" s="135"/>
      <c r="BN5137" s="136"/>
      <c r="BO5137" s="51"/>
      <c r="BP5137" s="51"/>
      <c r="BQ5137" s="111"/>
      <c r="BR5137" s="137"/>
    </row>
    <row r="5138" s="138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2"/>
      <c r="BG5138" s="51"/>
      <c r="BH5138" s="133"/>
      <c r="BI5138" s="92"/>
      <c r="BJ5138" s="134"/>
      <c r="BK5138" s="51"/>
      <c r="BL5138" s="92"/>
      <c r="BM5138" s="135"/>
      <c r="BN5138" s="136"/>
      <c r="BO5138" s="51"/>
      <c r="BP5138" s="51"/>
      <c r="BQ5138" s="111"/>
      <c r="BR5138" s="137"/>
    </row>
    <row r="5139" s="138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2"/>
      <c r="BG5139" s="51"/>
      <c r="BH5139" s="133"/>
      <c r="BI5139" s="92"/>
      <c r="BJ5139" s="134"/>
      <c r="BK5139" s="51"/>
      <c r="BL5139" s="92"/>
      <c r="BM5139" s="135"/>
      <c r="BN5139" s="136"/>
      <c r="BO5139" s="51"/>
      <c r="BP5139" s="51"/>
      <c r="BQ5139" s="111"/>
      <c r="BR5139" s="137"/>
    </row>
    <row r="5140" s="138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2"/>
      <c r="BG5140" s="51"/>
      <c r="BH5140" s="133"/>
      <c r="BI5140" s="92"/>
      <c r="BJ5140" s="134"/>
      <c r="BK5140" s="51"/>
      <c r="BL5140" s="92"/>
      <c r="BM5140" s="135"/>
      <c r="BN5140" s="136"/>
      <c r="BO5140" s="51"/>
      <c r="BP5140" s="51"/>
      <c r="BQ5140" s="111"/>
      <c r="BR5140" s="137"/>
    </row>
    <row r="5141" s="138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2"/>
      <c r="BG5141" s="51"/>
      <c r="BH5141" s="133"/>
      <c r="BI5141" s="92"/>
      <c r="BJ5141" s="134"/>
      <c r="BK5141" s="51"/>
      <c r="BL5141" s="92"/>
      <c r="BM5141" s="135"/>
      <c r="BN5141" s="136"/>
      <c r="BO5141" s="51"/>
      <c r="BP5141" s="51"/>
      <c r="BQ5141" s="111"/>
      <c r="BR5141" s="137"/>
    </row>
    <row r="5142" s="138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2"/>
      <c r="BG5142" s="51"/>
      <c r="BH5142" s="133"/>
      <c r="BI5142" s="92"/>
      <c r="BJ5142" s="134"/>
      <c r="BK5142" s="51"/>
      <c r="BL5142" s="92"/>
      <c r="BM5142" s="135"/>
      <c r="BN5142" s="136"/>
      <c r="BO5142" s="51"/>
      <c r="BP5142" s="51"/>
      <c r="BQ5142" s="111"/>
      <c r="BR5142" s="137"/>
    </row>
    <row r="5143" s="138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2"/>
      <c r="BG5143" s="51"/>
      <c r="BH5143" s="133"/>
      <c r="BI5143" s="92"/>
      <c r="BJ5143" s="134"/>
      <c r="BK5143" s="51"/>
      <c r="BL5143" s="92"/>
      <c r="BM5143" s="135"/>
      <c r="BN5143" s="136"/>
      <c r="BO5143" s="51"/>
      <c r="BP5143" s="51"/>
      <c r="BQ5143" s="111"/>
      <c r="BR5143" s="137"/>
    </row>
    <row r="5144" s="138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2"/>
      <c r="BG5144" s="51"/>
      <c r="BH5144" s="133"/>
      <c r="BI5144" s="92"/>
      <c r="BJ5144" s="134"/>
      <c r="BK5144" s="51"/>
      <c r="BL5144" s="92"/>
      <c r="BM5144" s="135"/>
      <c r="BN5144" s="136"/>
      <c r="BO5144" s="51"/>
      <c r="BP5144" s="51"/>
      <c r="BQ5144" s="111"/>
      <c r="BR5144" s="137"/>
    </row>
    <row r="5145" s="138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2"/>
      <c r="BG5145" s="51"/>
      <c r="BH5145" s="133"/>
      <c r="BI5145" s="92"/>
      <c r="BJ5145" s="134"/>
      <c r="BK5145" s="51"/>
      <c r="BL5145" s="92"/>
      <c r="BM5145" s="135"/>
      <c r="BN5145" s="136"/>
      <c r="BO5145" s="51"/>
      <c r="BP5145" s="51"/>
      <c r="BQ5145" s="111"/>
      <c r="BR5145" s="137"/>
    </row>
    <row r="5146" s="138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2"/>
      <c r="BG5146" s="51"/>
      <c r="BH5146" s="133"/>
      <c r="BI5146" s="92"/>
      <c r="BJ5146" s="134"/>
      <c r="BK5146" s="51"/>
      <c r="BL5146" s="92"/>
      <c r="BM5146" s="135"/>
      <c r="BN5146" s="136"/>
      <c r="BO5146" s="51"/>
      <c r="BP5146" s="51"/>
      <c r="BQ5146" s="111"/>
      <c r="BR5146" s="137"/>
    </row>
    <row r="5147" s="138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2"/>
      <c r="BG5147" s="51"/>
      <c r="BH5147" s="133"/>
      <c r="BI5147" s="92"/>
      <c r="BJ5147" s="134"/>
      <c r="BK5147" s="51"/>
      <c r="BL5147" s="92"/>
      <c r="BM5147" s="135"/>
      <c r="BN5147" s="136"/>
      <c r="BO5147" s="51"/>
      <c r="BP5147" s="51"/>
      <c r="BQ5147" s="111"/>
      <c r="BR5147" s="137"/>
    </row>
    <row r="5148" s="138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2"/>
      <c r="BG5148" s="51"/>
      <c r="BH5148" s="133"/>
      <c r="BI5148" s="92"/>
      <c r="BJ5148" s="134"/>
      <c r="BK5148" s="51"/>
      <c r="BL5148" s="92"/>
      <c r="BM5148" s="135"/>
      <c r="BN5148" s="136"/>
      <c r="BO5148" s="51"/>
      <c r="BP5148" s="51"/>
      <c r="BQ5148" s="111"/>
      <c r="BR5148" s="137"/>
    </row>
    <row r="5149" s="138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2"/>
      <c r="BG5149" s="51"/>
      <c r="BH5149" s="133"/>
      <c r="BI5149" s="92"/>
      <c r="BJ5149" s="134"/>
      <c r="BK5149" s="51"/>
      <c r="BL5149" s="92"/>
      <c r="BM5149" s="135"/>
      <c r="BN5149" s="136"/>
      <c r="BO5149" s="51"/>
      <c r="BP5149" s="51"/>
      <c r="BQ5149" s="111"/>
      <c r="BR5149" s="137"/>
    </row>
    <row r="5150" s="138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2"/>
      <c r="BG5150" s="51"/>
      <c r="BH5150" s="133"/>
      <c r="BI5150" s="92"/>
      <c r="BJ5150" s="134"/>
      <c r="BK5150" s="51"/>
      <c r="BL5150" s="92"/>
      <c r="BM5150" s="135"/>
      <c r="BN5150" s="136"/>
      <c r="BO5150" s="51"/>
      <c r="BP5150" s="51"/>
      <c r="BQ5150" s="111"/>
      <c r="BR5150" s="137"/>
    </row>
    <row r="5151" s="138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2"/>
      <c r="BG5151" s="51"/>
      <c r="BH5151" s="133"/>
      <c r="BI5151" s="92"/>
      <c r="BJ5151" s="134"/>
      <c r="BK5151" s="51"/>
      <c r="BL5151" s="92"/>
      <c r="BM5151" s="135"/>
      <c r="BN5151" s="136"/>
      <c r="BO5151" s="51"/>
      <c r="BP5151" s="51"/>
      <c r="BQ5151" s="111"/>
      <c r="BR5151" s="137"/>
    </row>
    <row r="5152" s="138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2"/>
      <c r="BG5152" s="51"/>
      <c r="BH5152" s="133"/>
      <c r="BI5152" s="92"/>
      <c r="BJ5152" s="134"/>
      <c r="BK5152" s="51"/>
      <c r="BL5152" s="92"/>
      <c r="BM5152" s="135"/>
      <c r="BN5152" s="136"/>
      <c r="BO5152" s="51"/>
      <c r="BP5152" s="51"/>
      <c r="BQ5152" s="111"/>
      <c r="BR5152" s="137"/>
    </row>
    <row r="5153" s="138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2"/>
      <c r="BG5153" s="51"/>
      <c r="BH5153" s="133"/>
      <c r="BI5153" s="92"/>
      <c r="BJ5153" s="134"/>
      <c r="BK5153" s="51"/>
      <c r="BL5153" s="92"/>
      <c r="BM5153" s="135"/>
      <c r="BN5153" s="136"/>
      <c r="BO5153" s="51"/>
      <c r="BP5153" s="51"/>
      <c r="BQ5153" s="111"/>
      <c r="BR5153" s="137"/>
    </row>
    <row r="5154" s="138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2"/>
      <c r="BG5154" s="51"/>
      <c r="BH5154" s="133"/>
      <c r="BI5154" s="92"/>
      <c r="BJ5154" s="134"/>
      <c r="BK5154" s="51"/>
      <c r="BL5154" s="92"/>
      <c r="BM5154" s="135"/>
      <c r="BN5154" s="136"/>
      <c r="BO5154" s="51"/>
      <c r="BP5154" s="51"/>
      <c r="BQ5154" s="111"/>
      <c r="BR5154" s="137"/>
    </row>
    <row r="5155" s="138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2"/>
      <c r="BG5155" s="51"/>
      <c r="BH5155" s="133"/>
      <c r="BI5155" s="92"/>
      <c r="BJ5155" s="134"/>
      <c r="BK5155" s="51"/>
      <c r="BL5155" s="92"/>
      <c r="BM5155" s="135"/>
      <c r="BN5155" s="136"/>
      <c r="BO5155" s="51"/>
      <c r="BP5155" s="51"/>
      <c r="BQ5155" s="111"/>
      <c r="BR5155" s="137"/>
    </row>
    <row r="5156" s="138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2"/>
      <c r="BG5156" s="51"/>
      <c r="BH5156" s="133"/>
      <c r="BI5156" s="92"/>
      <c r="BJ5156" s="134"/>
      <c r="BK5156" s="51"/>
      <c r="BL5156" s="92"/>
      <c r="BM5156" s="135"/>
      <c r="BN5156" s="136"/>
      <c r="BO5156" s="51"/>
      <c r="BP5156" s="51"/>
      <c r="BQ5156" s="111"/>
      <c r="BR5156" s="137"/>
    </row>
    <row r="5157" s="138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2"/>
      <c r="BG5157" s="51"/>
      <c r="BH5157" s="133"/>
      <c r="BI5157" s="92"/>
      <c r="BJ5157" s="134"/>
      <c r="BK5157" s="51"/>
      <c r="BL5157" s="92"/>
      <c r="BM5157" s="135"/>
      <c r="BN5157" s="136"/>
      <c r="BO5157" s="51"/>
      <c r="BP5157" s="51"/>
      <c r="BQ5157" s="111"/>
      <c r="BR5157" s="137"/>
    </row>
    <row r="5158" s="138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2"/>
      <c r="BG5158" s="51"/>
      <c r="BH5158" s="133"/>
      <c r="BI5158" s="92"/>
      <c r="BJ5158" s="134"/>
      <c r="BK5158" s="51"/>
      <c r="BL5158" s="92"/>
      <c r="BM5158" s="135"/>
      <c r="BN5158" s="136"/>
      <c r="BO5158" s="51"/>
      <c r="BP5158" s="51"/>
      <c r="BQ5158" s="111"/>
      <c r="BR5158" s="137"/>
    </row>
    <row r="5159" s="138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2"/>
      <c r="BG5159" s="51"/>
      <c r="BH5159" s="133"/>
      <c r="BI5159" s="92"/>
      <c r="BJ5159" s="134"/>
      <c r="BK5159" s="51"/>
      <c r="BL5159" s="92"/>
      <c r="BM5159" s="135"/>
      <c r="BN5159" s="136"/>
      <c r="BO5159" s="51"/>
      <c r="BP5159" s="51"/>
      <c r="BQ5159" s="111"/>
      <c r="BR5159" s="137"/>
    </row>
    <row r="5160" s="138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2"/>
      <c r="BG5160" s="51"/>
      <c r="BH5160" s="133"/>
      <c r="BI5160" s="92"/>
      <c r="BJ5160" s="134"/>
      <c r="BK5160" s="51"/>
      <c r="BL5160" s="92"/>
      <c r="BM5160" s="135"/>
      <c r="BN5160" s="136"/>
      <c r="BO5160" s="51"/>
      <c r="BP5160" s="51"/>
      <c r="BQ5160" s="111"/>
      <c r="BR5160" s="137"/>
    </row>
    <row r="5161" s="138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2"/>
      <c r="BG5161" s="51"/>
      <c r="BH5161" s="133"/>
      <c r="BI5161" s="92"/>
      <c r="BJ5161" s="134"/>
      <c r="BK5161" s="51"/>
      <c r="BL5161" s="92"/>
      <c r="BM5161" s="135"/>
      <c r="BN5161" s="136"/>
      <c r="BO5161" s="51"/>
      <c r="BP5161" s="51"/>
      <c r="BQ5161" s="111"/>
      <c r="BR5161" s="137"/>
    </row>
    <row r="5162" s="138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2"/>
      <c r="BG5162" s="51"/>
      <c r="BH5162" s="133"/>
      <c r="BI5162" s="92"/>
      <c r="BJ5162" s="134"/>
      <c r="BK5162" s="51"/>
      <c r="BL5162" s="92"/>
      <c r="BM5162" s="135"/>
      <c r="BN5162" s="136"/>
      <c r="BO5162" s="51"/>
      <c r="BP5162" s="51"/>
      <c r="BQ5162" s="111"/>
      <c r="BR5162" s="137"/>
    </row>
    <row r="5163" s="138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2"/>
      <c r="BG5163" s="51"/>
      <c r="BH5163" s="133"/>
      <c r="BI5163" s="92"/>
      <c r="BJ5163" s="134"/>
      <c r="BK5163" s="51"/>
      <c r="BL5163" s="92"/>
      <c r="BM5163" s="135"/>
      <c r="BN5163" s="136"/>
      <c r="BO5163" s="51"/>
      <c r="BP5163" s="51"/>
      <c r="BQ5163" s="111"/>
      <c r="BR5163" s="137"/>
    </row>
    <row r="5164" s="138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2"/>
      <c r="BG5164" s="51"/>
      <c r="BH5164" s="133"/>
      <c r="BI5164" s="92"/>
      <c r="BJ5164" s="134"/>
      <c r="BK5164" s="51"/>
      <c r="BL5164" s="92"/>
      <c r="BM5164" s="135"/>
      <c r="BN5164" s="136"/>
      <c r="BO5164" s="51"/>
      <c r="BP5164" s="51"/>
      <c r="BQ5164" s="111"/>
      <c r="BR5164" s="137"/>
    </row>
    <row r="5165" s="138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2"/>
      <c r="BG5165" s="51"/>
      <c r="BH5165" s="133"/>
      <c r="BI5165" s="92"/>
      <c r="BJ5165" s="134"/>
      <c r="BK5165" s="51"/>
      <c r="BL5165" s="92"/>
      <c r="BM5165" s="135"/>
      <c r="BN5165" s="136"/>
      <c r="BO5165" s="51"/>
      <c r="BP5165" s="51"/>
      <c r="BQ5165" s="111"/>
      <c r="BR5165" s="137"/>
    </row>
    <row r="5166" s="138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2"/>
      <c r="BG5166" s="51"/>
      <c r="BH5166" s="133"/>
      <c r="BI5166" s="92"/>
      <c r="BJ5166" s="134"/>
      <c r="BK5166" s="51"/>
      <c r="BL5166" s="92"/>
      <c r="BM5166" s="135"/>
      <c r="BN5166" s="136"/>
      <c r="BO5166" s="51"/>
      <c r="BP5166" s="51"/>
      <c r="BQ5166" s="111"/>
      <c r="BR5166" s="137"/>
    </row>
    <row r="5167" s="138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2"/>
      <c r="BG5167" s="51"/>
      <c r="BH5167" s="133"/>
      <c r="BI5167" s="92"/>
      <c r="BJ5167" s="134"/>
      <c r="BK5167" s="51"/>
      <c r="BL5167" s="92"/>
      <c r="BM5167" s="135"/>
      <c r="BN5167" s="136"/>
      <c r="BO5167" s="51"/>
      <c r="BP5167" s="51"/>
      <c r="BQ5167" s="111"/>
      <c r="BR5167" s="137"/>
    </row>
    <row r="5168" s="138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2"/>
      <c r="BG5168" s="51"/>
      <c r="BH5168" s="133"/>
      <c r="BI5168" s="92"/>
      <c r="BJ5168" s="134"/>
      <c r="BK5168" s="51"/>
      <c r="BL5168" s="92"/>
      <c r="BM5168" s="135"/>
      <c r="BN5168" s="136"/>
      <c r="BO5168" s="51"/>
      <c r="BP5168" s="51"/>
      <c r="BQ5168" s="111"/>
      <c r="BR5168" s="137"/>
    </row>
    <row r="5169" s="138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2"/>
      <c r="BG5169" s="51"/>
      <c r="BH5169" s="133"/>
      <c r="BI5169" s="92"/>
      <c r="BJ5169" s="134"/>
      <c r="BK5169" s="51"/>
      <c r="BL5169" s="92"/>
      <c r="BM5169" s="135"/>
      <c r="BN5169" s="136"/>
      <c r="BO5169" s="51"/>
      <c r="BP5169" s="51"/>
      <c r="BQ5169" s="111"/>
      <c r="BR5169" s="137"/>
    </row>
    <row r="5170" s="138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2"/>
      <c r="BG5170" s="51"/>
      <c r="BH5170" s="133"/>
      <c r="BI5170" s="92"/>
      <c r="BJ5170" s="134"/>
      <c r="BK5170" s="51"/>
      <c r="BL5170" s="92"/>
      <c r="BM5170" s="135"/>
      <c r="BN5170" s="136"/>
      <c r="BO5170" s="51"/>
      <c r="BP5170" s="51"/>
      <c r="BQ5170" s="111"/>
      <c r="BR5170" s="137"/>
    </row>
    <row r="5171" s="138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2"/>
      <c r="BG5171" s="51"/>
      <c r="BH5171" s="133"/>
      <c r="BI5171" s="92"/>
      <c r="BJ5171" s="134"/>
      <c r="BK5171" s="51"/>
      <c r="BL5171" s="92"/>
      <c r="BM5171" s="135"/>
      <c r="BN5171" s="136"/>
      <c r="BO5171" s="51"/>
      <c r="BP5171" s="51"/>
      <c r="BQ5171" s="111"/>
      <c r="BR5171" s="137"/>
    </row>
    <row r="5172" s="138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2"/>
      <c r="BG5172" s="51"/>
      <c r="BH5172" s="133"/>
      <c r="BI5172" s="92"/>
      <c r="BJ5172" s="134"/>
      <c r="BK5172" s="51"/>
      <c r="BL5172" s="92"/>
      <c r="BM5172" s="135"/>
      <c r="BN5172" s="136"/>
      <c r="BO5172" s="51"/>
      <c r="BP5172" s="51"/>
      <c r="BQ5172" s="111"/>
      <c r="BR5172" s="137"/>
    </row>
    <row r="5173" s="138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2"/>
      <c r="BG5173" s="51"/>
      <c r="BH5173" s="133"/>
      <c r="BI5173" s="92"/>
      <c r="BJ5173" s="134"/>
      <c r="BK5173" s="51"/>
      <c r="BL5173" s="92"/>
      <c r="BM5173" s="135"/>
      <c r="BN5173" s="136"/>
      <c r="BO5173" s="51"/>
      <c r="BP5173" s="51"/>
      <c r="BQ5173" s="111"/>
      <c r="BR5173" s="137"/>
    </row>
    <row r="5174" s="138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2"/>
      <c r="BG5174" s="51"/>
      <c r="BH5174" s="133"/>
      <c r="BI5174" s="92"/>
      <c r="BJ5174" s="134"/>
      <c r="BK5174" s="51"/>
      <c r="BL5174" s="92"/>
      <c r="BM5174" s="135"/>
      <c r="BN5174" s="136"/>
      <c r="BO5174" s="51"/>
      <c r="BP5174" s="51"/>
      <c r="BQ5174" s="111"/>
      <c r="BR5174" s="137"/>
    </row>
    <row r="5175" s="138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2"/>
      <c r="BG5175" s="51"/>
      <c r="BH5175" s="133"/>
      <c r="BI5175" s="92"/>
      <c r="BJ5175" s="134"/>
      <c r="BK5175" s="51"/>
      <c r="BL5175" s="92"/>
      <c r="BM5175" s="135"/>
      <c r="BN5175" s="136"/>
      <c r="BO5175" s="51"/>
      <c r="BP5175" s="51"/>
      <c r="BQ5175" s="111"/>
      <c r="BR5175" s="137"/>
    </row>
    <row r="5176" s="138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2"/>
      <c r="BG5176" s="51"/>
      <c r="BH5176" s="133"/>
      <c r="BI5176" s="92"/>
      <c r="BJ5176" s="134"/>
      <c r="BK5176" s="51"/>
      <c r="BL5176" s="92"/>
      <c r="BM5176" s="135"/>
      <c r="BN5176" s="136"/>
      <c r="BO5176" s="51"/>
      <c r="BP5176" s="51"/>
      <c r="BQ5176" s="111"/>
      <c r="BR5176" s="137"/>
    </row>
    <row r="5177" s="138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2"/>
      <c r="BG5177" s="51"/>
      <c r="BH5177" s="133"/>
      <c r="BI5177" s="92"/>
      <c r="BJ5177" s="134"/>
      <c r="BK5177" s="51"/>
      <c r="BL5177" s="92"/>
      <c r="BM5177" s="135"/>
      <c r="BN5177" s="136"/>
      <c r="BO5177" s="51"/>
      <c r="BP5177" s="51"/>
      <c r="BQ5177" s="111"/>
      <c r="BR5177" s="137"/>
    </row>
    <row r="5178" s="138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2"/>
      <c r="BG5178" s="51"/>
      <c r="BH5178" s="133"/>
      <c r="BI5178" s="92"/>
      <c r="BJ5178" s="134"/>
      <c r="BK5178" s="51"/>
      <c r="BL5178" s="92"/>
      <c r="BM5178" s="135"/>
      <c r="BN5178" s="136"/>
      <c r="BO5178" s="51"/>
      <c r="BP5178" s="51"/>
      <c r="BQ5178" s="111"/>
      <c r="BR5178" s="137"/>
    </row>
    <row r="5179" s="138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2"/>
      <c r="BG5179" s="51"/>
      <c r="BH5179" s="133"/>
      <c r="BI5179" s="92"/>
      <c r="BJ5179" s="134"/>
      <c r="BK5179" s="51"/>
      <c r="BL5179" s="92"/>
      <c r="BM5179" s="135"/>
      <c r="BN5179" s="136"/>
      <c r="BO5179" s="51"/>
      <c r="BP5179" s="51"/>
      <c r="BQ5179" s="111"/>
      <c r="BR5179" s="137"/>
    </row>
    <row r="5180" s="138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2"/>
      <c r="BG5180" s="51"/>
      <c r="BH5180" s="133"/>
      <c r="BI5180" s="92"/>
      <c r="BJ5180" s="134"/>
      <c r="BK5180" s="51"/>
      <c r="BL5180" s="92"/>
      <c r="BM5180" s="135"/>
      <c r="BN5180" s="136"/>
      <c r="BO5180" s="51"/>
      <c r="BP5180" s="51"/>
      <c r="BQ5180" s="111"/>
      <c r="BR5180" s="137"/>
    </row>
    <row r="5181" s="138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2"/>
      <c r="BG5181" s="51"/>
      <c r="BH5181" s="133"/>
      <c r="BI5181" s="92"/>
      <c r="BJ5181" s="134"/>
      <c r="BK5181" s="51"/>
      <c r="BL5181" s="92"/>
      <c r="BM5181" s="135"/>
      <c r="BN5181" s="136"/>
      <c r="BO5181" s="51"/>
      <c r="BP5181" s="51"/>
      <c r="BQ5181" s="111"/>
      <c r="BR5181" s="137"/>
    </row>
    <row r="5182" s="138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2"/>
      <c r="BG5182" s="51"/>
      <c r="BH5182" s="133"/>
      <c r="BI5182" s="92"/>
      <c r="BJ5182" s="134"/>
      <c r="BK5182" s="51"/>
      <c r="BL5182" s="92"/>
      <c r="BM5182" s="135"/>
      <c r="BN5182" s="136"/>
      <c r="BO5182" s="51"/>
      <c r="BP5182" s="51"/>
      <c r="BQ5182" s="111"/>
      <c r="BR5182" s="137"/>
    </row>
    <row r="5183" s="138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2"/>
      <c r="BG5183" s="51"/>
      <c r="BH5183" s="133"/>
      <c r="BI5183" s="92"/>
      <c r="BJ5183" s="134"/>
      <c r="BK5183" s="51"/>
      <c r="BL5183" s="92"/>
      <c r="BM5183" s="135"/>
      <c r="BN5183" s="136"/>
      <c r="BO5183" s="51"/>
      <c r="BP5183" s="51"/>
      <c r="BQ5183" s="111"/>
      <c r="BR5183" s="137"/>
    </row>
    <row r="5184" s="138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2"/>
      <c r="BG5184" s="51"/>
      <c r="BH5184" s="133"/>
      <c r="BI5184" s="92"/>
      <c r="BJ5184" s="134"/>
      <c r="BK5184" s="51"/>
      <c r="BL5184" s="92"/>
      <c r="BM5184" s="135"/>
      <c r="BN5184" s="136"/>
      <c r="BO5184" s="51"/>
      <c r="BP5184" s="51"/>
      <c r="BQ5184" s="111"/>
      <c r="BR5184" s="137"/>
    </row>
    <row r="5185" s="138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2"/>
      <c r="BG5185" s="51"/>
      <c r="BH5185" s="133"/>
      <c r="BI5185" s="92"/>
      <c r="BJ5185" s="134"/>
      <c r="BK5185" s="51"/>
      <c r="BL5185" s="92"/>
      <c r="BM5185" s="135"/>
      <c r="BN5185" s="136"/>
      <c r="BO5185" s="51"/>
      <c r="BP5185" s="51"/>
      <c r="BQ5185" s="111"/>
      <c r="BR5185" s="137"/>
    </row>
    <row r="5186" s="138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2"/>
      <c r="BG5186" s="51"/>
      <c r="BH5186" s="133"/>
      <c r="BI5186" s="92"/>
      <c r="BJ5186" s="134"/>
      <c r="BK5186" s="51"/>
      <c r="BL5186" s="92"/>
      <c r="BM5186" s="135"/>
      <c r="BN5186" s="136"/>
      <c r="BO5186" s="51"/>
      <c r="BP5186" s="51"/>
      <c r="BQ5186" s="111"/>
      <c r="BR5186" s="137"/>
    </row>
    <row r="5187" s="138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2"/>
      <c r="BG5187" s="51"/>
      <c r="BH5187" s="133"/>
      <c r="BI5187" s="92"/>
      <c r="BJ5187" s="134"/>
      <c r="BK5187" s="51"/>
      <c r="BL5187" s="92"/>
      <c r="BM5187" s="135"/>
      <c r="BN5187" s="136"/>
      <c r="BO5187" s="51"/>
      <c r="BP5187" s="51"/>
      <c r="BQ5187" s="111"/>
      <c r="BR5187" s="137"/>
    </row>
    <row r="5188" s="138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2"/>
      <c r="BG5188" s="51"/>
      <c r="BH5188" s="133"/>
      <c r="BI5188" s="92"/>
      <c r="BJ5188" s="134"/>
      <c r="BK5188" s="51"/>
      <c r="BL5188" s="92"/>
      <c r="BM5188" s="135"/>
      <c r="BN5188" s="136"/>
      <c r="BO5188" s="51"/>
      <c r="BP5188" s="51"/>
      <c r="BQ5188" s="111"/>
      <c r="BR5188" s="137"/>
    </row>
    <row r="5189" s="138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2"/>
      <c r="BG5189" s="51"/>
      <c r="BH5189" s="133"/>
      <c r="BI5189" s="92"/>
      <c r="BJ5189" s="134"/>
      <c r="BK5189" s="51"/>
      <c r="BL5189" s="92"/>
      <c r="BM5189" s="135"/>
      <c r="BN5189" s="136"/>
      <c r="BO5189" s="51"/>
      <c r="BP5189" s="51"/>
      <c r="BQ5189" s="111"/>
      <c r="BR5189" s="137"/>
    </row>
    <row r="5190" s="138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2"/>
      <c r="BG5190" s="51"/>
      <c r="BH5190" s="133"/>
      <c r="BI5190" s="92"/>
      <c r="BJ5190" s="134"/>
      <c r="BK5190" s="51"/>
      <c r="BL5190" s="92"/>
      <c r="BM5190" s="135"/>
      <c r="BN5190" s="136"/>
      <c r="BO5190" s="51"/>
      <c r="BP5190" s="51"/>
      <c r="BQ5190" s="111"/>
      <c r="BR5190" s="137"/>
    </row>
    <row r="5191" s="138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2"/>
      <c r="BG5191" s="51"/>
      <c r="BH5191" s="133"/>
      <c r="BI5191" s="92"/>
      <c r="BJ5191" s="134"/>
      <c r="BK5191" s="51"/>
      <c r="BL5191" s="92"/>
      <c r="BM5191" s="135"/>
      <c r="BN5191" s="136"/>
      <c r="BO5191" s="51"/>
      <c r="BP5191" s="51"/>
      <c r="BQ5191" s="111"/>
      <c r="BR5191" s="137"/>
    </row>
    <row r="5192" s="138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2"/>
      <c r="BG5192" s="51"/>
      <c r="BH5192" s="133"/>
      <c r="BI5192" s="92"/>
      <c r="BJ5192" s="134"/>
      <c r="BK5192" s="51"/>
      <c r="BL5192" s="92"/>
      <c r="BM5192" s="135"/>
      <c r="BN5192" s="136"/>
      <c r="BO5192" s="51"/>
      <c r="BP5192" s="51"/>
      <c r="BQ5192" s="111"/>
      <c r="BR5192" s="137"/>
    </row>
    <row r="5193" s="138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2"/>
      <c r="BG5193" s="51"/>
      <c r="BH5193" s="133"/>
      <c r="BI5193" s="92"/>
      <c r="BJ5193" s="134"/>
      <c r="BK5193" s="51"/>
      <c r="BL5193" s="92"/>
      <c r="BM5193" s="135"/>
      <c r="BN5193" s="136"/>
      <c r="BO5193" s="51"/>
      <c r="BP5193" s="51"/>
      <c r="BQ5193" s="111"/>
      <c r="BR5193" s="137"/>
    </row>
    <row r="5194" s="138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2"/>
      <c r="BG5194" s="51"/>
      <c r="BH5194" s="133"/>
      <c r="BI5194" s="92"/>
      <c r="BJ5194" s="134"/>
      <c r="BK5194" s="51"/>
      <c r="BL5194" s="92"/>
      <c r="BM5194" s="135"/>
      <c r="BN5194" s="136"/>
      <c r="BO5194" s="51"/>
      <c r="BP5194" s="51"/>
      <c r="BQ5194" s="111"/>
      <c r="BR5194" s="137"/>
    </row>
    <row r="5195" s="138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2"/>
      <c r="BG5195" s="51"/>
      <c r="BH5195" s="133"/>
      <c r="BI5195" s="92"/>
      <c r="BJ5195" s="134"/>
      <c r="BK5195" s="51"/>
      <c r="BL5195" s="92"/>
      <c r="BM5195" s="135"/>
      <c r="BN5195" s="136"/>
      <c r="BO5195" s="51"/>
      <c r="BP5195" s="51"/>
      <c r="BQ5195" s="111"/>
      <c r="BR5195" s="137"/>
    </row>
    <row r="5196" s="138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2"/>
      <c r="BG5196" s="51"/>
      <c r="BH5196" s="133"/>
      <c r="BI5196" s="92"/>
      <c r="BJ5196" s="134"/>
      <c r="BK5196" s="51"/>
      <c r="BL5196" s="92"/>
      <c r="BM5196" s="135"/>
      <c r="BN5196" s="136"/>
      <c r="BO5196" s="51"/>
      <c r="BP5196" s="51"/>
      <c r="BQ5196" s="111"/>
      <c r="BR5196" s="137"/>
    </row>
    <row r="5197" s="138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2"/>
      <c r="BG5197" s="51"/>
      <c r="BH5197" s="133"/>
      <c r="BI5197" s="92"/>
      <c r="BJ5197" s="134"/>
      <c r="BK5197" s="51"/>
      <c r="BL5197" s="92"/>
      <c r="BM5197" s="135"/>
      <c r="BN5197" s="136"/>
      <c r="BO5197" s="51"/>
      <c r="BP5197" s="51"/>
      <c r="BQ5197" s="111"/>
      <c r="BR5197" s="137"/>
    </row>
    <row r="5198" s="138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2"/>
      <c r="BG5198" s="51"/>
      <c r="BH5198" s="133"/>
      <c r="BI5198" s="92"/>
      <c r="BJ5198" s="134"/>
      <c r="BK5198" s="51"/>
      <c r="BL5198" s="92"/>
      <c r="BM5198" s="135"/>
      <c r="BN5198" s="136"/>
      <c r="BO5198" s="51"/>
      <c r="BP5198" s="51"/>
      <c r="BQ5198" s="111"/>
      <c r="BR5198" s="137"/>
    </row>
    <row r="5199" s="138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2"/>
      <c r="BG5199" s="51"/>
      <c r="BH5199" s="133"/>
      <c r="BI5199" s="92"/>
      <c r="BJ5199" s="134"/>
      <c r="BK5199" s="51"/>
      <c r="BL5199" s="92"/>
      <c r="BM5199" s="135"/>
      <c r="BN5199" s="136"/>
      <c r="BO5199" s="51"/>
      <c r="BP5199" s="51"/>
      <c r="BQ5199" s="111"/>
      <c r="BR5199" s="137"/>
    </row>
    <row r="5200" s="138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2"/>
      <c r="BG5200" s="51"/>
      <c r="BH5200" s="133"/>
      <c r="BI5200" s="92"/>
      <c r="BJ5200" s="134"/>
      <c r="BK5200" s="51"/>
      <c r="BL5200" s="92"/>
      <c r="BM5200" s="135"/>
      <c r="BN5200" s="136"/>
      <c r="BO5200" s="51"/>
      <c r="BP5200" s="51"/>
      <c r="BQ5200" s="111"/>
      <c r="BR5200" s="137"/>
    </row>
    <row r="5201" s="138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2"/>
      <c r="BG5201" s="51"/>
      <c r="BH5201" s="133"/>
      <c r="BI5201" s="92"/>
      <c r="BJ5201" s="134"/>
      <c r="BK5201" s="51"/>
      <c r="BL5201" s="92"/>
      <c r="BM5201" s="135"/>
      <c r="BN5201" s="136"/>
      <c r="BO5201" s="51"/>
      <c r="BP5201" s="51"/>
      <c r="BQ5201" s="111"/>
      <c r="BR5201" s="137"/>
    </row>
    <row r="5202" s="138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2"/>
      <c r="BG5202" s="51"/>
      <c r="BH5202" s="133"/>
      <c r="BI5202" s="92"/>
      <c r="BJ5202" s="134"/>
      <c r="BK5202" s="51"/>
      <c r="BL5202" s="92"/>
      <c r="BM5202" s="135"/>
      <c r="BN5202" s="136"/>
      <c r="BO5202" s="51"/>
      <c r="BP5202" s="51"/>
      <c r="BQ5202" s="111"/>
      <c r="BR5202" s="137"/>
    </row>
    <row r="5203" s="138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2"/>
      <c r="BG5203" s="51"/>
      <c r="BH5203" s="133"/>
      <c r="BI5203" s="92"/>
      <c r="BJ5203" s="134"/>
      <c r="BK5203" s="51"/>
      <c r="BL5203" s="92"/>
      <c r="BM5203" s="135"/>
      <c r="BN5203" s="136"/>
      <c r="BO5203" s="51"/>
      <c r="BP5203" s="51"/>
      <c r="BQ5203" s="111"/>
      <c r="BR5203" s="137"/>
    </row>
    <row r="5204" s="138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2"/>
      <c r="BG5204" s="51"/>
      <c r="BH5204" s="133"/>
      <c r="BI5204" s="92"/>
      <c r="BJ5204" s="134"/>
      <c r="BK5204" s="51"/>
      <c r="BL5204" s="92"/>
      <c r="BM5204" s="135"/>
      <c r="BN5204" s="136"/>
      <c r="BO5204" s="51"/>
      <c r="BP5204" s="51"/>
      <c r="BQ5204" s="111"/>
      <c r="BR5204" s="137"/>
    </row>
    <row r="5205" s="138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2"/>
      <c r="BG5205" s="51"/>
      <c r="BH5205" s="133"/>
      <c r="BI5205" s="92"/>
      <c r="BJ5205" s="134"/>
      <c r="BK5205" s="51"/>
      <c r="BL5205" s="92"/>
      <c r="BM5205" s="135"/>
      <c r="BN5205" s="136"/>
      <c r="BO5205" s="51"/>
      <c r="BP5205" s="51"/>
      <c r="BQ5205" s="111"/>
      <c r="BR5205" s="137"/>
    </row>
    <row r="5206" s="138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2"/>
      <c r="BG5206" s="51"/>
      <c r="BH5206" s="133"/>
      <c r="BI5206" s="92"/>
      <c r="BJ5206" s="134"/>
      <c r="BK5206" s="51"/>
      <c r="BL5206" s="92"/>
      <c r="BM5206" s="135"/>
      <c r="BN5206" s="136"/>
      <c r="BO5206" s="51"/>
      <c r="BP5206" s="51"/>
      <c r="BQ5206" s="111"/>
      <c r="BR5206" s="137"/>
    </row>
    <row r="5207" s="138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2"/>
      <c r="BG5207" s="51"/>
      <c r="BH5207" s="133"/>
      <c r="BI5207" s="92"/>
      <c r="BJ5207" s="134"/>
      <c r="BK5207" s="51"/>
      <c r="BL5207" s="92"/>
      <c r="BM5207" s="135"/>
      <c r="BN5207" s="136"/>
      <c r="BO5207" s="51"/>
      <c r="BP5207" s="51"/>
      <c r="BQ5207" s="111"/>
      <c r="BR5207" s="137"/>
    </row>
    <row r="5208" s="138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2"/>
      <c r="BG5208" s="51"/>
      <c r="BH5208" s="133"/>
      <c r="BI5208" s="92"/>
      <c r="BJ5208" s="134"/>
      <c r="BK5208" s="51"/>
      <c r="BL5208" s="92"/>
      <c r="BM5208" s="135"/>
      <c r="BN5208" s="136"/>
      <c r="BO5208" s="51"/>
      <c r="BP5208" s="51"/>
      <c r="BQ5208" s="111"/>
      <c r="BR5208" s="137"/>
    </row>
    <row r="5209" s="138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2"/>
      <c r="BG5209" s="51"/>
      <c r="BH5209" s="133"/>
      <c r="BI5209" s="92"/>
      <c r="BJ5209" s="134"/>
      <c r="BK5209" s="51"/>
      <c r="BL5209" s="92"/>
      <c r="BM5209" s="135"/>
      <c r="BN5209" s="136"/>
      <c r="BO5209" s="51"/>
      <c r="BP5209" s="51"/>
      <c r="BQ5209" s="111"/>
      <c r="BR5209" s="137"/>
    </row>
    <row r="5210" s="138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2"/>
      <c r="BG5210" s="51"/>
      <c r="BH5210" s="133"/>
      <c r="BI5210" s="92"/>
      <c r="BJ5210" s="134"/>
      <c r="BK5210" s="51"/>
      <c r="BL5210" s="92"/>
      <c r="BM5210" s="135"/>
      <c r="BN5210" s="136"/>
      <c r="BO5210" s="51"/>
      <c r="BP5210" s="51"/>
      <c r="BQ5210" s="111"/>
      <c r="BR5210" s="137"/>
    </row>
    <row r="5211" s="138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2"/>
      <c r="BG5211" s="51"/>
      <c r="BH5211" s="133"/>
      <c r="BI5211" s="92"/>
      <c r="BJ5211" s="134"/>
      <c r="BK5211" s="51"/>
      <c r="BL5211" s="92"/>
      <c r="BM5211" s="135"/>
      <c r="BN5211" s="136"/>
      <c r="BO5211" s="51"/>
      <c r="BP5211" s="51"/>
      <c r="BQ5211" s="111"/>
      <c r="BR5211" s="137"/>
    </row>
    <row r="5212" s="138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2"/>
      <c r="BG5212" s="51"/>
      <c r="BH5212" s="133"/>
      <c r="BI5212" s="92"/>
      <c r="BJ5212" s="134"/>
      <c r="BK5212" s="51"/>
      <c r="BL5212" s="92"/>
      <c r="BM5212" s="135"/>
      <c r="BN5212" s="136"/>
      <c r="BO5212" s="51"/>
      <c r="BP5212" s="51"/>
      <c r="BQ5212" s="111"/>
      <c r="BR5212" s="137"/>
    </row>
    <row r="5213" s="138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2"/>
      <c r="BG5213" s="51"/>
      <c r="BH5213" s="133"/>
      <c r="BI5213" s="92"/>
      <c r="BJ5213" s="134"/>
      <c r="BK5213" s="51"/>
      <c r="BL5213" s="92"/>
      <c r="BM5213" s="135"/>
      <c r="BN5213" s="136"/>
      <c r="BO5213" s="51"/>
      <c r="BP5213" s="51"/>
      <c r="BQ5213" s="111"/>
      <c r="BR5213" s="137"/>
    </row>
    <row r="5214" s="138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2"/>
      <c r="BG5214" s="51"/>
      <c r="BH5214" s="133"/>
      <c r="BI5214" s="92"/>
      <c r="BJ5214" s="134"/>
      <c r="BK5214" s="51"/>
      <c r="BL5214" s="92"/>
      <c r="BM5214" s="135"/>
      <c r="BN5214" s="136"/>
      <c r="BO5214" s="51"/>
      <c r="BP5214" s="51"/>
      <c r="BQ5214" s="111"/>
      <c r="BR5214" s="137"/>
    </row>
    <row r="5215" s="138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2"/>
      <c r="BG5215" s="51"/>
      <c r="BH5215" s="133"/>
      <c r="BI5215" s="92"/>
      <c r="BJ5215" s="134"/>
      <c r="BK5215" s="51"/>
      <c r="BL5215" s="92"/>
      <c r="BM5215" s="135"/>
      <c r="BN5215" s="136"/>
      <c r="BO5215" s="51"/>
      <c r="BP5215" s="51"/>
      <c r="BQ5215" s="111"/>
      <c r="BR5215" s="137"/>
    </row>
    <row r="5216" s="138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2"/>
      <c r="BG5216" s="51"/>
      <c r="BH5216" s="133"/>
      <c r="BI5216" s="92"/>
      <c r="BJ5216" s="134"/>
      <c r="BK5216" s="51"/>
      <c r="BL5216" s="92"/>
      <c r="BM5216" s="135"/>
      <c r="BN5216" s="136"/>
      <c r="BO5216" s="51"/>
      <c r="BP5216" s="51"/>
      <c r="BQ5216" s="111"/>
      <c r="BR5216" s="137"/>
    </row>
    <row r="5217" s="138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2"/>
      <c r="BG5217" s="51"/>
      <c r="BH5217" s="133"/>
      <c r="BI5217" s="92"/>
      <c r="BJ5217" s="134"/>
      <c r="BK5217" s="51"/>
      <c r="BL5217" s="92"/>
      <c r="BM5217" s="135"/>
      <c r="BN5217" s="136"/>
      <c r="BO5217" s="51"/>
      <c r="BP5217" s="51"/>
      <c r="BQ5217" s="111"/>
      <c r="BR5217" s="137"/>
    </row>
    <row r="5218" s="138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2"/>
      <c r="BG5218" s="51"/>
      <c r="BH5218" s="133"/>
      <c r="BI5218" s="92"/>
      <c r="BJ5218" s="134"/>
      <c r="BK5218" s="51"/>
      <c r="BL5218" s="92"/>
      <c r="BM5218" s="135"/>
      <c r="BN5218" s="136"/>
      <c r="BO5218" s="51"/>
      <c r="BP5218" s="51"/>
      <c r="BQ5218" s="111"/>
      <c r="BR5218" s="137"/>
    </row>
    <row r="5219" s="138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2"/>
      <c r="BG5219" s="51"/>
      <c r="BH5219" s="133"/>
      <c r="BI5219" s="92"/>
      <c r="BJ5219" s="134"/>
      <c r="BK5219" s="51"/>
      <c r="BL5219" s="92"/>
      <c r="BM5219" s="135"/>
      <c r="BN5219" s="136"/>
      <c r="BO5219" s="51"/>
      <c r="BP5219" s="51"/>
      <c r="BQ5219" s="111"/>
      <c r="BR5219" s="137"/>
    </row>
    <row r="5220" s="138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2"/>
      <c r="BG5220" s="51"/>
      <c r="BH5220" s="133"/>
      <c r="BI5220" s="92"/>
      <c r="BJ5220" s="134"/>
      <c r="BK5220" s="51"/>
      <c r="BL5220" s="92"/>
      <c r="BM5220" s="135"/>
      <c r="BN5220" s="136"/>
      <c r="BO5220" s="51"/>
      <c r="BP5220" s="51"/>
      <c r="BQ5220" s="111"/>
      <c r="BR5220" s="137"/>
    </row>
    <row r="5221" s="138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2"/>
      <c r="BG5221" s="51"/>
      <c r="BH5221" s="133"/>
      <c r="BI5221" s="92"/>
      <c r="BJ5221" s="134"/>
      <c r="BK5221" s="51"/>
      <c r="BL5221" s="92"/>
      <c r="BM5221" s="135"/>
      <c r="BN5221" s="136"/>
      <c r="BO5221" s="51"/>
      <c r="BP5221" s="51"/>
      <c r="BQ5221" s="111"/>
      <c r="BR5221" s="137"/>
    </row>
    <row r="5222" s="138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2"/>
      <c r="BG5222" s="51"/>
      <c r="BH5222" s="133"/>
      <c r="BI5222" s="92"/>
      <c r="BJ5222" s="134"/>
      <c r="BK5222" s="51"/>
      <c r="BL5222" s="92"/>
      <c r="BM5222" s="135"/>
      <c r="BN5222" s="136"/>
      <c r="BO5222" s="51"/>
      <c r="BP5222" s="51"/>
      <c r="BQ5222" s="111"/>
      <c r="BR5222" s="137"/>
    </row>
    <row r="5223" s="138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2"/>
      <c r="BG5223" s="51"/>
      <c r="BH5223" s="133"/>
      <c r="BI5223" s="92"/>
      <c r="BJ5223" s="134"/>
      <c r="BK5223" s="51"/>
      <c r="BL5223" s="92"/>
      <c r="BM5223" s="135"/>
      <c r="BN5223" s="136"/>
      <c r="BO5223" s="51"/>
      <c r="BP5223" s="51"/>
      <c r="BQ5223" s="111"/>
      <c r="BR5223" s="137"/>
    </row>
    <row r="5224" s="138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2"/>
      <c r="BG5224" s="51"/>
      <c r="BH5224" s="133"/>
      <c r="BI5224" s="92"/>
      <c r="BJ5224" s="134"/>
      <c r="BK5224" s="51"/>
      <c r="BL5224" s="92"/>
      <c r="BM5224" s="135"/>
      <c r="BN5224" s="136"/>
      <c r="BO5224" s="51"/>
      <c r="BP5224" s="51"/>
      <c r="BQ5224" s="111"/>
      <c r="BR5224" s="137"/>
    </row>
    <row r="5225" s="138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2"/>
      <c r="BG5225" s="51"/>
      <c r="BH5225" s="133"/>
      <c r="BI5225" s="92"/>
      <c r="BJ5225" s="134"/>
      <c r="BK5225" s="51"/>
      <c r="BL5225" s="92"/>
      <c r="BM5225" s="135"/>
      <c r="BN5225" s="136"/>
      <c r="BO5225" s="51"/>
      <c r="BP5225" s="51"/>
      <c r="BQ5225" s="111"/>
      <c r="BR5225" s="137"/>
    </row>
    <row r="5226" s="138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2"/>
      <c r="BG5226" s="51"/>
      <c r="BH5226" s="133"/>
      <c r="BI5226" s="92"/>
      <c r="BJ5226" s="134"/>
      <c r="BK5226" s="51"/>
      <c r="BL5226" s="92"/>
      <c r="BM5226" s="135"/>
      <c r="BN5226" s="136"/>
      <c r="BO5226" s="51"/>
      <c r="BP5226" s="51"/>
      <c r="BQ5226" s="111"/>
      <c r="BR5226" s="137"/>
    </row>
    <row r="5227" s="138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2"/>
      <c r="BG5227" s="51"/>
      <c r="BH5227" s="133"/>
      <c r="BI5227" s="92"/>
      <c r="BJ5227" s="134"/>
      <c r="BK5227" s="51"/>
      <c r="BL5227" s="92"/>
      <c r="BM5227" s="135"/>
      <c r="BN5227" s="136"/>
      <c r="BO5227" s="51"/>
      <c r="BP5227" s="51"/>
      <c r="BQ5227" s="111"/>
      <c r="BR5227" s="137"/>
    </row>
    <row r="5228" s="138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2"/>
      <c r="BG5228" s="51"/>
      <c r="BH5228" s="133"/>
      <c r="BI5228" s="92"/>
      <c r="BJ5228" s="134"/>
      <c r="BK5228" s="51"/>
      <c r="BL5228" s="92"/>
      <c r="BM5228" s="135"/>
      <c r="BN5228" s="136"/>
      <c r="BO5228" s="51"/>
      <c r="BP5228" s="51"/>
      <c r="BQ5228" s="111"/>
      <c r="BR5228" s="137"/>
    </row>
    <row r="5229" s="138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2"/>
      <c r="BG5229" s="51"/>
      <c r="BH5229" s="133"/>
      <c r="BI5229" s="92"/>
      <c r="BJ5229" s="134"/>
      <c r="BK5229" s="51"/>
      <c r="BL5229" s="92"/>
      <c r="BM5229" s="135"/>
      <c r="BN5229" s="136"/>
      <c r="BO5229" s="51"/>
      <c r="BP5229" s="51"/>
      <c r="BQ5229" s="111"/>
      <c r="BR5229" s="137"/>
    </row>
    <row r="5230" s="138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2"/>
      <c r="BG5230" s="51"/>
      <c r="BH5230" s="133"/>
      <c r="BI5230" s="92"/>
      <c r="BJ5230" s="134"/>
      <c r="BK5230" s="51"/>
      <c r="BL5230" s="92"/>
      <c r="BM5230" s="135"/>
      <c r="BN5230" s="136"/>
      <c r="BO5230" s="51"/>
      <c r="BP5230" s="51"/>
      <c r="BQ5230" s="111"/>
      <c r="BR5230" s="137"/>
    </row>
    <row r="5231" s="138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2"/>
      <c r="BG5231" s="51"/>
      <c r="BH5231" s="133"/>
      <c r="BI5231" s="92"/>
      <c r="BJ5231" s="134"/>
      <c r="BK5231" s="51"/>
      <c r="BL5231" s="92"/>
      <c r="BM5231" s="135"/>
      <c r="BN5231" s="136"/>
      <c r="BO5231" s="51"/>
      <c r="BP5231" s="51"/>
      <c r="BQ5231" s="111"/>
      <c r="BR5231" s="137"/>
    </row>
    <row r="5232" s="138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2"/>
      <c r="BG5232" s="51"/>
      <c r="BH5232" s="133"/>
      <c r="BI5232" s="92"/>
      <c r="BJ5232" s="134"/>
      <c r="BK5232" s="51"/>
      <c r="BL5232" s="92"/>
      <c r="BM5232" s="135"/>
      <c r="BN5232" s="136"/>
      <c r="BO5232" s="51"/>
      <c r="BP5232" s="51"/>
      <c r="BQ5232" s="111"/>
      <c r="BR5232" s="137"/>
    </row>
    <row r="5233" s="138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2"/>
      <c r="BG5233" s="51"/>
      <c r="BH5233" s="133"/>
      <c r="BI5233" s="92"/>
      <c r="BJ5233" s="134"/>
      <c r="BK5233" s="51"/>
      <c r="BL5233" s="92"/>
      <c r="BM5233" s="135"/>
      <c r="BN5233" s="136"/>
      <c r="BO5233" s="51"/>
      <c r="BP5233" s="51"/>
      <c r="BQ5233" s="111"/>
      <c r="BR5233" s="137"/>
    </row>
    <row r="5234" s="138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2"/>
      <c r="BG5234" s="51"/>
      <c r="BH5234" s="133"/>
      <c r="BI5234" s="92"/>
      <c r="BJ5234" s="134"/>
      <c r="BK5234" s="51"/>
      <c r="BL5234" s="92"/>
      <c r="BM5234" s="135"/>
      <c r="BN5234" s="136"/>
      <c r="BO5234" s="51"/>
      <c r="BP5234" s="51"/>
      <c r="BQ5234" s="111"/>
      <c r="BR5234" s="137"/>
    </row>
    <row r="5235" s="138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2"/>
      <c r="BG5235" s="51"/>
      <c r="BH5235" s="133"/>
      <c r="BI5235" s="92"/>
      <c r="BJ5235" s="134"/>
      <c r="BK5235" s="51"/>
      <c r="BL5235" s="92"/>
      <c r="BM5235" s="135"/>
      <c r="BN5235" s="136"/>
      <c r="BO5235" s="51"/>
      <c r="BP5235" s="51"/>
      <c r="BQ5235" s="111"/>
      <c r="BR5235" s="137"/>
    </row>
    <row r="5236" s="138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2"/>
      <c r="BG5236" s="51"/>
      <c r="BH5236" s="133"/>
      <c r="BI5236" s="92"/>
      <c r="BJ5236" s="134"/>
      <c r="BK5236" s="51"/>
      <c r="BL5236" s="92"/>
      <c r="BM5236" s="135"/>
      <c r="BN5236" s="136"/>
      <c r="BO5236" s="51"/>
      <c r="BP5236" s="51"/>
      <c r="BQ5236" s="111"/>
      <c r="BR5236" s="137"/>
    </row>
    <row r="5237" s="138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2"/>
      <c r="BG5237" s="51"/>
      <c r="BH5237" s="133"/>
      <c r="BI5237" s="92"/>
      <c r="BJ5237" s="134"/>
      <c r="BK5237" s="51"/>
      <c r="BL5237" s="92"/>
      <c r="BM5237" s="135"/>
      <c r="BN5237" s="136"/>
      <c r="BO5237" s="51"/>
      <c r="BP5237" s="51"/>
      <c r="BQ5237" s="111"/>
      <c r="BR5237" s="137"/>
    </row>
    <row r="5238" s="138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2"/>
      <c r="BG5238" s="51"/>
      <c r="BH5238" s="133"/>
      <c r="BI5238" s="92"/>
      <c r="BJ5238" s="134"/>
      <c r="BK5238" s="51"/>
      <c r="BL5238" s="92"/>
      <c r="BM5238" s="135"/>
      <c r="BN5238" s="136"/>
      <c r="BO5238" s="51"/>
      <c r="BP5238" s="51"/>
      <c r="BQ5238" s="111"/>
      <c r="BR5238" s="137"/>
    </row>
    <row r="5239" s="138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2"/>
      <c r="BG5239" s="51"/>
      <c r="BH5239" s="133"/>
      <c r="BI5239" s="92"/>
      <c r="BJ5239" s="134"/>
      <c r="BK5239" s="51"/>
      <c r="BL5239" s="92"/>
      <c r="BM5239" s="135"/>
      <c r="BN5239" s="136"/>
      <c r="BO5239" s="51"/>
      <c r="BP5239" s="51"/>
      <c r="BQ5239" s="111"/>
      <c r="BR5239" s="137"/>
    </row>
    <row r="5240" s="138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2"/>
      <c r="BG5240" s="51"/>
      <c r="BH5240" s="133"/>
      <c r="BI5240" s="92"/>
      <c r="BJ5240" s="134"/>
      <c r="BK5240" s="51"/>
      <c r="BL5240" s="92"/>
      <c r="BM5240" s="135"/>
      <c r="BN5240" s="136"/>
      <c r="BO5240" s="51"/>
      <c r="BP5240" s="51"/>
      <c r="BQ5240" s="111"/>
      <c r="BR5240" s="137"/>
    </row>
    <row r="5241" s="138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2"/>
      <c r="BG5241" s="51"/>
      <c r="BH5241" s="133"/>
      <c r="BI5241" s="92"/>
      <c r="BJ5241" s="134"/>
      <c r="BK5241" s="51"/>
      <c r="BL5241" s="92"/>
      <c r="BM5241" s="135"/>
      <c r="BN5241" s="136"/>
      <c r="BO5241" s="51"/>
      <c r="BP5241" s="51"/>
      <c r="BQ5241" s="111"/>
      <c r="BR5241" s="137"/>
    </row>
    <row r="5242" s="138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2"/>
      <c r="BG5242" s="51"/>
      <c r="BH5242" s="133"/>
      <c r="BI5242" s="92"/>
      <c r="BJ5242" s="134"/>
      <c r="BK5242" s="51"/>
      <c r="BL5242" s="92"/>
      <c r="BM5242" s="135"/>
      <c r="BN5242" s="136"/>
      <c r="BO5242" s="51"/>
      <c r="BP5242" s="51"/>
      <c r="BQ5242" s="111"/>
      <c r="BR5242" s="137"/>
    </row>
    <row r="5243" s="138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2"/>
      <c r="BG5243" s="51"/>
      <c r="BH5243" s="133"/>
      <c r="BI5243" s="92"/>
      <c r="BJ5243" s="134"/>
      <c r="BK5243" s="51"/>
      <c r="BL5243" s="92"/>
      <c r="BM5243" s="135"/>
      <c r="BN5243" s="136"/>
      <c r="BO5243" s="51"/>
      <c r="BP5243" s="51"/>
      <c r="BQ5243" s="111"/>
      <c r="BR5243" s="137"/>
    </row>
    <row r="5244" s="138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2"/>
      <c r="BG5244" s="51"/>
      <c r="BH5244" s="133"/>
      <c r="BI5244" s="92"/>
      <c r="BJ5244" s="134"/>
      <c r="BK5244" s="51"/>
      <c r="BL5244" s="92"/>
      <c r="BM5244" s="135"/>
      <c r="BN5244" s="136"/>
      <c r="BO5244" s="51"/>
      <c r="BP5244" s="51"/>
      <c r="BQ5244" s="111"/>
      <c r="BR5244" s="137"/>
    </row>
    <row r="5245" s="138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2"/>
      <c r="BG5245" s="51"/>
      <c r="BH5245" s="133"/>
      <c r="BI5245" s="92"/>
      <c r="BJ5245" s="134"/>
      <c r="BK5245" s="51"/>
      <c r="BL5245" s="92"/>
      <c r="BM5245" s="135"/>
      <c r="BN5245" s="136"/>
      <c r="BO5245" s="51"/>
      <c r="BP5245" s="51"/>
      <c r="BQ5245" s="111"/>
      <c r="BR5245" s="137"/>
    </row>
    <row r="5246" s="138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2"/>
      <c r="BG5246" s="51"/>
      <c r="BH5246" s="133"/>
      <c r="BI5246" s="92"/>
      <c r="BJ5246" s="134"/>
      <c r="BK5246" s="51"/>
      <c r="BL5246" s="92"/>
      <c r="BM5246" s="135"/>
      <c r="BN5246" s="136"/>
      <c r="BO5246" s="51"/>
      <c r="BP5246" s="51"/>
      <c r="BQ5246" s="111"/>
      <c r="BR5246" s="137"/>
    </row>
    <row r="5247" s="138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2"/>
      <c r="BG5247" s="51"/>
      <c r="BH5247" s="133"/>
      <c r="BI5247" s="92"/>
      <c r="BJ5247" s="134"/>
      <c r="BK5247" s="51"/>
      <c r="BL5247" s="92"/>
      <c r="BM5247" s="135"/>
      <c r="BN5247" s="136"/>
      <c r="BO5247" s="51"/>
      <c r="BP5247" s="51"/>
      <c r="BQ5247" s="111"/>
      <c r="BR5247" s="137"/>
    </row>
    <row r="5248" s="138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2"/>
      <c r="BG5248" s="51"/>
      <c r="BH5248" s="133"/>
      <c r="BI5248" s="92"/>
      <c r="BJ5248" s="134"/>
      <c r="BK5248" s="51"/>
      <c r="BL5248" s="92"/>
      <c r="BM5248" s="135"/>
      <c r="BN5248" s="136"/>
      <c r="BO5248" s="51"/>
      <c r="BP5248" s="51"/>
      <c r="BQ5248" s="111"/>
      <c r="BR5248" s="137"/>
    </row>
    <row r="5249" s="138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2"/>
      <c r="BG5249" s="51"/>
      <c r="BH5249" s="133"/>
      <c r="BI5249" s="92"/>
      <c r="BJ5249" s="134"/>
      <c r="BK5249" s="51"/>
      <c r="BL5249" s="92"/>
      <c r="BM5249" s="135"/>
      <c r="BN5249" s="136"/>
      <c r="BO5249" s="51"/>
      <c r="BP5249" s="51"/>
      <c r="BQ5249" s="111"/>
      <c r="BR5249" s="137"/>
    </row>
    <row r="5250" s="138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2"/>
      <c r="BG5250" s="51"/>
      <c r="BH5250" s="133"/>
      <c r="BI5250" s="92"/>
      <c r="BJ5250" s="134"/>
      <c r="BK5250" s="51"/>
      <c r="BL5250" s="92"/>
      <c r="BM5250" s="135"/>
      <c r="BN5250" s="136"/>
      <c r="BO5250" s="51"/>
      <c r="BP5250" s="51"/>
      <c r="BQ5250" s="111"/>
      <c r="BR5250" s="137"/>
    </row>
    <row r="5251" s="138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2"/>
      <c r="BG5251" s="51"/>
      <c r="BH5251" s="133"/>
      <c r="BI5251" s="92"/>
      <c r="BJ5251" s="134"/>
      <c r="BK5251" s="51"/>
      <c r="BL5251" s="92"/>
      <c r="BM5251" s="135"/>
      <c r="BN5251" s="136"/>
      <c r="BO5251" s="51"/>
      <c r="BP5251" s="51"/>
      <c r="BQ5251" s="111"/>
      <c r="BR5251" s="137"/>
    </row>
    <row r="5252" s="138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2"/>
      <c r="BG5252" s="51"/>
      <c r="BH5252" s="133"/>
      <c r="BI5252" s="92"/>
      <c r="BJ5252" s="134"/>
      <c r="BK5252" s="51"/>
      <c r="BL5252" s="92"/>
      <c r="BM5252" s="135"/>
      <c r="BN5252" s="136"/>
      <c r="BO5252" s="51"/>
      <c r="BP5252" s="51"/>
      <c r="BQ5252" s="111"/>
      <c r="BR5252" s="137"/>
    </row>
    <row r="5253" s="138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2"/>
      <c r="BG5253" s="51"/>
      <c r="BH5253" s="133"/>
      <c r="BI5253" s="92"/>
      <c r="BJ5253" s="134"/>
      <c r="BK5253" s="51"/>
      <c r="BL5253" s="92"/>
      <c r="BM5253" s="135"/>
      <c r="BN5253" s="136"/>
      <c r="BO5253" s="51"/>
      <c r="BP5253" s="51"/>
      <c r="BQ5253" s="111"/>
      <c r="BR5253" s="137"/>
    </row>
    <row r="5254" s="138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2"/>
      <c r="BG5254" s="51"/>
      <c r="BH5254" s="133"/>
      <c r="BI5254" s="92"/>
      <c r="BJ5254" s="134"/>
      <c r="BK5254" s="51"/>
      <c r="BL5254" s="92"/>
      <c r="BM5254" s="135"/>
      <c r="BN5254" s="136"/>
      <c r="BO5254" s="51"/>
      <c r="BP5254" s="51"/>
      <c r="BQ5254" s="111"/>
      <c r="BR5254" s="137"/>
    </row>
    <row r="5255" s="138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2"/>
      <c r="BG5255" s="51"/>
      <c r="BH5255" s="133"/>
      <c r="BI5255" s="92"/>
      <c r="BJ5255" s="134"/>
      <c r="BK5255" s="51"/>
      <c r="BL5255" s="92"/>
      <c r="BM5255" s="135"/>
      <c r="BN5255" s="136"/>
      <c r="BO5255" s="51"/>
      <c r="BP5255" s="51"/>
      <c r="BQ5255" s="111"/>
      <c r="BR5255" s="137"/>
    </row>
    <row r="5256" s="138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2"/>
      <c r="BG5256" s="51"/>
      <c r="BH5256" s="133"/>
      <c r="BI5256" s="92"/>
      <c r="BJ5256" s="134"/>
      <c r="BK5256" s="51"/>
      <c r="BL5256" s="92"/>
      <c r="BM5256" s="135"/>
      <c r="BN5256" s="136"/>
      <c r="BO5256" s="51"/>
      <c r="BP5256" s="51"/>
      <c r="BQ5256" s="111"/>
      <c r="BR5256" s="137"/>
    </row>
    <row r="5257" s="138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2"/>
      <c r="BG5257" s="51"/>
      <c r="BH5257" s="133"/>
      <c r="BI5257" s="92"/>
      <c r="BJ5257" s="134"/>
      <c r="BK5257" s="51"/>
      <c r="BL5257" s="92"/>
      <c r="BM5257" s="135"/>
      <c r="BN5257" s="136"/>
      <c r="BO5257" s="51"/>
      <c r="BP5257" s="51"/>
      <c r="BQ5257" s="111"/>
      <c r="BR5257" s="137"/>
    </row>
    <row r="5258" s="138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2"/>
      <c r="BG5258" s="51"/>
      <c r="BH5258" s="133"/>
      <c r="BI5258" s="92"/>
      <c r="BJ5258" s="134"/>
      <c r="BK5258" s="51"/>
      <c r="BL5258" s="92"/>
      <c r="BM5258" s="135"/>
      <c r="BN5258" s="136"/>
      <c r="BO5258" s="51"/>
      <c r="BP5258" s="51"/>
      <c r="BQ5258" s="111"/>
      <c r="BR5258" s="137"/>
    </row>
    <row r="5259" s="138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2"/>
      <c r="BG5259" s="51"/>
      <c r="BH5259" s="133"/>
      <c r="BI5259" s="92"/>
      <c r="BJ5259" s="134"/>
      <c r="BK5259" s="51"/>
      <c r="BL5259" s="92"/>
      <c r="BM5259" s="135"/>
      <c r="BN5259" s="136"/>
      <c r="BO5259" s="51"/>
      <c r="BP5259" s="51"/>
      <c r="BQ5259" s="111"/>
      <c r="BR5259" s="137"/>
    </row>
    <row r="5260" s="138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2"/>
      <c r="BG5260" s="51"/>
      <c r="BH5260" s="133"/>
      <c r="BI5260" s="92"/>
      <c r="BJ5260" s="134"/>
      <c r="BK5260" s="51"/>
      <c r="BL5260" s="92"/>
      <c r="BM5260" s="135"/>
      <c r="BN5260" s="136"/>
      <c r="BO5260" s="51"/>
      <c r="BP5260" s="51"/>
      <c r="BQ5260" s="111"/>
      <c r="BR5260" s="137"/>
    </row>
    <row r="5261" s="138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2"/>
      <c r="BG5261" s="51"/>
      <c r="BH5261" s="133"/>
      <c r="BI5261" s="92"/>
      <c r="BJ5261" s="134"/>
      <c r="BK5261" s="51"/>
      <c r="BL5261" s="92"/>
      <c r="BM5261" s="135"/>
      <c r="BN5261" s="136"/>
      <c r="BO5261" s="51"/>
      <c r="BP5261" s="51"/>
      <c r="BQ5261" s="111"/>
      <c r="BR5261" s="137"/>
    </row>
    <row r="5262" s="138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2"/>
      <c r="BG5262" s="51"/>
      <c r="BH5262" s="133"/>
      <c r="BI5262" s="92"/>
      <c r="BJ5262" s="134"/>
      <c r="BK5262" s="51"/>
      <c r="BL5262" s="92"/>
      <c r="BM5262" s="135"/>
      <c r="BN5262" s="136"/>
      <c r="BO5262" s="51"/>
      <c r="BP5262" s="51"/>
      <c r="BQ5262" s="111"/>
      <c r="BR5262" s="137"/>
    </row>
    <row r="5263" s="138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2"/>
      <c r="BG5263" s="51"/>
      <c r="BH5263" s="133"/>
      <c r="BI5263" s="92"/>
      <c r="BJ5263" s="134"/>
      <c r="BK5263" s="51"/>
      <c r="BL5263" s="92"/>
      <c r="BM5263" s="135"/>
      <c r="BN5263" s="136"/>
      <c r="BO5263" s="51"/>
      <c r="BP5263" s="51"/>
      <c r="BQ5263" s="111"/>
      <c r="BR5263" s="137"/>
    </row>
    <row r="5264" s="138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2"/>
      <c r="BG5264" s="51"/>
      <c r="BH5264" s="133"/>
      <c r="BI5264" s="92"/>
      <c r="BJ5264" s="134"/>
      <c r="BK5264" s="51"/>
      <c r="BL5264" s="92"/>
      <c r="BM5264" s="135"/>
      <c r="BN5264" s="136"/>
      <c r="BO5264" s="51"/>
      <c r="BP5264" s="51"/>
      <c r="BQ5264" s="111"/>
      <c r="BR5264" s="137"/>
    </row>
    <row r="5265" s="138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2"/>
      <c r="BG5265" s="51"/>
      <c r="BH5265" s="133"/>
      <c r="BI5265" s="92"/>
      <c r="BJ5265" s="134"/>
      <c r="BK5265" s="51"/>
      <c r="BL5265" s="92"/>
      <c r="BM5265" s="135"/>
      <c r="BN5265" s="136"/>
      <c r="BO5265" s="51"/>
      <c r="BP5265" s="51"/>
      <c r="BQ5265" s="111"/>
      <c r="BR5265" s="137"/>
    </row>
    <row r="5266" s="138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2"/>
      <c r="BG5266" s="51"/>
      <c r="BH5266" s="133"/>
      <c r="BI5266" s="92"/>
      <c r="BJ5266" s="134"/>
      <c r="BK5266" s="51"/>
      <c r="BL5266" s="92"/>
      <c r="BM5266" s="135"/>
      <c r="BN5266" s="136"/>
      <c r="BO5266" s="51"/>
      <c r="BP5266" s="51"/>
      <c r="BQ5266" s="111"/>
      <c r="BR5266" s="137"/>
    </row>
    <row r="5267" s="138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2"/>
      <c r="BG5267" s="51"/>
      <c r="BH5267" s="133"/>
      <c r="BI5267" s="92"/>
      <c r="BJ5267" s="134"/>
      <c r="BK5267" s="51"/>
      <c r="BL5267" s="92"/>
      <c r="BM5267" s="135"/>
      <c r="BN5267" s="136"/>
      <c r="BO5267" s="51"/>
      <c r="BP5267" s="51"/>
      <c r="BQ5267" s="111"/>
      <c r="BR5267" s="137"/>
    </row>
    <row r="5268" s="138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2"/>
      <c r="BG5268" s="51"/>
      <c r="BH5268" s="133"/>
      <c r="BI5268" s="92"/>
      <c r="BJ5268" s="134"/>
      <c r="BK5268" s="51"/>
      <c r="BL5268" s="92"/>
      <c r="BM5268" s="135"/>
      <c r="BN5268" s="136"/>
      <c r="BO5268" s="51"/>
      <c r="BP5268" s="51"/>
      <c r="BQ5268" s="111"/>
      <c r="BR5268" s="137"/>
    </row>
    <row r="5269" s="138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2"/>
      <c r="BG5269" s="51"/>
      <c r="BH5269" s="133"/>
      <c r="BI5269" s="92"/>
      <c r="BJ5269" s="134"/>
      <c r="BK5269" s="51"/>
      <c r="BL5269" s="92"/>
      <c r="BM5269" s="135"/>
      <c r="BN5269" s="136"/>
      <c r="BO5269" s="51"/>
      <c r="BP5269" s="51"/>
      <c r="BQ5269" s="111"/>
      <c r="BR5269" s="137"/>
    </row>
    <row r="5270" s="138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2"/>
      <c r="BG5270" s="51"/>
      <c r="BH5270" s="133"/>
      <c r="BI5270" s="92"/>
      <c r="BJ5270" s="134"/>
      <c r="BK5270" s="51"/>
      <c r="BL5270" s="92"/>
      <c r="BM5270" s="135"/>
      <c r="BN5270" s="136"/>
      <c r="BO5270" s="51"/>
      <c r="BP5270" s="51"/>
      <c r="BQ5270" s="111"/>
      <c r="BR5270" s="137"/>
    </row>
    <row r="5271" s="138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2"/>
      <c r="BG5271" s="51"/>
      <c r="BH5271" s="133"/>
      <c r="BI5271" s="92"/>
      <c r="BJ5271" s="134"/>
      <c r="BK5271" s="51"/>
      <c r="BL5271" s="92"/>
      <c r="BM5271" s="135"/>
      <c r="BN5271" s="136"/>
      <c r="BO5271" s="51"/>
      <c r="BP5271" s="51"/>
      <c r="BQ5271" s="111"/>
      <c r="BR5271" s="137"/>
    </row>
    <row r="5272" s="138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2"/>
      <c r="BG5272" s="51"/>
      <c r="BH5272" s="133"/>
      <c r="BI5272" s="92"/>
      <c r="BJ5272" s="134"/>
      <c r="BK5272" s="51"/>
      <c r="BL5272" s="92"/>
      <c r="BM5272" s="135"/>
      <c r="BN5272" s="136"/>
      <c r="BO5272" s="51"/>
      <c r="BP5272" s="51"/>
      <c r="BQ5272" s="111"/>
      <c r="BR5272" s="137"/>
    </row>
    <row r="5273" s="138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2"/>
      <c r="BG5273" s="51"/>
      <c r="BH5273" s="133"/>
      <c r="BI5273" s="92"/>
      <c r="BJ5273" s="134"/>
      <c r="BK5273" s="51"/>
      <c r="BL5273" s="92"/>
      <c r="BM5273" s="135"/>
      <c r="BN5273" s="136"/>
      <c r="BO5273" s="51"/>
      <c r="BP5273" s="51"/>
      <c r="BQ5273" s="111"/>
      <c r="BR5273" s="137"/>
    </row>
    <row r="5274" s="138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2"/>
      <c r="BG5274" s="51"/>
      <c r="BH5274" s="133"/>
      <c r="BI5274" s="92"/>
      <c r="BJ5274" s="134"/>
      <c r="BK5274" s="51"/>
      <c r="BL5274" s="92"/>
      <c r="BM5274" s="135"/>
      <c r="BN5274" s="136"/>
      <c r="BO5274" s="51"/>
      <c r="BP5274" s="51"/>
      <c r="BQ5274" s="111"/>
      <c r="BR5274" s="137"/>
    </row>
    <row r="5275" s="138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2"/>
      <c r="BG5275" s="51"/>
      <c r="BH5275" s="133"/>
      <c r="BI5275" s="92"/>
      <c r="BJ5275" s="134"/>
      <c r="BK5275" s="51"/>
      <c r="BL5275" s="92"/>
      <c r="BM5275" s="135"/>
      <c r="BN5275" s="136"/>
      <c r="BO5275" s="51"/>
      <c r="BP5275" s="51"/>
      <c r="BQ5275" s="111"/>
      <c r="BR5275" s="137"/>
    </row>
    <row r="5276" s="138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2"/>
      <c r="BG5276" s="51"/>
      <c r="BH5276" s="133"/>
      <c r="BI5276" s="92"/>
      <c r="BJ5276" s="134"/>
      <c r="BK5276" s="51"/>
      <c r="BL5276" s="92"/>
      <c r="BM5276" s="135"/>
      <c r="BN5276" s="136"/>
      <c r="BO5276" s="51"/>
      <c r="BP5276" s="51"/>
      <c r="BQ5276" s="111"/>
      <c r="BR5276" s="137"/>
    </row>
    <row r="5277" s="138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2"/>
      <c r="BG5277" s="51"/>
      <c r="BH5277" s="133"/>
      <c r="BI5277" s="92"/>
      <c r="BJ5277" s="134"/>
      <c r="BK5277" s="51"/>
      <c r="BL5277" s="92"/>
      <c r="BM5277" s="135"/>
      <c r="BN5277" s="136"/>
      <c r="BO5277" s="51"/>
      <c r="BP5277" s="51"/>
      <c r="BQ5277" s="111"/>
      <c r="BR5277" s="137"/>
    </row>
    <row r="5278" s="138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2"/>
      <c r="BG5278" s="51"/>
      <c r="BH5278" s="133"/>
      <c r="BI5278" s="92"/>
      <c r="BJ5278" s="134"/>
      <c r="BK5278" s="51"/>
      <c r="BL5278" s="92"/>
      <c r="BM5278" s="135"/>
      <c r="BN5278" s="136"/>
      <c r="BO5278" s="51"/>
      <c r="BP5278" s="51"/>
      <c r="BQ5278" s="111"/>
      <c r="BR5278" s="137"/>
    </row>
    <row r="5279" s="138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2"/>
      <c r="BG5279" s="51"/>
      <c r="BH5279" s="133"/>
      <c r="BI5279" s="92"/>
      <c r="BJ5279" s="134"/>
      <c r="BK5279" s="51"/>
      <c r="BL5279" s="92"/>
      <c r="BM5279" s="135"/>
      <c r="BN5279" s="136"/>
      <c r="BO5279" s="51"/>
      <c r="BP5279" s="51"/>
      <c r="BQ5279" s="111"/>
      <c r="BR5279" s="137"/>
    </row>
    <row r="5280" s="138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2"/>
      <c r="BG5280" s="51"/>
      <c r="BH5280" s="133"/>
      <c r="BI5280" s="92"/>
      <c r="BJ5280" s="134"/>
      <c r="BK5280" s="51"/>
      <c r="BL5280" s="92"/>
      <c r="BM5280" s="135"/>
      <c r="BN5280" s="136"/>
      <c r="BO5280" s="51"/>
      <c r="BP5280" s="51"/>
      <c r="BQ5280" s="111"/>
      <c r="BR5280" s="137"/>
    </row>
    <row r="5281" s="138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2"/>
      <c r="BG5281" s="51"/>
      <c r="BH5281" s="133"/>
      <c r="BI5281" s="92"/>
      <c r="BJ5281" s="134"/>
      <c r="BK5281" s="51"/>
      <c r="BL5281" s="92"/>
      <c r="BM5281" s="135"/>
      <c r="BN5281" s="136"/>
      <c r="BO5281" s="51"/>
      <c r="BP5281" s="51"/>
      <c r="BQ5281" s="111"/>
      <c r="BR5281" s="137"/>
    </row>
    <row r="5282" s="138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2"/>
      <c r="BG5282" s="51"/>
      <c r="BH5282" s="133"/>
      <c r="BI5282" s="92"/>
      <c r="BJ5282" s="134"/>
      <c r="BK5282" s="51"/>
      <c r="BL5282" s="92"/>
      <c r="BM5282" s="135"/>
      <c r="BN5282" s="136"/>
      <c r="BO5282" s="51"/>
      <c r="BP5282" s="51"/>
      <c r="BQ5282" s="111"/>
      <c r="BR5282" s="137"/>
    </row>
    <row r="5283" s="138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2"/>
      <c r="BG5283" s="51"/>
      <c r="BH5283" s="133"/>
      <c r="BI5283" s="92"/>
      <c r="BJ5283" s="134"/>
      <c r="BK5283" s="51"/>
      <c r="BL5283" s="92"/>
      <c r="BM5283" s="135"/>
      <c r="BN5283" s="136"/>
      <c r="BO5283" s="51"/>
      <c r="BP5283" s="51"/>
      <c r="BQ5283" s="111"/>
      <c r="BR5283" s="137"/>
    </row>
    <row r="5284" s="138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2"/>
      <c r="BG5284" s="51"/>
      <c r="BH5284" s="133"/>
      <c r="BI5284" s="92"/>
      <c r="BJ5284" s="134"/>
      <c r="BK5284" s="51"/>
      <c r="BL5284" s="92"/>
      <c r="BM5284" s="135"/>
      <c r="BN5284" s="136"/>
      <c r="BO5284" s="51"/>
      <c r="BP5284" s="51"/>
      <c r="BQ5284" s="111"/>
      <c r="BR5284" s="137"/>
    </row>
    <row r="5285" s="138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2"/>
      <c r="BG5285" s="51"/>
      <c r="BH5285" s="133"/>
      <c r="BI5285" s="92"/>
      <c r="BJ5285" s="134"/>
      <c r="BK5285" s="51"/>
      <c r="BL5285" s="92"/>
      <c r="BM5285" s="135"/>
      <c r="BN5285" s="136"/>
      <c r="BO5285" s="51"/>
      <c r="BP5285" s="51"/>
      <c r="BQ5285" s="111"/>
      <c r="BR5285" s="137"/>
    </row>
    <row r="5286" s="138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2"/>
      <c r="BG5286" s="51"/>
      <c r="BH5286" s="133"/>
      <c r="BI5286" s="92"/>
      <c r="BJ5286" s="134"/>
      <c r="BK5286" s="51"/>
      <c r="BL5286" s="92"/>
      <c r="BM5286" s="135"/>
      <c r="BN5286" s="136"/>
      <c r="BO5286" s="51"/>
      <c r="BP5286" s="51"/>
      <c r="BQ5286" s="111"/>
      <c r="BR5286" s="137"/>
    </row>
    <row r="5287" s="138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2"/>
      <c r="BG5287" s="51"/>
      <c r="BH5287" s="133"/>
      <c r="BI5287" s="92"/>
      <c r="BJ5287" s="134"/>
      <c r="BK5287" s="51"/>
      <c r="BL5287" s="92"/>
      <c r="BM5287" s="135"/>
      <c r="BN5287" s="136"/>
      <c r="BO5287" s="51"/>
      <c r="BP5287" s="51"/>
      <c r="BQ5287" s="111"/>
      <c r="BR5287" s="137"/>
    </row>
    <row r="5288" s="138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2"/>
      <c r="BG5288" s="51"/>
      <c r="BH5288" s="133"/>
      <c r="BI5288" s="92"/>
      <c r="BJ5288" s="134"/>
      <c r="BK5288" s="51"/>
      <c r="BL5288" s="92"/>
      <c r="BM5288" s="135"/>
      <c r="BN5288" s="136"/>
      <c r="BO5288" s="51"/>
      <c r="BP5288" s="51"/>
      <c r="BQ5288" s="111"/>
      <c r="BR5288" s="137"/>
    </row>
    <row r="5289" s="138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2"/>
      <c r="BG5289" s="51"/>
      <c r="BH5289" s="133"/>
      <c r="BI5289" s="92"/>
      <c r="BJ5289" s="134"/>
      <c r="BK5289" s="51"/>
      <c r="BL5289" s="92"/>
      <c r="BM5289" s="135"/>
      <c r="BN5289" s="136"/>
      <c r="BO5289" s="51"/>
      <c r="BP5289" s="51"/>
      <c r="BQ5289" s="111"/>
      <c r="BR5289" s="137"/>
    </row>
    <row r="5290" s="138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2"/>
      <c r="BG5290" s="51"/>
      <c r="BH5290" s="133"/>
      <c r="BI5290" s="92"/>
      <c r="BJ5290" s="134"/>
      <c r="BK5290" s="51"/>
      <c r="BL5290" s="92"/>
      <c r="BM5290" s="135"/>
      <c r="BN5290" s="136"/>
      <c r="BO5290" s="51"/>
      <c r="BP5290" s="51"/>
      <c r="BQ5290" s="111"/>
      <c r="BR5290" s="137"/>
    </row>
    <row r="5291" s="138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2"/>
      <c r="BG5291" s="51"/>
      <c r="BH5291" s="133"/>
      <c r="BI5291" s="92"/>
      <c r="BJ5291" s="134"/>
      <c r="BK5291" s="51"/>
      <c r="BL5291" s="92"/>
      <c r="BM5291" s="135"/>
      <c r="BN5291" s="136"/>
      <c r="BO5291" s="51"/>
      <c r="BP5291" s="51"/>
      <c r="BQ5291" s="111"/>
      <c r="BR5291" s="137"/>
    </row>
    <row r="5292" s="138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2"/>
      <c r="BG5292" s="51"/>
      <c r="BH5292" s="133"/>
      <c r="BI5292" s="92"/>
      <c r="BJ5292" s="134"/>
      <c r="BK5292" s="51"/>
      <c r="BL5292" s="92"/>
      <c r="BM5292" s="135"/>
      <c r="BN5292" s="136"/>
      <c r="BO5292" s="51"/>
      <c r="BP5292" s="51"/>
      <c r="BQ5292" s="111"/>
      <c r="BR5292" s="137"/>
    </row>
    <row r="5293" s="138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2"/>
      <c r="BG5293" s="51"/>
      <c r="BH5293" s="133"/>
      <c r="BI5293" s="92"/>
      <c r="BJ5293" s="134"/>
      <c r="BK5293" s="51"/>
      <c r="BL5293" s="92"/>
      <c r="BM5293" s="135"/>
      <c r="BN5293" s="136"/>
      <c r="BO5293" s="51"/>
      <c r="BP5293" s="51"/>
      <c r="BQ5293" s="111"/>
      <c r="BR5293" s="137"/>
    </row>
    <row r="5294" s="138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2"/>
      <c r="BG5294" s="51"/>
      <c r="BH5294" s="133"/>
      <c r="BI5294" s="92"/>
      <c r="BJ5294" s="134"/>
      <c r="BK5294" s="51"/>
      <c r="BL5294" s="92"/>
      <c r="BM5294" s="135"/>
      <c r="BN5294" s="136"/>
      <c r="BO5294" s="51"/>
      <c r="BP5294" s="51"/>
      <c r="BQ5294" s="111"/>
      <c r="BR5294" s="137"/>
    </row>
    <row r="5295" s="138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2"/>
      <c r="BG5295" s="51"/>
      <c r="BH5295" s="133"/>
      <c r="BI5295" s="92"/>
      <c r="BJ5295" s="134"/>
      <c r="BK5295" s="51"/>
      <c r="BL5295" s="92"/>
      <c r="BM5295" s="135"/>
      <c r="BN5295" s="136"/>
      <c r="BO5295" s="51"/>
      <c r="BP5295" s="51"/>
      <c r="BQ5295" s="111"/>
      <c r="BR5295" s="137"/>
    </row>
    <row r="5296" s="138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2"/>
      <c r="BG5296" s="51"/>
      <c r="BH5296" s="133"/>
      <c r="BI5296" s="92"/>
      <c r="BJ5296" s="134"/>
      <c r="BK5296" s="51"/>
      <c r="BL5296" s="92"/>
      <c r="BM5296" s="135"/>
      <c r="BN5296" s="136"/>
      <c r="BO5296" s="51"/>
      <c r="BP5296" s="51"/>
      <c r="BQ5296" s="111"/>
      <c r="BR5296" s="137"/>
    </row>
    <row r="5297" s="138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2"/>
      <c r="BG5297" s="51"/>
      <c r="BH5297" s="133"/>
      <c r="BI5297" s="92"/>
      <c r="BJ5297" s="134"/>
      <c r="BK5297" s="51"/>
      <c r="BL5297" s="92"/>
      <c r="BM5297" s="135"/>
      <c r="BN5297" s="136"/>
      <c r="BO5297" s="51"/>
      <c r="BP5297" s="51"/>
      <c r="BQ5297" s="111"/>
      <c r="BR5297" s="137"/>
    </row>
    <row r="5298" s="138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2"/>
      <c r="BG5298" s="51"/>
      <c r="BH5298" s="133"/>
      <c r="BI5298" s="92"/>
      <c r="BJ5298" s="134"/>
      <c r="BK5298" s="51"/>
      <c r="BL5298" s="92"/>
      <c r="BM5298" s="135"/>
      <c r="BN5298" s="136"/>
      <c r="BO5298" s="51"/>
      <c r="BP5298" s="51"/>
      <c r="BQ5298" s="111"/>
      <c r="BR5298" s="137"/>
    </row>
    <row r="5299" s="138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2"/>
      <c r="BG5299" s="51"/>
      <c r="BH5299" s="133"/>
      <c r="BI5299" s="92"/>
      <c r="BJ5299" s="134"/>
      <c r="BK5299" s="51"/>
      <c r="BL5299" s="92"/>
      <c r="BM5299" s="135"/>
      <c r="BN5299" s="136"/>
      <c r="BO5299" s="51"/>
      <c r="BP5299" s="51"/>
      <c r="BQ5299" s="111"/>
      <c r="BR5299" s="137"/>
    </row>
    <row r="5300" s="138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2"/>
      <c r="BG5300" s="51"/>
      <c r="BH5300" s="133"/>
      <c r="BI5300" s="92"/>
      <c r="BJ5300" s="134"/>
      <c r="BK5300" s="51"/>
      <c r="BL5300" s="92"/>
      <c r="BM5300" s="135"/>
      <c r="BN5300" s="136"/>
      <c r="BO5300" s="51"/>
      <c r="BP5300" s="51"/>
      <c r="BQ5300" s="111"/>
      <c r="BR5300" s="137"/>
    </row>
    <row r="5301" s="138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2"/>
      <c r="BG5301" s="51"/>
      <c r="BH5301" s="133"/>
      <c r="BI5301" s="92"/>
      <c r="BJ5301" s="134"/>
      <c r="BK5301" s="51"/>
      <c r="BL5301" s="92"/>
      <c r="BM5301" s="135"/>
      <c r="BN5301" s="136"/>
      <c r="BO5301" s="51"/>
      <c r="BP5301" s="51"/>
      <c r="BQ5301" s="111"/>
      <c r="BR5301" s="137"/>
    </row>
    <row r="5302" s="138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2"/>
      <c r="BG5302" s="51"/>
      <c r="BH5302" s="133"/>
      <c r="BI5302" s="92"/>
      <c r="BJ5302" s="134"/>
      <c r="BK5302" s="51"/>
      <c r="BL5302" s="92"/>
      <c r="BM5302" s="135"/>
      <c r="BN5302" s="136"/>
      <c r="BO5302" s="51"/>
      <c r="BP5302" s="51"/>
      <c r="BQ5302" s="111"/>
      <c r="BR5302" s="137"/>
    </row>
    <row r="5303" s="138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2"/>
      <c r="BG5303" s="51"/>
      <c r="BH5303" s="133"/>
      <c r="BI5303" s="92"/>
      <c r="BJ5303" s="134"/>
      <c r="BK5303" s="51"/>
      <c r="BL5303" s="92"/>
      <c r="BM5303" s="135"/>
      <c r="BN5303" s="136"/>
      <c r="BO5303" s="51"/>
      <c r="BP5303" s="51"/>
      <c r="BQ5303" s="111"/>
      <c r="BR5303" s="137"/>
    </row>
    <row r="5304" s="138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2"/>
      <c r="BG5304" s="51"/>
      <c r="BH5304" s="133"/>
      <c r="BI5304" s="92"/>
      <c r="BJ5304" s="134"/>
      <c r="BK5304" s="51"/>
      <c r="BL5304" s="92"/>
      <c r="BM5304" s="135"/>
      <c r="BN5304" s="136"/>
      <c r="BO5304" s="51"/>
      <c r="BP5304" s="51"/>
      <c r="BQ5304" s="111"/>
      <c r="BR5304" s="137"/>
    </row>
    <row r="5305" s="138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2"/>
      <c r="BG5305" s="51"/>
      <c r="BH5305" s="133"/>
      <c r="BI5305" s="92"/>
      <c r="BJ5305" s="134"/>
      <c r="BK5305" s="51"/>
      <c r="BL5305" s="92"/>
      <c r="BM5305" s="135"/>
      <c r="BN5305" s="136"/>
      <c r="BO5305" s="51"/>
      <c r="BP5305" s="51"/>
      <c r="BQ5305" s="111"/>
      <c r="BR5305" s="137"/>
    </row>
    <row r="5306" s="138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2"/>
      <c r="BG5306" s="51"/>
      <c r="BH5306" s="133"/>
      <c r="BI5306" s="92"/>
      <c r="BJ5306" s="134"/>
      <c r="BK5306" s="51"/>
      <c r="BL5306" s="92"/>
      <c r="BM5306" s="135"/>
      <c r="BN5306" s="136"/>
      <c r="BO5306" s="51"/>
      <c r="BP5306" s="51"/>
      <c r="BQ5306" s="111"/>
      <c r="BR5306" s="137"/>
    </row>
    <row r="5307" s="138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2"/>
      <c r="BG5307" s="51"/>
      <c r="BH5307" s="133"/>
      <c r="BI5307" s="92"/>
      <c r="BJ5307" s="134"/>
      <c r="BK5307" s="51"/>
      <c r="BL5307" s="92"/>
      <c r="BM5307" s="135"/>
      <c r="BN5307" s="136"/>
      <c r="BO5307" s="51"/>
      <c r="BP5307" s="51"/>
      <c r="BQ5307" s="111"/>
      <c r="BR5307" s="137"/>
    </row>
    <row r="5308" s="138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2"/>
      <c r="BG5308" s="51"/>
      <c r="BH5308" s="133"/>
      <c r="BI5308" s="92"/>
      <c r="BJ5308" s="134"/>
      <c r="BK5308" s="51"/>
      <c r="BL5308" s="92"/>
      <c r="BM5308" s="135"/>
      <c r="BN5308" s="136"/>
      <c r="BO5308" s="51"/>
      <c r="BP5308" s="51"/>
      <c r="BQ5308" s="111"/>
      <c r="BR5308" s="137"/>
    </row>
    <row r="5309" s="138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2"/>
      <c r="BG5309" s="51"/>
      <c r="BH5309" s="133"/>
      <c r="BI5309" s="92"/>
      <c r="BJ5309" s="134"/>
      <c r="BK5309" s="51"/>
      <c r="BL5309" s="92"/>
      <c r="BM5309" s="135"/>
      <c r="BN5309" s="136"/>
      <c r="BO5309" s="51"/>
      <c r="BP5309" s="51"/>
      <c r="BQ5309" s="111"/>
      <c r="BR5309" s="137"/>
    </row>
    <row r="5310" s="138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2"/>
      <c r="BG5310" s="51"/>
      <c r="BH5310" s="133"/>
      <c r="BI5310" s="92"/>
      <c r="BJ5310" s="134"/>
      <c r="BK5310" s="51"/>
      <c r="BL5310" s="92"/>
      <c r="BM5310" s="135"/>
      <c r="BN5310" s="136"/>
      <c r="BO5310" s="51"/>
      <c r="BP5310" s="51"/>
      <c r="BQ5310" s="111"/>
      <c r="BR5310" s="137"/>
    </row>
    <row r="5311" s="138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2"/>
      <c r="BG5311" s="51"/>
      <c r="BH5311" s="133"/>
      <c r="BI5311" s="92"/>
      <c r="BJ5311" s="134"/>
      <c r="BK5311" s="51"/>
      <c r="BL5311" s="92"/>
      <c r="BM5311" s="135"/>
      <c r="BN5311" s="136"/>
      <c r="BO5311" s="51"/>
      <c r="BP5311" s="51"/>
      <c r="BQ5311" s="111"/>
      <c r="BR5311" s="137"/>
    </row>
    <row r="5312" s="138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2"/>
      <c r="BG5312" s="51"/>
      <c r="BH5312" s="133"/>
      <c r="BI5312" s="92"/>
      <c r="BJ5312" s="134"/>
      <c r="BK5312" s="51"/>
      <c r="BL5312" s="92"/>
      <c r="BM5312" s="135"/>
      <c r="BN5312" s="136"/>
      <c r="BO5312" s="51"/>
      <c r="BP5312" s="51"/>
      <c r="BQ5312" s="111"/>
      <c r="BR5312" s="137"/>
    </row>
    <row r="5313" s="138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2"/>
      <c r="BG5313" s="51"/>
      <c r="BH5313" s="133"/>
      <c r="BI5313" s="92"/>
      <c r="BJ5313" s="134"/>
      <c r="BK5313" s="51"/>
      <c r="BL5313" s="92"/>
      <c r="BM5313" s="135"/>
      <c r="BN5313" s="136"/>
      <c r="BO5313" s="51"/>
      <c r="BP5313" s="51"/>
      <c r="BQ5313" s="111"/>
      <c r="BR5313" s="137"/>
    </row>
    <row r="5314" s="138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2"/>
      <c r="BG5314" s="51"/>
      <c r="BH5314" s="133"/>
      <c r="BI5314" s="92"/>
      <c r="BJ5314" s="134"/>
      <c r="BK5314" s="51"/>
      <c r="BL5314" s="92"/>
      <c r="BM5314" s="135"/>
      <c r="BN5314" s="136"/>
      <c r="BO5314" s="51"/>
      <c r="BP5314" s="51"/>
      <c r="BQ5314" s="111"/>
      <c r="BR5314" s="137"/>
    </row>
    <row r="5315" s="138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2"/>
      <c r="BG5315" s="51"/>
      <c r="BH5315" s="133"/>
      <c r="BI5315" s="92"/>
      <c r="BJ5315" s="134"/>
      <c r="BK5315" s="51"/>
      <c r="BL5315" s="92"/>
      <c r="BM5315" s="135"/>
      <c r="BN5315" s="136"/>
      <c r="BO5315" s="51"/>
      <c r="BP5315" s="51"/>
      <c r="BQ5315" s="111"/>
      <c r="BR5315" s="137"/>
    </row>
    <row r="5316" s="138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2"/>
      <c r="BG5316" s="51"/>
      <c r="BH5316" s="133"/>
      <c r="BI5316" s="92"/>
      <c r="BJ5316" s="134"/>
      <c r="BK5316" s="51"/>
      <c r="BL5316" s="92"/>
      <c r="BM5316" s="135"/>
      <c r="BN5316" s="136"/>
      <c r="BO5316" s="51"/>
      <c r="BP5316" s="51"/>
      <c r="BQ5316" s="111"/>
      <c r="BR5316" s="137"/>
    </row>
    <row r="5317" s="138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2"/>
      <c r="BG5317" s="51"/>
      <c r="BH5317" s="133"/>
      <c r="BI5317" s="92"/>
      <c r="BJ5317" s="134"/>
      <c r="BK5317" s="51"/>
      <c r="BL5317" s="92"/>
      <c r="BM5317" s="135"/>
      <c r="BN5317" s="136"/>
      <c r="BO5317" s="51"/>
      <c r="BP5317" s="51"/>
      <c r="BQ5317" s="111"/>
      <c r="BR5317" s="137"/>
    </row>
    <row r="5318" s="138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2"/>
      <c r="BG5318" s="51"/>
      <c r="BH5318" s="133"/>
      <c r="BI5318" s="92"/>
      <c r="BJ5318" s="134"/>
      <c r="BK5318" s="51"/>
      <c r="BL5318" s="92"/>
      <c r="BM5318" s="135"/>
      <c r="BN5318" s="136"/>
      <c r="BO5318" s="51"/>
      <c r="BP5318" s="51"/>
      <c r="BQ5318" s="111"/>
      <c r="BR5318" s="137"/>
    </row>
    <row r="5319" s="138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2"/>
      <c r="BG5319" s="51"/>
      <c r="BH5319" s="133"/>
      <c r="BI5319" s="92"/>
      <c r="BJ5319" s="134"/>
      <c r="BK5319" s="51"/>
      <c r="BL5319" s="92"/>
      <c r="BM5319" s="135"/>
      <c r="BN5319" s="136"/>
      <c r="BO5319" s="51"/>
      <c r="BP5319" s="51"/>
      <c r="BQ5319" s="111"/>
      <c r="BR5319" s="137"/>
    </row>
    <row r="5320" s="138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2"/>
      <c r="BG5320" s="51"/>
      <c r="BH5320" s="133"/>
      <c r="BI5320" s="92"/>
      <c r="BJ5320" s="134"/>
      <c r="BK5320" s="51"/>
      <c r="BL5320" s="92"/>
      <c r="BM5320" s="135"/>
      <c r="BN5320" s="136"/>
      <c r="BO5320" s="51"/>
      <c r="BP5320" s="51"/>
      <c r="BQ5320" s="111"/>
      <c r="BR5320" s="137"/>
    </row>
    <row r="5321" s="138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2"/>
      <c r="BG5321" s="51"/>
      <c r="BH5321" s="133"/>
      <c r="BI5321" s="92"/>
      <c r="BJ5321" s="134"/>
      <c r="BK5321" s="51"/>
      <c r="BL5321" s="92"/>
      <c r="BM5321" s="135"/>
      <c r="BN5321" s="136"/>
      <c r="BO5321" s="51"/>
      <c r="BP5321" s="51"/>
      <c r="BQ5321" s="111"/>
      <c r="BR5321" s="137"/>
    </row>
    <row r="5322" s="138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2"/>
      <c r="BG5322" s="51"/>
      <c r="BH5322" s="133"/>
      <c r="BI5322" s="92"/>
      <c r="BJ5322" s="134"/>
      <c r="BK5322" s="51"/>
      <c r="BL5322" s="92"/>
      <c r="BM5322" s="135"/>
      <c r="BN5322" s="136"/>
      <c r="BO5322" s="51"/>
      <c r="BP5322" s="51"/>
      <c r="BQ5322" s="111"/>
      <c r="BR5322" s="137"/>
    </row>
    <row r="5323" s="138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2"/>
      <c r="BG5323" s="51"/>
      <c r="BH5323" s="133"/>
      <c r="BI5323" s="92"/>
      <c r="BJ5323" s="134"/>
      <c r="BK5323" s="51"/>
      <c r="BL5323" s="92"/>
      <c r="BM5323" s="135"/>
      <c r="BN5323" s="136"/>
      <c r="BO5323" s="51"/>
      <c r="BP5323" s="51"/>
      <c r="BQ5323" s="111"/>
      <c r="BR5323" s="137"/>
    </row>
    <row r="5324" s="138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2"/>
      <c r="BG5324" s="51"/>
      <c r="BH5324" s="133"/>
      <c r="BI5324" s="92"/>
      <c r="BJ5324" s="134"/>
      <c r="BK5324" s="51"/>
      <c r="BL5324" s="92"/>
      <c r="BM5324" s="135"/>
      <c r="BN5324" s="136"/>
      <c r="BO5324" s="51"/>
      <c r="BP5324" s="51"/>
      <c r="BQ5324" s="111"/>
      <c r="BR5324" s="137"/>
    </row>
    <row r="5325" s="138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2"/>
      <c r="BG5325" s="51"/>
      <c r="BH5325" s="133"/>
      <c r="BI5325" s="92"/>
      <c r="BJ5325" s="134"/>
      <c r="BK5325" s="51"/>
      <c r="BL5325" s="92"/>
      <c r="BM5325" s="135"/>
      <c r="BN5325" s="136"/>
      <c r="BO5325" s="51"/>
      <c r="BP5325" s="51"/>
      <c r="BQ5325" s="111"/>
      <c r="BR5325" s="137"/>
    </row>
    <row r="5326" s="138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2"/>
      <c r="BG5326" s="51"/>
      <c r="BH5326" s="133"/>
      <c r="BI5326" s="92"/>
      <c r="BJ5326" s="134"/>
      <c r="BK5326" s="51"/>
      <c r="BL5326" s="92"/>
      <c r="BM5326" s="135"/>
      <c r="BN5326" s="136"/>
      <c r="BO5326" s="51"/>
      <c r="BP5326" s="51"/>
      <c r="BQ5326" s="111"/>
      <c r="BR5326" s="137"/>
    </row>
    <row r="5327" s="138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2"/>
      <c r="BG5327" s="51"/>
      <c r="BH5327" s="133"/>
      <c r="BI5327" s="92"/>
      <c r="BJ5327" s="134"/>
      <c r="BK5327" s="51"/>
      <c r="BL5327" s="92"/>
      <c r="BM5327" s="135"/>
      <c r="BN5327" s="136"/>
      <c r="BO5327" s="51"/>
      <c r="BP5327" s="51"/>
      <c r="BQ5327" s="111"/>
      <c r="BR5327" s="137"/>
    </row>
    <row r="5328" s="138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2"/>
      <c r="BG5328" s="51"/>
      <c r="BH5328" s="133"/>
      <c r="BI5328" s="92"/>
      <c r="BJ5328" s="134"/>
      <c r="BK5328" s="51"/>
      <c r="BL5328" s="92"/>
      <c r="BM5328" s="135"/>
      <c r="BN5328" s="136"/>
      <c r="BO5328" s="51"/>
      <c r="BP5328" s="51"/>
      <c r="BQ5328" s="111"/>
      <c r="BR5328" s="137"/>
    </row>
    <row r="5329" s="138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2"/>
      <c r="BG5329" s="51"/>
      <c r="BH5329" s="133"/>
      <c r="BI5329" s="92"/>
      <c r="BJ5329" s="134"/>
      <c r="BK5329" s="51"/>
      <c r="BL5329" s="92"/>
      <c r="BM5329" s="135"/>
      <c r="BN5329" s="136"/>
      <c r="BO5329" s="51"/>
      <c r="BP5329" s="51"/>
      <c r="BQ5329" s="111"/>
      <c r="BR5329" s="137"/>
    </row>
    <row r="5330" s="138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2"/>
      <c r="BG5330" s="51"/>
      <c r="BH5330" s="133"/>
      <c r="BI5330" s="92"/>
      <c r="BJ5330" s="134"/>
      <c r="BK5330" s="51"/>
      <c r="BL5330" s="92"/>
      <c r="BM5330" s="135"/>
      <c r="BN5330" s="136"/>
      <c r="BO5330" s="51"/>
      <c r="BP5330" s="51"/>
      <c r="BQ5330" s="111"/>
      <c r="BR5330" s="137"/>
    </row>
    <row r="5331" s="138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2"/>
      <c r="BG5331" s="51"/>
      <c r="BH5331" s="133"/>
      <c r="BI5331" s="92"/>
      <c r="BJ5331" s="134"/>
      <c r="BK5331" s="51"/>
      <c r="BL5331" s="92"/>
      <c r="BM5331" s="135"/>
      <c r="BN5331" s="136"/>
      <c r="BO5331" s="51"/>
      <c r="BP5331" s="51"/>
      <c r="BQ5331" s="111"/>
      <c r="BR5331" s="137"/>
    </row>
    <row r="5332" s="138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2"/>
      <c r="BG5332" s="51"/>
      <c r="BH5332" s="133"/>
      <c r="BI5332" s="92"/>
      <c r="BJ5332" s="134"/>
      <c r="BK5332" s="51"/>
      <c r="BL5332" s="92"/>
      <c r="BM5332" s="135"/>
      <c r="BN5332" s="136"/>
      <c r="BO5332" s="51"/>
      <c r="BP5332" s="51"/>
      <c r="BQ5332" s="111"/>
      <c r="BR5332" s="137"/>
    </row>
    <row r="5333" s="138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2"/>
      <c r="BG5333" s="51"/>
      <c r="BH5333" s="133"/>
      <c r="BI5333" s="92"/>
      <c r="BJ5333" s="134"/>
      <c r="BK5333" s="51"/>
      <c r="BL5333" s="92"/>
      <c r="BM5333" s="135"/>
      <c r="BN5333" s="136"/>
      <c r="BO5333" s="51"/>
      <c r="BP5333" s="51"/>
      <c r="BQ5333" s="111"/>
      <c r="BR5333" s="137"/>
    </row>
    <row r="5334" s="138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2"/>
      <c r="BG5334" s="51"/>
      <c r="BH5334" s="133"/>
      <c r="BI5334" s="92"/>
      <c r="BJ5334" s="134"/>
      <c r="BK5334" s="51"/>
      <c r="BL5334" s="92"/>
      <c r="BM5334" s="135"/>
      <c r="BN5334" s="136"/>
      <c r="BO5334" s="51"/>
      <c r="BP5334" s="51"/>
      <c r="BQ5334" s="111"/>
      <c r="BR5334" s="137"/>
    </row>
    <row r="5335" s="138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2"/>
      <c r="BG5335" s="51"/>
      <c r="BH5335" s="133"/>
      <c r="BI5335" s="92"/>
      <c r="BJ5335" s="134"/>
      <c r="BK5335" s="51"/>
      <c r="BL5335" s="92"/>
      <c r="BM5335" s="135"/>
      <c r="BN5335" s="136"/>
      <c r="BO5335" s="51"/>
      <c r="BP5335" s="51"/>
      <c r="BQ5335" s="111"/>
      <c r="BR5335" s="137"/>
    </row>
    <row r="5336" s="138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2"/>
      <c r="BG5336" s="51"/>
      <c r="BH5336" s="133"/>
      <c r="BI5336" s="92"/>
      <c r="BJ5336" s="134"/>
      <c r="BK5336" s="51"/>
      <c r="BL5336" s="92"/>
      <c r="BM5336" s="135"/>
      <c r="BN5336" s="136"/>
      <c r="BO5336" s="51"/>
      <c r="BP5336" s="51"/>
      <c r="BQ5336" s="111"/>
      <c r="BR5336" s="137"/>
    </row>
    <row r="5337" s="138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2"/>
      <c r="BG5337" s="51"/>
      <c r="BH5337" s="133"/>
      <c r="BI5337" s="92"/>
      <c r="BJ5337" s="134"/>
      <c r="BK5337" s="51"/>
      <c r="BL5337" s="92"/>
      <c r="BM5337" s="135"/>
      <c r="BN5337" s="136"/>
      <c r="BO5337" s="51"/>
      <c r="BP5337" s="51"/>
      <c r="BQ5337" s="111"/>
      <c r="BR5337" s="137"/>
    </row>
    <row r="5338" s="138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2"/>
      <c r="BG5338" s="51"/>
      <c r="BH5338" s="133"/>
      <c r="BI5338" s="92"/>
      <c r="BJ5338" s="134"/>
      <c r="BK5338" s="51"/>
      <c r="BL5338" s="92"/>
      <c r="BM5338" s="135"/>
      <c r="BN5338" s="136"/>
      <c r="BO5338" s="51"/>
      <c r="BP5338" s="51"/>
      <c r="BQ5338" s="111"/>
      <c r="BR5338" s="137"/>
    </row>
    <row r="5339" s="138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2"/>
      <c r="BG5339" s="51"/>
      <c r="BH5339" s="133"/>
      <c r="BI5339" s="92"/>
      <c r="BJ5339" s="134"/>
      <c r="BK5339" s="51"/>
      <c r="BL5339" s="92"/>
      <c r="BM5339" s="135"/>
      <c r="BN5339" s="136"/>
      <c r="BO5339" s="51"/>
      <c r="BP5339" s="51"/>
      <c r="BQ5339" s="111"/>
      <c r="BR5339" s="137"/>
    </row>
    <row r="5340" s="138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2"/>
      <c r="BG5340" s="51"/>
      <c r="BH5340" s="133"/>
      <c r="BI5340" s="92"/>
      <c r="BJ5340" s="134"/>
      <c r="BK5340" s="51"/>
      <c r="BL5340" s="92"/>
      <c r="BM5340" s="135"/>
      <c r="BN5340" s="136"/>
      <c r="BO5340" s="51"/>
      <c r="BP5340" s="51"/>
      <c r="BQ5340" s="111"/>
      <c r="BR5340" s="137"/>
    </row>
    <row r="5341" s="138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2"/>
      <c r="BG5341" s="51"/>
      <c r="BH5341" s="133"/>
      <c r="BI5341" s="92"/>
      <c r="BJ5341" s="134"/>
      <c r="BK5341" s="51"/>
      <c r="BL5341" s="92"/>
      <c r="BM5341" s="135"/>
      <c r="BN5341" s="136"/>
      <c r="BO5341" s="51"/>
      <c r="BP5341" s="51"/>
      <c r="BQ5341" s="111"/>
      <c r="BR5341" s="137"/>
    </row>
    <row r="5342" s="138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2"/>
      <c r="BG5342" s="51"/>
      <c r="BH5342" s="133"/>
      <c r="BI5342" s="92"/>
      <c r="BJ5342" s="134"/>
      <c r="BK5342" s="51"/>
      <c r="BL5342" s="92"/>
      <c r="BM5342" s="135"/>
      <c r="BN5342" s="136"/>
      <c r="BO5342" s="51"/>
      <c r="BP5342" s="51"/>
      <c r="BQ5342" s="111"/>
      <c r="BR5342" s="137"/>
    </row>
    <row r="5343" s="138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2"/>
      <c r="BG5343" s="51"/>
      <c r="BH5343" s="133"/>
      <c r="BI5343" s="92"/>
      <c r="BJ5343" s="134"/>
      <c r="BK5343" s="51"/>
      <c r="BL5343" s="92"/>
      <c r="BM5343" s="135"/>
      <c r="BN5343" s="136"/>
      <c r="BO5343" s="51"/>
      <c r="BP5343" s="51"/>
      <c r="BQ5343" s="111"/>
      <c r="BR5343" s="137"/>
    </row>
    <row r="5344" s="138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2"/>
      <c r="BG5344" s="51"/>
      <c r="BH5344" s="133"/>
      <c r="BI5344" s="92"/>
      <c r="BJ5344" s="134"/>
      <c r="BK5344" s="51"/>
      <c r="BL5344" s="92"/>
      <c r="BM5344" s="135"/>
      <c r="BN5344" s="136"/>
      <c r="BO5344" s="51"/>
      <c r="BP5344" s="51"/>
      <c r="BQ5344" s="111"/>
      <c r="BR5344" s="137"/>
    </row>
    <row r="5345" s="138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2"/>
      <c r="BG5345" s="51"/>
      <c r="BH5345" s="133"/>
      <c r="BI5345" s="92"/>
      <c r="BJ5345" s="134"/>
      <c r="BK5345" s="51"/>
      <c r="BL5345" s="92"/>
      <c r="BM5345" s="135"/>
      <c r="BN5345" s="136"/>
      <c r="BO5345" s="51"/>
      <c r="BP5345" s="51"/>
      <c r="BQ5345" s="111"/>
      <c r="BR5345" s="137"/>
    </row>
    <row r="5346" s="138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2"/>
      <c r="BG5346" s="51"/>
      <c r="BH5346" s="133"/>
      <c r="BI5346" s="92"/>
      <c r="BJ5346" s="134"/>
      <c r="BK5346" s="51"/>
      <c r="BL5346" s="92"/>
      <c r="BM5346" s="135"/>
      <c r="BN5346" s="136"/>
      <c r="BO5346" s="51"/>
      <c r="BP5346" s="51"/>
      <c r="BQ5346" s="111"/>
      <c r="BR5346" s="137"/>
    </row>
    <row r="5347" s="138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2"/>
      <c r="BG5347" s="51"/>
      <c r="BH5347" s="133"/>
      <c r="BI5347" s="92"/>
      <c r="BJ5347" s="134"/>
      <c r="BK5347" s="51"/>
      <c r="BL5347" s="92"/>
      <c r="BM5347" s="135"/>
      <c r="BN5347" s="136"/>
      <c r="BO5347" s="51"/>
      <c r="BP5347" s="51"/>
      <c r="BQ5347" s="111"/>
      <c r="BR5347" s="137"/>
    </row>
    <row r="5348" s="138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2"/>
      <c r="BG5348" s="51"/>
      <c r="BH5348" s="133"/>
      <c r="BI5348" s="92"/>
      <c r="BJ5348" s="134"/>
      <c r="BK5348" s="51"/>
      <c r="BL5348" s="92"/>
      <c r="BM5348" s="135"/>
      <c r="BN5348" s="136"/>
      <c r="BO5348" s="51"/>
      <c r="BP5348" s="51"/>
      <c r="BQ5348" s="111"/>
      <c r="BR5348" s="137"/>
    </row>
    <row r="5349" s="138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2"/>
      <c r="BG5349" s="51"/>
      <c r="BH5349" s="133"/>
      <c r="BI5349" s="92"/>
      <c r="BJ5349" s="134"/>
      <c r="BK5349" s="51"/>
      <c r="BL5349" s="92"/>
      <c r="BM5349" s="135"/>
      <c r="BN5349" s="136"/>
      <c r="BO5349" s="51"/>
      <c r="BP5349" s="51"/>
      <c r="BQ5349" s="111"/>
      <c r="BR5349" s="137"/>
    </row>
    <row r="5350" s="138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2"/>
      <c r="BG5350" s="51"/>
      <c r="BH5350" s="133"/>
      <c r="BI5350" s="92"/>
      <c r="BJ5350" s="134"/>
      <c r="BK5350" s="51"/>
      <c r="BL5350" s="92"/>
      <c r="BM5350" s="135"/>
      <c r="BN5350" s="136"/>
      <c r="BO5350" s="51"/>
      <c r="BP5350" s="51"/>
      <c r="BQ5350" s="111"/>
      <c r="BR5350" s="137"/>
    </row>
    <row r="5351" s="138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2"/>
      <c r="BG5351" s="51"/>
      <c r="BH5351" s="133"/>
      <c r="BI5351" s="92"/>
      <c r="BJ5351" s="134"/>
      <c r="BK5351" s="51"/>
      <c r="BL5351" s="92"/>
      <c r="BM5351" s="135"/>
      <c r="BN5351" s="136"/>
      <c r="BO5351" s="51"/>
      <c r="BP5351" s="51"/>
      <c r="BQ5351" s="111"/>
      <c r="BR5351" s="137"/>
    </row>
    <row r="5352" s="138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2"/>
      <c r="BG5352" s="51"/>
      <c r="BH5352" s="133"/>
      <c r="BI5352" s="92"/>
      <c r="BJ5352" s="134"/>
      <c r="BK5352" s="51"/>
      <c r="BL5352" s="92"/>
      <c r="BM5352" s="135"/>
      <c r="BN5352" s="136"/>
      <c r="BO5352" s="51"/>
      <c r="BP5352" s="51"/>
      <c r="BQ5352" s="111"/>
      <c r="BR5352" s="137"/>
    </row>
    <row r="5353" s="138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2"/>
      <c r="BG5353" s="51"/>
      <c r="BH5353" s="133"/>
      <c r="BI5353" s="92"/>
      <c r="BJ5353" s="134"/>
      <c r="BK5353" s="51"/>
      <c r="BL5353" s="92"/>
      <c r="BM5353" s="135"/>
      <c r="BN5353" s="136"/>
      <c r="BO5353" s="51"/>
      <c r="BP5353" s="51"/>
      <c r="BQ5353" s="111"/>
      <c r="BR5353" s="137"/>
    </row>
    <row r="5354" s="138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2"/>
      <c r="BG5354" s="51"/>
      <c r="BH5354" s="133"/>
      <c r="BI5354" s="92"/>
      <c r="BJ5354" s="134"/>
      <c r="BK5354" s="51"/>
      <c r="BL5354" s="92"/>
      <c r="BM5354" s="135"/>
      <c r="BN5354" s="136"/>
      <c r="BO5354" s="51"/>
      <c r="BP5354" s="51"/>
      <c r="BQ5354" s="111"/>
      <c r="BR5354" s="137"/>
    </row>
    <row r="5355" s="138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2"/>
      <c r="BG5355" s="51"/>
      <c r="BH5355" s="133"/>
      <c r="BI5355" s="92"/>
      <c r="BJ5355" s="134"/>
      <c r="BK5355" s="51"/>
      <c r="BL5355" s="92"/>
      <c r="BM5355" s="135"/>
      <c r="BN5355" s="136"/>
      <c r="BO5355" s="51"/>
      <c r="BP5355" s="51"/>
      <c r="BQ5355" s="111"/>
      <c r="BR5355" s="137"/>
    </row>
    <row r="5356" s="138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2"/>
      <c r="BG5356" s="51"/>
      <c r="BH5356" s="133"/>
      <c r="BI5356" s="92"/>
      <c r="BJ5356" s="134"/>
      <c r="BK5356" s="51"/>
      <c r="BL5356" s="92"/>
      <c r="BM5356" s="135"/>
      <c r="BN5356" s="136"/>
      <c r="BO5356" s="51"/>
      <c r="BP5356" s="51"/>
      <c r="BQ5356" s="111"/>
      <c r="BR5356" s="137"/>
    </row>
    <row r="5357" s="138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2"/>
      <c r="BG5357" s="51"/>
      <c r="BH5357" s="133"/>
      <c r="BI5357" s="92"/>
      <c r="BJ5357" s="134"/>
      <c r="BK5357" s="51"/>
      <c r="BL5357" s="92"/>
      <c r="BM5357" s="135"/>
      <c r="BN5357" s="136"/>
      <c r="BO5357" s="51"/>
      <c r="BP5357" s="51"/>
      <c r="BQ5357" s="111"/>
      <c r="BR5357" s="137"/>
    </row>
    <row r="5358" s="138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2"/>
      <c r="BG5358" s="51"/>
      <c r="BH5358" s="133"/>
      <c r="BI5358" s="92"/>
      <c r="BJ5358" s="134"/>
      <c r="BK5358" s="51"/>
      <c r="BL5358" s="92"/>
      <c r="BM5358" s="135"/>
      <c r="BN5358" s="136"/>
      <c r="BO5358" s="51"/>
      <c r="BP5358" s="51"/>
      <c r="BQ5358" s="111"/>
      <c r="BR5358" s="137"/>
    </row>
    <row r="5359" s="138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2"/>
      <c r="BG5359" s="51"/>
      <c r="BH5359" s="133"/>
      <c r="BI5359" s="92"/>
      <c r="BJ5359" s="134"/>
      <c r="BK5359" s="51"/>
      <c r="BL5359" s="92"/>
      <c r="BM5359" s="135"/>
      <c r="BN5359" s="136"/>
      <c r="BO5359" s="51"/>
      <c r="BP5359" s="51"/>
      <c r="BQ5359" s="111"/>
      <c r="BR5359" s="137"/>
    </row>
    <row r="5360" s="138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2"/>
      <c r="BG5360" s="51"/>
      <c r="BH5360" s="133"/>
      <c r="BI5360" s="92"/>
      <c r="BJ5360" s="134"/>
      <c r="BK5360" s="51"/>
      <c r="BL5360" s="92"/>
      <c r="BM5360" s="135"/>
      <c r="BN5360" s="136"/>
      <c r="BO5360" s="51"/>
      <c r="BP5360" s="51"/>
      <c r="BQ5360" s="111"/>
      <c r="BR5360" s="137"/>
    </row>
    <row r="5361" s="138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2"/>
      <c r="BG5361" s="51"/>
      <c r="BH5361" s="133"/>
      <c r="BI5361" s="92"/>
      <c r="BJ5361" s="134"/>
      <c r="BK5361" s="51"/>
      <c r="BL5361" s="92"/>
      <c r="BM5361" s="135"/>
      <c r="BN5361" s="136"/>
      <c r="BO5361" s="51"/>
      <c r="BP5361" s="51"/>
      <c r="BQ5361" s="111"/>
      <c r="BR5361" s="137"/>
    </row>
    <row r="5362" s="138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2"/>
      <c r="BG5362" s="51"/>
      <c r="BH5362" s="133"/>
      <c r="BI5362" s="92"/>
      <c r="BJ5362" s="134"/>
      <c r="BK5362" s="51"/>
      <c r="BL5362" s="92"/>
      <c r="BM5362" s="135"/>
      <c r="BN5362" s="136"/>
      <c r="BO5362" s="51"/>
      <c r="BP5362" s="51"/>
      <c r="BQ5362" s="111"/>
      <c r="BR5362" s="137"/>
    </row>
    <row r="5363" s="138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2"/>
      <c r="BG5363" s="51"/>
      <c r="BH5363" s="133"/>
      <c r="BI5363" s="92"/>
      <c r="BJ5363" s="134"/>
      <c r="BK5363" s="51"/>
      <c r="BL5363" s="92"/>
      <c r="BM5363" s="135"/>
      <c r="BN5363" s="136"/>
      <c r="BO5363" s="51"/>
      <c r="BP5363" s="51"/>
      <c r="BQ5363" s="111"/>
      <c r="BR5363" s="137"/>
    </row>
    <row r="5364" s="138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2"/>
      <c r="BG5364" s="51"/>
      <c r="BH5364" s="133"/>
      <c r="BI5364" s="92"/>
      <c r="BJ5364" s="134"/>
      <c r="BK5364" s="51"/>
      <c r="BL5364" s="92"/>
      <c r="BM5364" s="135"/>
      <c r="BN5364" s="136"/>
      <c r="BO5364" s="51"/>
      <c r="BP5364" s="51"/>
      <c r="BQ5364" s="111"/>
      <c r="BR5364" s="137"/>
    </row>
    <row r="5365" s="138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2"/>
      <c r="BG5365" s="51"/>
      <c r="BH5365" s="133"/>
      <c r="BI5365" s="92"/>
      <c r="BJ5365" s="134"/>
      <c r="BK5365" s="51"/>
      <c r="BL5365" s="92"/>
      <c r="BM5365" s="135"/>
      <c r="BN5365" s="136"/>
      <c r="BO5365" s="51"/>
      <c r="BP5365" s="51"/>
      <c r="BQ5365" s="111"/>
      <c r="BR5365" s="137"/>
    </row>
    <row r="5366" s="138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2"/>
      <c r="BG5366" s="51"/>
      <c r="BH5366" s="133"/>
      <c r="BI5366" s="92"/>
      <c r="BJ5366" s="134"/>
      <c r="BK5366" s="51"/>
      <c r="BL5366" s="92"/>
      <c r="BM5366" s="135"/>
      <c r="BN5366" s="136"/>
      <c r="BO5366" s="51"/>
      <c r="BP5366" s="51"/>
      <c r="BQ5366" s="111"/>
      <c r="BR5366" s="137"/>
    </row>
    <row r="5367" s="138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2"/>
      <c r="BG5367" s="51"/>
      <c r="BH5367" s="133"/>
      <c r="BI5367" s="92"/>
      <c r="BJ5367" s="134"/>
      <c r="BK5367" s="51"/>
      <c r="BL5367" s="92"/>
      <c r="BM5367" s="135"/>
      <c r="BN5367" s="136"/>
      <c r="BO5367" s="51"/>
      <c r="BP5367" s="51"/>
      <c r="BQ5367" s="111"/>
      <c r="BR5367" s="137"/>
    </row>
    <row r="5368" s="138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2"/>
      <c r="BG5368" s="51"/>
      <c r="BH5368" s="133"/>
      <c r="BI5368" s="92"/>
      <c r="BJ5368" s="134"/>
      <c r="BK5368" s="51"/>
      <c r="BL5368" s="92"/>
      <c r="BM5368" s="135"/>
      <c r="BN5368" s="136"/>
      <c r="BO5368" s="51"/>
      <c r="BP5368" s="51"/>
      <c r="BQ5368" s="111"/>
      <c r="BR5368" s="137"/>
    </row>
    <row r="5369" s="138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2"/>
      <c r="BG5369" s="51"/>
      <c r="BH5369" s="133"/>
      <c r="BI5369" s="92"/>
      <c r="BJ5369" s="134"/>
      <c r="BK5369" s="51"/>
      <c r="BL5369" s="92"/>
      <c r="BM5369" s="135"/>
      <c r="BN5369" s="136"/>
      <c r="BO5369" s="51"/>
      <c r="BP5369" s="51"/>
      <c r="BQ5369" s="111"/>
      <c r="BR5369" s="137"/>
    </row>
    <row r="5370" s="138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2"/>
      <c r="BG5370" s="51"/>
      <c r="BH5370" s="133"/>
      <c r="BI5370" s="92"/>
      <c r="BJ5370" s="134"/>
      <c r="BK5370" s="51"/>
      <c r="BL5370" s="92"/>
      <c r="BM5370" s="135"/>
      <c r="BN5370" s="136"/>
      <c r="BO5370" s="51"/>
      <c r="BP5370" s="51"/>
      <c r="BQ5370" s="111"/>
      <c r="BR5370" s="137"/>
    </row>
    <row r="5371" s="138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2"/>
      <c r="BG5371" s="51"/>
      <c r="BH5371" s="133"/>
      <c r="BI5371" s="92"/>
      <c r="BJ5371" s="134"/>
      <c r="BK5371" s="51"/>
      <c r="BL5371" s="92"/>
      <c r="BM5371" s="135"/>
      <c r="BN5371" s="136"/>
      <c r="BO5371" s="51"/>
      <c r="BP5371" s="51"/>
      <c r="BQ5371" s="111"/>
      <c r="BR5371" s="137"/>
    </row>
    <row r="5372" s="138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2"/>
      <c r="BG5372" s="51"/>
      <c r="BH5372" s="133"/>
      <c r="BI5372" s="92"/>
      <c r="BJ5372" s="134"/>
      <c r="BK5372" s="51"/>
      <c r="BL5372" s="92"/>
      <c r="BM5372" s="135"/>
      <c r="BN5372" s="136"/>
      <c r="BO5372" s="51"/>
      <c r="BP5372" s="51"/>
      <c r="BQ5372" s="111"/>
      <c r="BR5372" s="137"/>
    </row>
    <row r="5373" s="138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2"/>
      <c r="BG5373" s="51"/>
      <c r="BH5373" s="133"/>
      <c r="BI5373" s="92"/>
      <c r="BJ5373" s="134"/>
      <c r="BK5373" s="51"/>
      <c r="BL5373" s="92"/>
      <c r="BM5373" s="135"/>
      <c r="BN5373" s="136"/>
      <c r="BO5373" s="51"/>
      <c r="BP5373" s="51"/>
      <c r="BQ5373" s="111"/>
      <c r="BR5373" s="137"/>
    </row>
    <row r="5374" s="138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2"/>
      <c r="BG5374" s="51"/>
      <c r="BH5374" s="133"/>
      <c r="BI5374" s="92"/>
      <c r="BJ5374" s="134"/>
      <c r="BK5374" s="51"/>
      <c r="BL5374" s="92"/>
      <c r="BM5374" s="135"/>
      <c r="BN5374" s="136"/>
      <c r="BO5374" s="51"/>
      <c r="BP5374" s="51"/>
      <c r="BQ5374" s="111"/>
      <c r="BR5374" s="137"/>
    </row>
    <row r="5375" s="138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2"/>
      <c r="BG5375" s="51"/>
      <c r="BH5375" s="133"/>
      <c r="BI5375" s="92"/>
      <c r="BJ5375" s="134"/>
      <c r="BK5375" s="51"/>
      <c r="BL5375" s="92"/>
      <c r="BM5375" s="135"/>
      <c r="BN5375" s="136"/>
      <c r="BO5375" s="51"/>
      <c r="BP5375" s="51"/>
      <c r="BQ5375" s="111"/>
      <c r="BR5375" s="137"/>
    </row>
    <row r="5376" s="138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2"/>
      <c r="BG5376" s="51"/>
      <c r="BH5376" s="133"/>
      <c r="BI5376" s="92"/>
      <c r="BJ5376" s="134"/>
      <c r="BK5376" s="51"/>
      <c r="BL5376" s="92"/>
      <c r="BM5376" s="135"/>
      <c r="BN5376" s="136"/>
      <c r="BO5376" s="51"/>
      <c r="BP5376" s="51"/>
      <c r="BQ5376" s="111"/>
      <c r="BR5376" s="137"/>
    </row>
    <row r="5377" s="138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2"/>
      <c r="BG5377" s="51"/>
      <c r="BH5377" s="133"/>
      <c r="BI5377" s="92"/>
      <c r="BJ5377" s="134"/>
      <c r="BK5377" s="51"/>
      <c r="BL5377" s="92"/>
      <c r="BM5377" s="135"/>
      <c r="BN5377" s="136"/>
      <c r="BO5377" s="51"/>
      <c r="BP5377" s="51"/>
      <c r="BQ5377" s="111"/>
      <c r="BR5377" s="137"/>
    </row>
    <row r="5378" s="138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2"/>
      <c r="BG5378" s="51"/>
      <c r="BH5378" s="133"/>
      <c r="BI5378" s="92"/>
      <c r="BJ5378" s="134"/>
      <c r="BK5378" s="51"/>
      <c r="BL5378" s="92"/>
      <c r="BM5378" s="135"/>
      <c r="BN5378" s="136"/>
      <c r="BO5378" s="51"/>
      <c r="BP5378" s="51"/>
      <c r="BQ5378" s="111"/>
      <c r="BR5378" s="137"/>
    </row>
    <row r="5379" s="138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2"/>
      <c r="BG5379" s="51"/>
      <c r="BH5379" s="133"/>
      <c r="BI5379" s="92"/>
      <c r="BJ5379" s="134"/>
      <c r="BK5379" s="51"/>
      <c r="BL5379" s="92"/>
      <c r="BM5379" s="135"/>
      <c r="BN5379" s="136"/>
      <c r="BO5379" s="51"/>
      <c r="BP5379" s="51"/>
      <c r="BQ5379" s="111"/>
      <c r="BR5379" s="137"/>
    </row>
    <row r="5380" s="138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2"/>
      <c r="BG5380" s="51"/>
      <c r="BH5380" s="133"/>
      <c r="BI5380" s="92"/>
      <c r="BJ5380" s="134"/>
      <c r="BK5380" s="51"/>
      <c r="BL5380" s="92"/>
      <c r="BM5380" s="135"/>
      <c r="BN5380" s="136"/>
      <c r="BO5380" s="51"/>
      <c r="BP5380" s="51"/>
      <c r="BQ5380" s="111"/>
      <c r="BR5380" s="137"/>
    </row>
    <row r="5381" s="138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2"/>
      <c r="BG5381" s="51"/>
      <c r="BH5381" s="133"/>
      <c r="BI5381" s="92"/>
      <c r="BJ5381" s="134"/>
      <c r="BK5381" s="51"/>
      <c r="BL5381" s="92"/>
      <c r="BM5381" s="135"/>
      <c r="BN5381" s="136"/>
      <c r="BO5381" s="51"/>
      <c r="BP5381" s="51"/>
      <c r="BQ5381" s="111"/>
      <c r="BR5381" s="137"/>
    </row>
    <row r="5382" s="138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2"/>
      <c r="BG5382" s="51"/>
      <c r="BH5382" s="133"/>
      <c r="BI5382" s="92"/>
      <c r="BJ5382" s="134"/>
      <c r="BK5382" s="51"/>
      <c r="BL5382" s="92"/>
      <c r="BM5382" s="135"/>
      <c r="BN5382" s="136"/>
      <c r="BO5382" s="51"/>
      <c r="BP5382" s="51"/>
      <c r="BQ5382" s="111"/>
      <c r="BR5382" s="137"/>
    </row>
    <row r="5383" s="138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2"/>
      <c r="BG5383" s="51"/>
      <c r="BH5383" s="133"/>
      <c r="BI5383" s="92"/>
      <c r="BJ5383" s="134"/>
      <c r="BK5383" s="51"/>
      <c r="BL5383" s="92"/>
      <c r="BM5383" s="135"/>
      <c r="BN5383" s="136"/>
      <c r="BO5383" s="51"/>
      <c r="BP5383" s="51"/>
      <c r="BQ5383" s="111"/>
      <c r="BR5383" s="137"/>
    </row>
    <row r="5384" s="138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2"/>
      <c r="BG5384" s="51"/>
      <c r="BH5384" s="133"/>
      <c r="BI5384" s="92"/>
      <c r="BJ5384" s="134"/>
      <c r="BK5384" s="51"/>
      <c r="BL5384" s="92"/>
      <c r="BM5384" s="135"/>
      <c r="BN5384" s="136"/>
      <c r="BO5384" s="51"/>
      <c r="BP5384" s="51"/>
      <c r="BQ5384" s="111"/>
      <c r="BR5384" s="137"/>
    </row>
    <row r="5385" s="138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2"/>
      <c r="BG5385" s="51"/>
      <c r="BH5385" s="133"/>
      <c r="BI5385" s="92"/>
      <c r="BJ5385" s="134"/>
      <c r="BK5385" s="51"/>
      <c r="BL5385" s="92"/>
      <c r="BM5385" s="135"/>
      <c r="BN5385" s="136"/>
      <c r="BO5385" s="51"/>
      <c r="BP5385" s="51"/>
      <c r="BQ5385" s="111"/>
      <c r="BR5385" s="137"/>
    </row>
    <row r="5386" s="138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2"/>
      <c r="BG5386" s="51"/>
      <c r="BH5386" s="133"/>
      <c r="BI5386" s="92"/>
      <c r="BJ5386" s="134"/>
      <c r="BK5386" s="51"/>
      <c r="BL5386" s="92"/>
      <c r="BM5386" s="135"/>
      <c r="BN5386" s="136"/>
      <c r="BO5386" s="51"/>
      <c r="BP5386" s="51"/>
      <c r="BQ5386" s="111"/>
      <c r="BR5386" s="137"/>
    </row>
    <row r="5387" s="138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2"/>
      <c r="BG5387" s="51"/>
      <c r="BH5387" s="133"/>
      <c r="BI5387" s="92"/>
      <c r="BJ5387" s="134"/>
      <c r="BK5387" s="51"/>
      <c r="BL5387" s="92"/>
      <c r="BM5387" s="135"/>
      <c r="BN5387" s="136"/>
      <c r="BO5387" s="51"/>
      <c r="BP5387" s="51"/>
      <c r="BQ5387" s="111"/>
      <c r="BR5387" s="137"/>
    </row>
    <row r="5388" s="138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2"/>
      <c r="BG5388" s="51"/>
      <c r="BH5388" s="133"/>
      <c r="BI5388" s="92"/>
      <c r="BJ5388" s="134"/>
      <c r="BK5388" s="51"/>
      <c r="BL5388" s="92"/>
      <c r="BM5388" s="135"/>
      <c r="BN5388" s="136"/>
      <c r="BO5388" s="51"/>
      <c r="BP5388" s="51"/>
      <c r="BQ5388" s="111"/>
      <c r="BR5388" s="137"/>
    </row>
    <row r="5389" s="138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2"/>
      <c r="BG5389" s="51"/>
      <c r="BH5389" s="133"/>
      <c r="BI5389" s="92"/>
      <c r="BJ5389" s="134"/>
      <c r="BK5389" s="51"/>
      <c r="BL5389" s="92"/>
      <c r="BM5389" s="135"/>
      <c r="BN5389" s="136"/>
      <c r="BO5389" s="51"/>
      <c r="BP5389" s="51"/>
      <c r="BQ5389" s="111"/>
      <c r="BR5389" s="137"/>
    </row>
    <row r="5390" s="138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2"/>
      <c r="BG5390" s="51"/>
      <c r="BH5390" s="133"/>
      <c r="BI5390" s="92"/>
      <c r="BJ5390" s="134"/>
      <c r="BK5390" s="51"/>
      <c r="BL5390" s="92"/>
      <c r="BM5390" s="135"/>
      <c r="BN5390" s="136"/>
      <c r="BO5390" s="51"/>
      <c r="BP5390" s="51"/>
      <c r="BQ5390" s="111"/>
      <c r="BR5390" s="137"/>
    </row>
    <row r="5391" s="138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2"/>
      <c r="BG5391" s="51"/>
      <c r="BH5391" s="133"/>
      <c r="BI5391" s="92"/>
      <c r="BJ5391" s="134"/>
      <c r="BK5391" s="51"/>
      <c r="BL5391" s="92"/>
      <c r="BM5391" s="135"/>
      <c r="BN5391" s="136"/>
      <c r="BO5391" s="51"/>
      <c r="BP5391" s="51"/>
      <c r="BQ5391" s="111"/>
      <c r="BR5391" s="137"/>
    </row>
    <row r="5392" s="138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2"/>
      <c r="BG5392" s="51"/>
      <c r="BH5392" s="133"/>
      <c r="BI5392" s="92"/>
      <c r="BJ5392" s="134"/>
      <c r="BK5392" s="51"/>
      <c r="BL5392" s="92"/>
      <c r="BM5392" s="135"/>
      <c r="BN5392" s="136"/>
      <c r="BO5392" s="51"/>
      <c r="BP5392" s="51"/>
      <c r="BQ5392" s="111"/>
      <c r="BR5392" s="137"/>
    </row>
    <row r="5393" s="138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2"/>
      <c r="BG5393" s="51"/>
      <c r="BH5393" s="133"/>
      <c r="BI5393" s="92"/>
      <c r="BJ5393" s="134"/>
      <c r="BK5393" s="51"/>
      <c r="BL5393" s="92"/>
      <c r="BM5393" s="135"/>
      <c r="BN5393" s="136"/>
      <c r="BO5393" s="51"/>
      <c r="BP5393" s="51"/>
      <c r="BQ5393" s="111"/>
      <c r="BR5393" s="137"/>
    </row>
    <row r="5394" s="138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2"/>
      <c r="BG5394" s="51"/>
      <c r="BH5394" s="133"/>
      <c r="BI5394" s="92"/>
      <c r="BJ5394" s="134"/>
      <c r="BK5394" s="51"/>
      <c r="BL5394" s="92"/>
      <c r="BM5394" s="135"/>
      <c r="BN5394" s="136"/>
      <c r="BO5394" s="51"/>
      <c r="BP5394" s="51"/>
      <c r="BQ5394" s="111"/>
      <c r="BR5394" s="137"/>
    </row>
    <row r="5395" s="138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2"/>
      <c r="BG5395" s="51"/>
      <c r="BH5395" s="133"/>
      <c r="BI5395" s="92"/>
      <c r="BJ5395" s="134"/>
      <c r="BK5395" s="51"/>
      <c r="BL5395" s="92"/>
      <c r="BM5395" s="135"/>
      <c r="BN5395" s="136"/>
      <c r="BO5395" s="51"/>
      <c r="BP5395" s="51"/>
      <c r="BQ5395" s="111"/>
      <c r="BR5395" s="137"/>
    </row>
    <row r="5396" s="138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2"/>
      <c r="BG5396" s="51"/>
      <c r="BH5396" s="133"/>
      <c r="BI5396" s="92"/>
      <c r="BJ5396" s="134"/>
      <c r="BK5396" s="51"/>
      <c r="BL5396" s="92"/>
      <c r="BM5396" s="135"/>
      <c r="BN5396" s="136"/>
      <c r="BO5396" s="51"/>
      <c r="BP5396" s="51"/>
      <c r="BQ5396" s="111"/>
      <c r="BR5396" s="137"/>
    </row>
    <row r="5397" s="138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2"/>
      <c r="BG5397" s="51"/>
      <c r="BH5397" s="133"/>
      <c r="BI5397" s="92"/>
      <c r="BJ5397" s="134"/>
      <c r="BK5397" s="51"/>
      <c r="BL5397" s="92"/>
      <c r="BM5397" s="135"/>
      <c r="BN5397" s="136"/>
      <c r="BO5397" s="51"/>
      <c r="BP5397" s="51"/>
      <c r="BQ5397" s="111"/>
      <c r="BR5397" s="137"/>
    </row>
    <row r="5398" s="138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2"/>
      <c r="BG5398" s="51"/>
      <c r="BH5398" s="133"/>
      <c r="BI5398" s="92"/>
      <c r="BJ5398" s="134"/>
      <c r="BK5398" s="51"/>
      <c r="BL5398" s="92"/>
      <c r="BM5398" s="135"/>
      <c r="BN5398" s="136"/>
      <c r="BO5398" s="51"/>
      <c r="BP5398" s="51"/>
      <c r="BQ5398" s="111"/>
      <c r="BR5398" s="137"/>
    </row>
    <row r="5399" s="138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2"/>
      <c r="BG5399" s="51"/>
      <c r="BH5399" s="133"/>
      <c r="BI5399" s="92"/>
      <c r="BJ5399" s="134"/>
      <c r="BK5399" s="51"/>
      <c r="BL5399" s="92"/>
      <c r="BM5399" s="135"/>
      <c r="BN5399" s="136"/>
      <c r="BO5399" s="51"/>
      <c r="BP5399" s="51"/>
      <c r="BQ5399" s="111"/>
      <c r="BR5399" s="137"/>
    </row>
    <row r="5400" s="138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2"/>
      <c r="BG5400" s="51"/>
      <c r="BH5400" s="133"/>
      <c r="BI5400" s="92"/>
      <c r="BJ5400" s="134"/>
      <c r="BK5400" s="51"/>
      <c r="BL5400" s="92"/>
      <c r="BM5400" s="135"/>
      <c r="BN5400" s="136"/>
      <c r="BO5400" s="51"/>
      <c r="BP5400" s="51"/>
      <c r="BQ5400" s="111"/>
      <c r="BR5400" s="137"/>
    </row>
    <row r="5401" s="138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2"/>
      <c r="BG5401" s="51"/>
      <c r="BH5401" s="133"/>
      <c r="BI5401" s="92"/>
      <c r="BJ5401" s="134"/>
      <c r="BK5401" s="51"/>
      <c r="BL5401" s="92"/>
      <c r="BM5401" s="135"/>
      <c r="BN5401" s="136"/>
      <c r="BO5401" s="51"/>
      <c r="BP5401" s="51"/>
      <c r="BQ5401" s="111"/>
      <c r="BR5401" s="137"/>
    </row>
    <row r="5402" s="138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2"/>
      <c r="BG5402" s="51"/>
      <c r="BH5402" s="133"/>
      <c r="BI5402" s="92"/>
      <c r="BJ5402" s="134"/>
      <c r="BK5402" s="51"/>
      <c r="BL5402" s="92"/>
      <c r="BM5402" s="135"/>
      <c r="BN5402" s="136"/>
      <c r="BO5402" s="51"/>
      <c r="BP5402" s="51"/>
      <c r="BQ5402" s="111"/>
      <c r="BR5402" s="137"/>
    </row>
    <row r="5403" s="138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2"/>
      <c r="BG5403" s="51"/>
      <c r="BH5403" s="133"/>
      <c r="BI5403" s="92"/>
      <c r="BJ5403" s="134"/>
      <c r="BK5403" s="51"/>
      <c r="BL5403" s="92"/>
      <c r="BM5403" s="135"/>
      <c r="BN5403" s="136"/>
      <c r="BO5403" s="51"/>
      <c r="BP5403" s="51"/>
      <c r="BQ5403" s="111"/>
      <c r="BR5403" s="137"/>
    </row>
    <row r="5404" s="138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2"/>
      <c r="BG5404" s="51"/>
      <c r="BH5404" s="133"/>
      <c r="BI5404" s="92"/>
      <c r="BJ5404" s="134"/>
      <c r="BK5404" s="51"/>
      <c r="BL5404" s="92"/>
      <c r="BM5404" s="135"/>
      <c r="BN5404" s="136"/>
      <c r="BO5404" s="51"/>
      <c r="BP5404" s="51"/>
      <c r="BQ5404" s="111"/>
      <c r="BR5404" s="137"/>
    </row>
    <row r="5405" s="138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2"/>
      <c r="BG5405" s="51"/>
      <c r="BH5405" s="133"/>
      <c r="BI5405" s="92"/>
      <c r="BJ5405" s="134"/>
      <c r="BK5405" s="51"/>
      <c r="BL5405" s="92"/>
      <c r="BM5405" s="135"/>
      <c r="BN5405" s="136"/>
      <c r="BO5405" s="51"/>
      <c r="BP5405" s="51"/>
      <c r="BQ5405" s="111"/>
      <c r="BR5405" s="137"/>
    </row>
    <row r="5406" s="138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2"/>
      <c r="BG5406" s="51"/>
      <c r="BH5406" s="133"/>
      <c r="BI5406" s="92"/>
      <c r="BJ5406" s="134"/>
      <c r="BK5406" s="51"/>
      <c r="BL5406" s="92"/>
      <c r="BM5406" s="135"/>
      <c r="BN5406" s="136"/>
      <c r="BO5406" s="51"/>
      <c r="BP5406" s="51"/>
      <c r="BQ5406" s="111"/>
      <c r="BR5406" s="137"/>
    </row>
    <row r="5407" s="138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2"/>
      <c r="BG5407" s="51"/>
      <c r="BH5407" s="133"/>
      <c r="BI5407" s="92"/>
      <c r="BJ5407" s="134"/>
      <c r="BK5407" s="51"/>
      <c r="BL5407" s="92"/>
      <c r="BM5407" s="135"/>
      <c r="BN5407" s="136"/>
      <c r="BO5407" s="51"/>
      <c r="BP5407" s="51"/>
      <c r="BQ5407" s="111"/>
      <c r="BR5407" s="137"/>
    </row>
    <row r="5408" s="138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2"/>
      <c r="BG5408" s="51"/>
      <c r="BH5408" s="133"/>
      <c r="BI5408" s="92"/>
      <c r="BJ5408" s="134"/>
      <c r="BK5408" s="51"/>
      <c r="BL5408" s="92"/>
      <c r="BM5408" s="135"/>
      <c r="BN5408" s="136"/>
      <c r="BO5408" s="51"/>
      <c r="BP5408" s="51"/>
      <c r="BQ5408" s="111"/>
      <c r="BR5408" s="137"/>
    </row>
    <row r="5409" s="138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2"/>
      <c r="BG5409" s="51"/>
      <c r="BH5409" s="133"/>
      <c r="BI5409" s="92"/>
      <c r="BJ5409" s="134"/>
      <c r="BK5409" s="51"/>
      <c r="BL5409" s="92"/>
      <c r="BM5409" s="135"/>
      <c r="BN5409" s="136"/>
      <c r="BO5409" s="51"/>
      <c r="BP5409" s="51"/>
      <c r="BQ5409" s="111"/>
      <c r="BR5409" s="137"/>
    </row>
    <row r="5410" s="138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2"/>
      <c r="BG5410" s="51"/>
      <c r="BH5410" s="133"/>
      <c r="BI5410" s="92"/>
      <c r="BJ5410" s="134"/>
      <c r="BK5410" s="51"/>
      <c r="BL5410" s="92"/>
      <c r="BM5410" s="135"/>
      <c r="BN5410" s="136"/>
      <c r="BO5410" s="51"/>
      <c r="BP5410" s="51"/>
      <c r="BQ5410" s="111"/>
      <c r="BR5410" s="137"/>
    </row>
    <row r="5411" s="138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2"/>
      <c r="BG5411" s="51"/>
      <c r="BH5411" s="133"/>
      <c r="BI5411" s="92"/>
      <c r="BJ5411" s="134"/>
      <c r="BK5411" s="51"/>
      <c r="BL5411" s="92"/>
      <c r="BM5411" s="135"/>
      <c r="BN5411" s="136"/>
      <c r="BO5411" s="51"/>
      <c r="BP5411" s="51"/>
      <c r="BQ5411" s="111"/>
      <c r="BR5411" s="137"/>
    </row>
    <row r="5412" s="138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2"/>
      <c r="BG5412" s="51"/>
      <c r="BH5412" s="133"/>
      <c r="BI5412" s="92"/>
      <c r="BJ5412" s="134"/>
      <c r="BK5412" s="51"/>
      <c r="BL5412" s="92"/>
      <c r="BM5412" s="135"/>
      <c r="BN5412" s="136"/>
      <c r="BO5412" s="51"/>
      <c r="BP5412" s="51"/>
      <c r="BQ5412" s="111"/>
      <c r="BR5412" s="137"/>
    </row>
    <row r="5413" s="138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2"/>
      <c r="BG5413" s="51"/>
      <c r="BH5413" s="133"/>
      <c r="BI5413" s="92"/>
      <c r="BJ5413" s="134"/>
      <c r="BK5413" s="51"/>
      <c r="BL5413" s="92"/>
      <c r="BM5413" s="135"/>
      <c r="BN5413" s="136"/>
      <c r="BO5413" s="51"/>
      <c r="BP5413" s="51"/>
      <c r="BQ5413" s="111"/>
      <c r="BR5413" s="137"/>
    </row>
    <row r="5414" s="138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2"/>
      <c r="BG5414" s="51"/>
      <c r="BH5414" s="133"/>
      <c r="BI5414" s="92"/>
      <c r="BJ5414" s="134"/>
      <c r="BK5414" s="51"/>
      <c r="BL5414" s="92"/>
      <c r="BM5414" s="135"/>
      <c r="BN5414" s="136"/>
      <c r="BO5414" s="51"/>
      <c r="BP5414" s="51"/>
      <c r="BQ5414" s="111"/>
      <c r="BR5414" s="137"/>
    </row>
    <row r="5415" s="138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2"/>
      <c r="BG5415" s="51"/>
      <c r="BH5415" s="133"/>
      <c r="BI5415" s="92"/>
      <c r="BJ5415" s="134"/>
      <c r="BK5415" s="51"/>
      <c r="BL5415" s="92"/>
      <c r="BM5415" s="135"/>
      <c r="BN5415" s="136"/>
      <c r="BO5415" s="51"/>
      <c r="BP5415" s="51"/>
      <c r="BQ5415" s="111"/>
      <c r="BR5415" s="137"/>
    </row>
    <row r="5416" s="138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2"/>
      <c r="BG5416" s="51"/>
      <c r="BH5416" s="133"/>
      <c r="BI5416" s="92"/>
      <c r="BJ5416" s="134"/>
      <c r="BK5416" s="51"/>
      <c r="BL5416" s="92"/>
      <c r="BM5416" s="135"/>
      <c r="BN5416" s="136"/>
      <c r="BO5416" s="51"/>
      <c r="BP5416" s="51"/>
      <c r="BQ5416" s="111"/>
      <c r="BR5416" s="137"/>
    </row>
    <row r="5417" s="138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2"/>
      <c r="BG5417" s="51"/>
      <c r="BH5417" s="133"/>
      <c r="BI5417" s="92"/>
      <c r="BJ5417" s="134"/>
      <c r="BK5417" s="51"/>
      <c r="BL5417" s="92"/>
      <c r="BM5417" s="135"/>
      <c r="BN5417" s="136"/>
      <c r="BO5417" s="51"/>
      <c r="BP5417" s="51"/>
      <c r="BQ5417" s="111"/>
      <c r="BR5417" s="137"/>
    </row>
    <row r="5418" s="138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2"/>
      <c r="BG5418" s="51"/>
      <c r="BH5418" s="133"/>
      <c r="BI5418" s="92"/>
      <c r="BJ5418" s="134"/>
      <c r="BK5418" s="51"/>
      <c r="BL5418" s="92"/>
      <c r="BM5418" s="135"/>
      <c r="BN5418" s="136"/>
      <c r="BO5418" s="51"/>
      <c r="BP5418" s="51"/>
      <c r="BQ5418" s="111"/>
      <c r="BR5418" s="137"/>
    </row>
    <row r="5419" s="138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2"/>
      <c r="BG5419" s="51"/>
      <c r="BH5419" s="133"/>
      <c r="BI5419" s="92"/>
      <c r="BJ5419" s="134"/>
      <c r="BK5419" s="51"/>
      <c r="BL5419" s="92"/>
      <c r="BM5419" s="135"/>
      <c r="BN5419" s="136"/>
      <c r="BO5419" s="51"/>
      <c r="BP5419" s="51"/>
      <c r="BQ5419" s="111"/>
      <c r="BR5419" s="137"/>
    </row>
    <row r="5420" s="138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2"/>
      <c r="BG5420" s="51"/>
      <c r="BH5420" s="133"/>
      <c r="BI5420" s="92"/>
      <c r="BJ5420" s="134"/>
      <c r="BK5420" s="51"/>
      <c r="BL5420" s="92"/>
      <c r="BM5420" s="135"/>
      <c r="BN5420" s="136"/>
      <c r="BO5420" s="51"/>
      <c r="BP5420" s="51"/>
      <c r="BQ5420" s="111"/>
      <c r="BR5420" s="137"/>
    </row>
    <row r="5421" s="138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2"/>
      <c r="BG5421" s="51"/>
      <c r="BH5421" s="133"/>
      <c r="BI5421" s="92"/>
      <c r="BJ5421" s="134"/>
      <c r="BK5421" s="51"/>
      <c r="BL5421" s="92"/>
      <c r="BM5421" s="135"/>
      <c r="BN5421" s="136"/>
      <c r="BO5421" s="51"/>
      <c r="BP5421" s="51"/>
      <c r="BQ5421" s="111"/>
      <c r="BR5421" s="137"/>
    </row>
    <row r="5422" s="138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2"/>
      <c r="BG5422" s="51"/>
      <c r="BH5422" s="133"/>
      <c r="BI5422" s="92"/>
      <c r="BJ5422" s="134"/>
      <c r="BK5422" s="51"/>
      <c r="BL5422" s="92"/>
      <c r="BM5422" s="135"/>
      <c r="BN5422" s="136"/>
      <c r="BO5422" s="51"/>
      <c r="BP5422" s="51"/>
      <c r="BQ5422" s="111"/>
      <c r="BR5422" s="137"/>
    </row>
    <row r="5423" s="138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2"/>
      <c r="BG5423" s="51"/>
      <c r="BH5423" s="133"/>
      <c r="BI5423" s="92"/>
      <c r="BJ5423" s="134"/>
      <c r="BK5423" s="51"/>
      <c r="BL5423" s="92"/>
      <c r="BM5423" s="135"/>
      <c r="BN5423" s="136"/>
      <c r="BO5423" s="51"/>
      <c r="BP5423" s="51"/>
      <c r="BQ5423" s="111"/>
      <c r="BR5423" s="137"/>
    </row>
    <row r="5424" s="138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2"/>
      <c r="BG5424" s="51"/>
      <c r="BH5424" s="133"/>
      <c r="BI5424" s="92"/>
      <c r="BJ5424" s="134"/>
      <c r="BK5424" s="51"/>
      <c r="BL5424" s="92"/>
      <c r="BM5424" s="135"/>
      <c r="BN5424" s="136"/>
      <c r="BO5424" s="51"/>
      <c r="BP5424" s="51"/>
      <c r="BQ5424" s="111"/>
      <c r="BR5424" s="137"/>
    </row>
    <row r="5425" s="138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2"/>
      <c r="BG5425" s="51"/>
      <c r="BH5425" s="133"/>
      <c r="BI5425" s="92"/>
      <c r="BJ5425" s="134"/>
      <c r="BK5425" s="51"/>
      <c r="BL5425" s="92"/>
      <c r="BM5425" s="135"/>
      <c r="BN5425" s="136"/>
      <c r="BO5425" s="51"/>
      <c r="BP5425" s="51"/>
      <c r="BQ5425" s="111"/>
      <c r="BR5425" s="137"/>
    </row>
    <row r="5426" s="138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2"/>
      <c r="BG5426" s="51"/>
      <c r="BH5426" s="133"/>
      <c r="BI5426" s="92"/>
      <c r="BJ5426" s="134"/>
      <c r="BK5426" s="51"/>
      <c r="BL5426" s="92"/>
      <c r="BM5426" s="135"/>
      <c r="BN5426" s="136"/>
      <c r="BO5426" s="51"/>
      <c r="BP5426" s="51"/>
      <c r="BQ5426" s="111"/>
      <c r="BR5426" s="137"/>
    </row>
    <row r="5427" s="138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2"/>
      <c r="BG5427" s="51"/>
      <c r="BH5427" s="133"/>
      <c r="BI5427" s="92"/>
      <c r="BJ5427" s="134"/>
      <c r="BK5427" s="51"/>
      <c r="BL5427" s="92"/>
      <c r="BM5427" s="135"/>
      <c r="BN5427" s="136"/>
      <c r="BO5427" s="51"/>
      <c r="BP5427" s="51"/>
      <c r="BQ5427" s="111"/>
      <c r="BR5427" s="137"/>
    </row>
    <row r="5428" s="138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2"/>
      <c r="BG5428" s="51"/>
      <c r="BH5428" s="133"/>
      <c r="BI5428" s="92"/>
      <c r="BJ5428" s="134"/>
      <c r="BK5428" s="51"/>
      <c r="BL5428" s="92"/>
      <c r="BM5428" s="135"/>
      <c r="BN5428" s="136"/>
      <c r="BO5428" s="51"/>
      <c r="BP5428" s="51"/>
      <c r="BQ5428" s="111"/>
      <c r="BR5428" s="137"/>
    </row>
    <row r="5429" s="138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2"/>
      <c r="BG5429" s="51"/>
      <c r="BH5429" s="133"/>
      <c r="BI5429" s="92"/>
      <c r="BJ5429" s="134"/>
      <c r="BK5429" s="51"/>
      <c r="BL5429" s="92"/>
      <c r="BM5429" s="135"/>
      <c r="BN5429" s="136"/>
      <c r="BO5429" s="51"/>
      <c r="BP5429" s="51"/>
      <c r="BQ5429" s="111"/>
      <c r="BR5429" s="137"/>
    </row>
    <row r="5430" s="138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2"/>
      <c r="BG5430" s="51"/>
      <c r="BH5430" s="133"/>
      <c r="BI5430" s="92"/>
      <c r="BJ5430" s="134"/>
      <c r="BK5430" s="51"/>
      <c r="BL5430" s="92"/>
      <c r="BM5430" s="135"/>
      <c r="BN5430" s="136"/>
      <c r="BO5430" s="51"/>
      <c r="BP5430" s="51"/>
      <c r="BQ5430" s="111"/>
      <c r="BR5430" s="137"/>
    </row>
    <row r="5431" s="138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2"/>
      <c r="BG5431" s="51"/>
      <c r="BH5431" s="133"/>
      <c r="BI5431" s="92"/>
      <c r="BJ5431" s="134"/>
      <c r="BK5431" s="51"/>
      <c r="BL5431" s="92"/>
      <c r="BM5431" s="135"/>
      <c r="BN5431" s="136"/>
      <c r="BO5431" s="51"/>
      <c r="BP5431" s="51"/>
      <c r="BQ5431" s="111"/>
      <c r="BR5431" s="137"/>
    </row>
    <row r="5432" s="138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2"/>
      <c r="BG5432" s="51"/>
      <c r="BH5432" s="133"/>
      <c r="BI5432" s="92"/>
      <c r="BJ5432" s="134"/>
      <c r="BK5432" s="51"/>
      <c r="BL5432" s="92"/>
      <c r="BM5432" s="135"/>
      <c r="BN5432" s="136"/>
      <c r="BO5432" s="51"/>
      <c r="BP5432" s="51"/>
      <c r="BQ5432" s="111"/>
      <c r="BR5432" s="137"/>
    </row>
    <row r="5433" s="138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2"/>
      <c r="BG5433" s="51"/>
      <c r="BH5433" s="133"/>
      <c r="BI5433" s="92"/>
      <c r="BJ5433" s="134"/>
      <c r="BK5433" s="51"/>
      <c r="BL5433" s="92"/>
      <c r="BM5433" s="135"/>
      <c r="BN5433" s="136"/>
      <c r="BO5433" s="51"/>
      <c r="BP5433" s="51"/>
      <c r="BQ5433" s="111"/>
      <c r="BR5433" s="137"/>
    </row>
    <row r="5434" s="138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2"/>
      <c r="BG5434" s="51"/>
      <c r="BH5434" s="133"/>
      <c r="BI5434" s="92"/>
      <c r="BJ5434" s="134"/>
      <c r="BK5434" s="51"/>
      <c r="BL5434" s="92"/>
      <c r="BM5434" s="135"/>
      <c r="BN5434" s="136"/>
      <c r="BO5434" s="51"/>
      <c r="BP5434" s="51"/>
      <c r="BQ5434" s="111"/>
      <c r="BR5434" s="137"/>
    </row>
    <row r="5435" s="138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2"/>
      <c r="BG5435" s="51"/>
      <c r="BH5435" s="133"/>
      <c r="BI5435" s="92"/>
      <c r="BJ5435" s="134"/>
      <c r="BK5435" s="51"/>
      <c r="BL5435" s="92"/>
      <c r="BM5435" s="135"/>
      <c r="BN5435" s="136"/>
      <c r="BO5435" s="51"/>
      <c r="BP5435" s="51"/>
      <c r="BQ5435" s="111"/>
      <c r="BR5435" s="137"/>
    </row>
    <row r="5436" s="138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2"/>
      <c r="BG5436" s="51"/>
      <c r="BH5436" s="133"/>
      <c r="BI5436" s="92"/>
      <c r="BJ5436" s="134"/>
      <c r="BK5436" s="51"/>
      <c r="BL5436" s="92"/>
      <c r="BM5436" s="135"/>
      <c r="BN5436" s="136"/>
      <c r="BO5436" s="51"/>
      <c r="BP5436" s="51"/>
      <c r="BQ5436" s="111"/>
      <c r="BR5436" s="137"/>
    </row>
    <row r="5437" s="138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2"/>
      <c r="BG5437" s="51"/>
      <c r="BH5437" s="133"/>
      <c r="BI5437" s="92"/>
      <c r="BJ5437" s="134"/>
      <c r="BK5437" s="51"/>
      <c r="BL5437" s="92"/>
      <c r="BM5437" s="135"/>
      <c r="BN5437" s="136"/>
      <c r="BO5437" s="51"/>
      <c r="BP5437" s="51"/>
      <c r="BQ5437" s="111"/>
      <c r="BR5437" s="137"/>
    </row>
    <row r="5438" s="138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2"/>
      <c r="BG5438" s="51"/>
      <c r="BH5438" s="133"/>
      <c r="BI5438" s="92"/>
      <c r="BJ5438" s="134"/>
      <c r="BK5438" s="51"/>
      <c r="BL5438" s="92"/>
      <c r="BM5438" s="135"/>
      <c r="BN5438" s="136"/>
      <c r="BO5438" s="51"/>
      <c r="BP5438" s="51"/>
      <c r="BQ5438" s="111"/>
      <c r="BR5438" s="137"/>
    </row>
    <row r="5439" s="138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2"/>
      <c r="BG5439" s="51"/>
      <c r="BH5439" s="133"/>
      <c r="BI5439" s="92"/>
      <c r="BJ5439" s="134"/>
      <c r="BK5439" s="51"/>
      <c r="BL5439" s="92"/>
      <c r="BM5439" s="135"/>
      <c r="BN5439" s="136"/>
      <c r="BO5439" s="51"/>
      <c r="BP5439" s="51"/>
      <c r="BQ5439" s="111"/>
      <c r="BR5439" s="137"/>
    </row>
    <row r="5440" s="138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2"/>
      <c r="BG5440" s="51"/>
      <c r="BH5440" s="133"/>
      <c r="BI5440" s="92"/>
      <c r="BJ5440" s="134"/>
      <c r="BK5440" s="51"/>
      <c r="BL5440" s="92"/>
      <c r="BM5440" s="135"/>
      <c r="BN5440" s="136"/>
      <c r="BO5440" s="51"/>
      <c r="BP5440" s="51"/>
      <c r="BQ5440" s="111"/>
      <c r="BR5440" s="137"/>
    </row>
    <row r="5441" s="138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2"/>
      <c r="BG5441" s="51"/>
      <c r="BH5441" s="133"/>
      <c r="BI5441" s="92"/>
      <c r="BJ5441" s="134"/>
      <c r="BK5441" s="51"/>
      <c r="BL5441" s="92"/>
      <c r="BM5441" s="135"/>
      <c r="BN5441" s="136"/>
      <c r="BO5441" s="51"/>
      <c r="BP5441" s="51"/>
      <c r="BQ5441" s="111"/>
      <c r="BR5441" s="137"/>
    </row>
    <row r="5442" s="138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2"/>
      <c r="BG5442" s="51"/>
      <c r="BH5442" s="133"/>
      <c r="BI5442" s="92"/>
      <c r="BJ5442" s="134"/>
      <c r="BK5442" s="51"/>
      <c r="BL5442" s="92"/>
      <c r="BM5442" s="135"/>
      <c r="BN5442" s="136"/>
      <c r="BO5442" s="51"/>
      <c r="BP5442" s="51"/>
      <c r="BQ5442" s="111"/>
      <c r="BR5442" s="137"/>
    </row>
    <row r="5443" s="138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2"/>
      <c r="BG5443" s="51"/>
      <c r="BH5443" s="133"/>
      <c r="BI5443" s="92"/>
      <c r="BJ5443" s="134"/>
      <c r="BK5443" s="51"/>
      <c r="BL5443" s="92"/>
      <c r="BM5443" s="135"/>
      <c r="BN5443" s="136"/>
      <c r="BO5443" s="51"/>
      <c r="BP5443" s="51"/>
      <c r="BQ5443" s="111"/>
      <c r="BR5443" s="137"/>
    </row>
    <row r="5444" s="138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2"/>
      <c r="BG5444" s="51"/>
      <c r="BH5444" s="133"/>
      <c r="BI5444" s="92"/>
      <c r="BJ5444" s="134"/>
      <c r="BK5444" s="51"/>
      <c r="BL5444" s="92"/>
      <c r="BM5444" s="135"/>
      <c r="BN5444" s="136"/>
      <c r="BO5444" s="51"/>
      <c r="BP5444" s="51"/>
      <c r="BQ5444" s="111"/>
      <c r="BR5444" s="137"/>
    </row>
    <row r="5445" s="138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2"/>
      <c r="BG5445" s="51"/>
      <c r="BH5445" s="133"/>
      <c r="BI5445" s="92"/>
      <c r="BJ5445" s="134"/>
      <c r="BK5445" s="51"/>
      <c r="BL5445" s="92"/>
      <c r="BM5445" s="135"/>
      <c r="BN5445" s="136"/>
      <c r="BO5445" s="51"/>
      <c r="BP5445" s="51"/>
      <c r="BQ5445" s="111"/>
      <c r="BR5445" s="137"/>
    </row>
    <row r="5446" s="138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2"/>
      <c r="BG5446" s="51"/>
      <c r="BH5446" s="133"/>
      <c r="BI5446" s="92"/>
      <c r="BJ5446" s="134"/>
      <c r="BK5446" s="51"/>
      <c r="BL5446" s="92"/>
      <c r="BM5446" s="135"/>
      <c r="BN5446" s="136"/>
      <c r="BO5446" s="51"/>
      <c r="BP5446" s="51"/>
      <c r="BQ5446" s="111"/>
      <c r="BR5446" s="137"/>
    </row>
    <row r="5447" s="138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2"/>
      <c r="BG5447" s="51"/>
      <c r="BH5447" s="133"/>
      <c r="BI5447" s="92"/>
      <c r="BJ5447" s="134"/>
      <c r="BK5447" s="51"/>
      <c r="BL5447" s="92"/>
      <c r="BM5447" s="135"/>
      <c r="BN5447" s="136"/>
      <c r="BO5447" s="51"/>
      <c r="BP5447" s="51"/>
      <c r="BQ5447" s="111"/>
      <c r="BR5447" s="137"/>
    </row>
    <row r="5448" s="138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2"/>
      <c r="BG5448" s="51"/>
      <c r="BH5448" s="133"/>
      <c r="BI5448" s="92"/>
      <c r="BJ5448" s="134"/>
      <c r="BK5448" s="51"/>
      <c r="BL5448" s="92"/>
      <c r="BM5448" s="135"/>
      <c r="BN5448" s="136"/>
      <c r="BO5448" s="51"/>
      <c r="BP5448" s="51"/>
      <c r="BQ5448" s="111"/>
      <c r="BR5448" s="137"/>
    </row>
    <row r="5449" s="138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2"/>
      <c r="BG5449" s="51"/>
      <c r="BH5449" s="133"/>
      <c r="BI5449" s="92"/>
      <c r="BJ5449" s="134"/>
      <c r="BK5449" s="51"/>
      <c r="BL5449" s="92"/>
      <c r="BM5449" s="135"/>
      <c r="BN5449" s="136"/>
      <c r="BO5449" s="51"/>
      <c r="BP5449" s="51"/>
      <c r="BQ5449" s="111"/>
      <c r="BR5449" s="137"/>
    </row>
    <row r="5450" s="138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2"/>
      <c r="BG5450" s="51"/>
      <c r="BH5450" s="133"/>
      <c r="BI5450" s="92"/>
      <c r="BJ5450" s="134"/>
      <c r="BK5450" s="51"/>
      <c r="BL5450" s="92"/>
      <c r="BM5450" s="135"/>
      <c r="BN5450" s="136"/>
      <c r="BO5450" s="51"/>
      <c r="BP5450" s="51"/>
      <c r="BQ5450" s="111"/>
      <c r="BR5450" s="137"/>
    </row>
    <row r="5451" s="138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2"/>
      <c r="BG5451" s="51"/>
      <c r="BH5451" s="133"/>
      <c r="BI5451" s="92"/>
      <c r="BJ5451" s="134"/>
      <c r="BK5451" s="51"/>
      <c r="BL5451" s="92"/>
      <c r="BM5451" s="135"/>
      <c r="BN5451" s="136"/>
      <c r="BO5451" s="51"/>
      <c r="BP5451" s="51"/>
      <c r="BQ5451" s="111"/>
      <c r="BR5451" s="137"/>
    </row>
    <row r="5452" s="138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2"/>
      <c r="BG5452" s="51"/>
      <c r="BH5452" s="133"/>
      <c r="BI5452" s="92"/>
      <c r="BJ5452" s="134"/>
      <c r="BK5452" s="51"/>
      <c r="BL5452" s="92"/>
      <c r="BM5452" s="135"/>
      <c r="BN5452" s="136"/>
      <c r="BO5452" s="51"/>
      <c r="BP5452" s="51"/>
      <c r="BQ5452" s="111"/>
      <c r="BR5452" s="137"/>
    </row>
    <row r="5453" s="138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2"/>
      <c r="BG5453" s="51"/>
      <c r="BH5453" s="133"/>
      <c r="BI5453" s="92"/>
      <c r="BJ5453" s="134"/>
      <c r="BK5453" s="51"/>
      <c r="BL5453" s="92"/>
      <c r="BM5453" s="135"/>
      <c r="BN5453" s="136"/>
      <c r="BO5453" s="51"/>
      <c r="BP5453" s="51"/>
      <c r="BQ5453" s="111"/>
      <c r="BR5453" s="137"/>
    </row>
    <row r="5454" s="138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2"/>
      <c r="BG5454" s="51"/>
      <c r="BH5454" s="133"/>
      <c r="BI5454" s="92"/>
      <c r="BJ5454" s="134"/>
      <c r="BK5454" s="51"/>
      <c r="BL5454" s="92"/>
      <c r="BM5454" s="135"/>
      <c r="BN5454" s="136"/>
      <c r="BO5454" s="51"/>
      <c r="BP5454" s="51"/>
      <c r="BQ5454" s="111"/>
      <c r="BR5454" s="137"/>
    </row>
    <row r="5455" s="138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2"/>
      <c r="BG5455" s="51"/>
      <c r="BH5455" s="133"/>
      <c r="BI5455" s="92"/>
      <c r="BJ5455" s="134"/>
      <c r="BK5455" s="51"/>
      <c r="BL5455" s="92"/>
      <c r="BM5455" s="135"/>
      <c r="BN5455" s="136"/>
      <c r="BO5455" s="51"/>
      <c r="BP5455" s="51"/>
      <c r="BQ5455" s="111"/>
      <c r="BR5455" s="137"/>
    </row>
    <row r="5456" s="138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2"/>
      <c r="BG5456" s="51"/>
      <c r="BH5456" s="133"/>
      <c r="BI5456" s="92"/>
      <c r="BJ5456" s="134"/>
      <c r="BK5456" s="51"/>
      <c r="BL5456" s="92"/>
      <c r="BM5456" s="135"/>
      <c r="BN5456" s="136"/>
      <c r="BO5456" s="51"/>
      <c r="BP5456" s="51"/>
      <c r="BQ5456" s="111"/>
      <c r="BR5456" s="137"/>
    </row>
    <row r="5457" s="138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2"/>
      <c r="BG5457" s="51"/>
      <c r="BH5457" s="133"/>
      <c r="BI5457" s="92"/>
      <c r="BJ5457" s="134"/>
      <c r="BK5457" s="51"/>
      <c r="BL5457" s="92"/>
      <c r="BM5457" s="135"/>
      <c r="BN5457" s="136"/>
      <c r="BO5457" s="51"/>
      <c r="BP5457" s="51"/>
      <c r="BQ5457" s="111"/>
      <c r="BR5457" s="137"/>
    </row>
    <row r="5458" s="138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2"/>
      <c r="BG5458" s="51"/>
      <c r="BH5458" s="133"/>
      <c r="BI5458" s="92"/>
      <c r="BJ5458" s="134"/>
      <c r="BK5458" s="51"/>
      <c r="BL5458" s="92"/>
      <c r="BM5458" s="135"/>
      <c r="BN5458" s="136"/>
      <c r="BO5458" s="51"/>
      <c r="BP5458" s="51"/>
      <c r="BQ5458" s="111"/>
      <c r="BR5458" s="137"/>
    </row>
    <row r="5459" s="138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2"/>
      <c r="BG5459" s="51"/>
      <c r="BH5459" s="133"/>
      <c r="BI5459" s="92"/>
      <c r="BJ5459" s="134"/>
      <c r="BK5459" s="51"/>
      <c r="BL5459" s="92"/>
      <c r="BM5459" s="135"/>
      <c r="BN5459" s="136"/>
      <c r="BO5459" s="51"/>
      <c r="BP5459" s="51"/>
      <c r="BQ5459" s="111"/>
      <c r="BR5459" s="137"/>
    </row>
    <row r="5460" s="138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2"/>
      <c r="BG5460" s="51"/>
      <c r="BH5460" s="133"/>
      <c r="BI5460" s="92"/>
      <c r="BJ5460" s="134"/>
      <c r="BK5460" s="51"/>
      <c r="BL5460" s="92"/>
      <c r="BM5460" s="135"/>
      <c r="BN5460" s="136"/>
      <c r="BO5460" s="51"/>
      <c r="BP5460" s="51"/>
      <c r="BQ5460" s="111"/>
      <c r="BR5460" s="137"/>
    </row>
    <row r="5461" s="138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2"/>
      <c r="BG5461" s="51"/>
      <c r="BH5461" s="133"/>
      <c r="BI5461" s="92"/>
      <c r="BJ5461" s="134"/>
      <c r="BK5461" s="51"/>
      <c r="BL5461" s="92"/>
      <c r="BM5461" s="135"/>
      <c r="BN5461" s="136"/>
      <c r="BO5461" s="51"/>
      <c r="BP5461" s="51"/>
      <c r="BQ5461" s="111"/>
      <c r="BR5461" s="137"/>
    </row>
    <row r="5462" s="138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2"/>
      <c r="BG5462" s="51"/>
      <c r="BH5462" s="133"/>
      <c r="BI5462" s="92"/>
      <c r="BJ5462" s="134"/>
      <c r="BK5462" s="51"/>
      <c r="BL5462" s="92"/>
      <c r="BM5462" s="135"/>
      <c r="BN5462" s="136"/>
      <c r="BO5462" s="51"/>
      <c r="BP5462" s="51"/>
      <c r="BQ5462" s="111"/>
      <c r="BR5462" s="137"/>
    </row>
    <row r="5463" s="138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2"/>
      <c r="BG5463" s="51"/>
      <c r="BH5463" s="133"/>
      <c r="BI5463" s="92"/>
      <c r="BJ5463" s="134"/>
      <c r="BK5463" s="51"/>
      <c r="BL5463" s="92"/>
      <c r="BM5463" s="135"/>
      <c r="BN5463" s="136"/>
      <c r="BO5463" s="51"/>
      <c r="BP5463" s="51"/>
      <c r="BQ5463" s="111"/>
      <c r="BR5463" s="137"/>
    </row>
    <row r="5464" s="138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2"/>
      <c r="BG5464" s="51"/>
      <c r="BH5464" s="133"/>
      <c r="BI5464" s="92"/>
      <c r="BJ5464" s="134"/>
      <c r="BK5464" s="51"/>
      <c r="BL5464" s="92"/>
      <c r="BM5464" s="135"/>
      <c r="BN5464" s="136"/>
      <c r="BO5464" s="51"/>
      <c r="BP5464" s="51"/>
      <c r="BQ5464" s="111"/>
      <c r="BR5464" s="137"/>
    </row>
    <row r="5465" s="138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2"/>
      <c r="BG5465" s="51"/>
      <c r="BH5465" s="133"/>
      <c r="BI5465" s="92"/>
      <c r="BJ5465" s="134"/>
      <c r="BK5465" s="51"/>
      <c r="BL5465" s="92"/>
      <c r="BM5465" s="135"/>
      <c r="BN5465" s="136"/>
      <c r="BO5465" s="51"/>
      <c r="BP5465" s="51"/>
      <c r="BQ5465" s="111"/>
      <c r="BR5465" s="137"/>
    </row>
    <row r="5466" s="138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2"/>
      <c r="BG5466" s="51"/>
      <c r="BH5466" s="133"/>
      <c r="BI5466" s="92"/>
      <c r="BJ5466" s="134"/>
      <c r="BK5466" s="51"/>
      <c r="BL5466" s="92"/>
      <c r="BM5466" s="135"/>
      <c r="BN5466" s="136"/>
      <c r="BO5466" s="51"/>
      <c r="BP5466" s="51"/>
      <c r="BQ5466" s="111"/>
      <c r="BR5466" s="137"/>
    </row>
    <row r="5467" s="138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2"/>
      <c r="BG5467" s="51"/>
      <c r="BH5467" s="133"/>
      <c r="BI5467" s="92"/>
      <c r="BJ5467" s="134"/>
      <c r="BK5467" s="51"/>
      <c r="BL5467" s="92"/>
      <c r="BM5467" s="135"/>
      <c r="BN5467" s="136"/>
      <c r="BO5467" s="51"/>
      <c r="BP5467" s="51"/>
      <c r="BQ5467" s="111"/>
      <c r="BR5467" s="137"/>
    </row>
    <row r="5468" s="138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2"/>
      <c r="BG5468" s="51"/>
      <c r="BH5468" s="133"/>
      <c r="BI5468" s="92"/>
      <c r="BJ5468" s="134"/>
      <c r="BK5468" s="51"/>
      <c r="BL5468" s="92"/>
      <c r="BM5468" s="135"/>
      <c r="BN5468" s="136"/>
      <c r="BO5468" s="51"/>
      <c r="BP5468" s="51"/>
      <c r="BQ5468" s="111"/>
      <c r="BR5468" s="137"/>
    </row>
    <row r="5469" s="138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2"/>
      <c r="BG5469" s="51"/>
      <c r="BH5469" s="133"/>
      <c r="BI5469" s="92"/>
      <c r="BJ5469" s="134"/>
      <c r="BK5469" s="51"/>
      <c r="BL5469" s="92"/>
      <c r="BM5469" s="135"/>
      <c r="BN5469" s="136"/>
      <c r="BO5469" s="51"/>
      <c r="BP5469" s="51"/>
      <c r="BQ5469" s="111"/>
      <c r="BR5469" s="137"/>
    </row>
    <row r="5470" s="138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2"/>
      <c r="BG5470" s="51"/>
      <c r="BH5470" s="133"/>
      <c r="BI5470" s="92"/>
      <c r="BJ5470" s="134"/>
      <c r="BK5470" s="51"/>
      <c r="BL5470" s="92"/>
      <c r="BM5470" s="135"/>
      <c r="BN5470" s="136"/>
      <c r="BO5470" s="51"/>
      <c r="BP5470" s="51"/>
      <c r="BQ5470" s="111"/>
      <c r="BR5470" s="137"/>
    </row>
    <row r="5471" s="138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2"/>
      <c r="BG5471" s="51"/>
      <c r="BH5471" s="133"/>
      <c r="BI5471" s="92"/>
      <c r="BJ5471" s="134"/>
      <c r="BK5471" s="51"/>
      <c r="BL5471" s="92"/>
      <c r="BM5471" s="135"/>
      <c r="BN5471" s="136"/>
      <c r="BO5471" s="51"/>
      <c r="BP5471" s="51"/>
      <c r="BQ5471" s="111"/>
      <c r="BR5471" s="137"/>
    </row>
    <row r="5472" s="138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2"/>
      <c r="BG5472" s="51"/>
      <c r="BH5472" s="133"/>
      <c r="BI5472" s="92"/>
      <c r="BJ5472" s="134"/>
      <c r="BK5472" s="51"/>
      <c r="BL5472" s="92"/>
      <c r="BM5472" s="135"/>
      <c r="BN5472" s="136"/>
      <c r="BO5472" s="51"/>
      <c r="BP5472" s="51"/>
      <c r="BQ5472" s="111"/>
      <c r="BR5472" s="137"/>
    </row>
    <row r="5473" s="138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2"/>
      <c r="BG5473" s="51"/>
      <c r="BH5473" s="133"/>
      <c r="BI5473" s="92"/>
      <c r="BJ5473" s="134"/>
      <c r="BK5473" s="51"/>
      <c r="BL5473" s="92"/>
      <c r="BM5473" s="135"/>
      <c r="BN5473" s="136"/>
      <c r="BO5473" s="51"/>
      <c r="BP5473" s="51"/>
      <c r="BQ5473" s="111"/>
      <c r="BR5473" s="137"/>
    </row>
    <row r="5474" s="138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2"/>
      <c r="BG5474" s="51"/>
      <c r="BH5474" s="133"/>
      <c r="BI5474" s="92"/>
      <c r="BJ5474" s="134"/>
      <c r="BK5474" s="51"/>
      <c r="BL5474" s="92"/>
      <c r="BM5474" s="135"/>
      <c r="BN5474" s="136"/>
      <c r="BO5474" s="51"/>
      <c r="BP5474" s="51"/>
      <c r="BQ5474" s="111"/>
      <c r="BR5474" s="137"/>
    </row>
    <row r="5475" s="138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2"/>
      <c r="BG5475" s="51"/>
      <c r="BH5475" s="133"/>
      <c r="BI5475" s="92"/>
      <c r="BJ5475" s="134"/>
      <c r="BK5475" s="51"/>
      <c r="BL5475" s="92"/>
      <c r="BM5475" s="135"/>
      <c r="BN5475" s="136"/>
      <c r="BO5475" s="51"/>
      <c r="BP5475" s="51"/>
      <c r="BQ5475" s="111"/>
      <c r="BR5475" s="137"/>
    </row>
    <row r="5476" s="138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2"/>
      <c r="BG5476" s="51"/>
      <c r="BH5476" s="133"/>
      <c r="BI5476" s="92"/>
      <c r="BJ5476" s="134"/>
      <c r="BK5476" s="51"/>
      <c r="BL5476" s="92"/>
      <c r="BM5476" s="135"/>
      <c r="BN5476" s="136"/>
      <c r="BO5476" s="51"/>
      <c r="BP5476" s="51"/>
      <c r="BQ5476" s="111"/>
      <c r="BR5476" s="137"/>
    </row>
    <row r="5477" s="138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2"/>
      <c r="BG5477" s="51"/>
      <c r="BH5477" s="133"/>
      <c r="BI5477" s="92"/>
      <c r="BJ5477" s="134"/>
      <c r="BK5477" s="51"/>
      <c r="BL5477" s="92"/>
      <c r="BM5477" s="135"/>
      <c r="BN5477" s="136"/>
      <c r="BO5477" s="51"/>
      <c r="BP5477" s="51"/>
      <c r="BQ5477" s="111"/>
      <c r="BR5477" s="137"/>
    </row>
    <row r="5478" s="138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2"/>
      <c r="BG5478" s="51"/>
      <c r="BH5478" s="133"/>
      <c r="BI5478" s="92"/>
      <c r="BJ5478" s="134"/>
      <c r="BK5478" s="51"/>
      <c r="BL5478" s="92"/>
      <c r="BM5478" s="135"/>
      <c r="BN5478" s="136"/>
      <c r="BO5478" s="51"/>
      <c r="BP5478" s="51"/>
      <c r="BQ5478" s="111"/>
      <c r="BR5478" s="137"/>
    </row>
    <row r="5479" s="138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2"/>
      <c r="BG5479" s="51"/>
      <c r="BH5479" s="133"/>
      <c r="BI5479" s="92"/>
      <c r="BJ5479" s="134"/>
      <c r="BK5479" s="51"/>
      <c r="BL5479" s="92"/>
      <c r="BM5479" s="135"/>
      <c r="BN5479" s="136"/>
      <c r="BO5479" s="51"/>
      <c r="BP5479" s="51"/>
      <c r="BQ5479" s="111"/>
      <c r="BR5479" s="137"/>
    </row>
    <row r="5480" s="138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2"/>
      <c r="BG5480" s="51"/>
      <c r="BH5480" s="133"/>
      <c r="BI5480" s="92"/>
      <c r="BJ5480" s="134"/>
      <c r="BK5480" s="51"/>
      <c r="BL5480" s="92"/>
      <c r="BM5480" s="135"/>
      <c r="BN5480" s="136"/>
      <c r="BO5480" s="51"/>
      <c r="BP5480" s="51"/>
      <c r="BQ5480" s="111"/>
      <c r="BR5480" s="137"/>
    </row>
    <row r="5481" s="138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2"/>
      <c r="BG5481" s="51"/>
      <c r="BH5481" s="133"/>
      <c r="BI5481" s="92"/>
      <c r="BJ5481" s="134"/>
      <c r="BK5481" s="51"/>
      <c r="BL5481" s="92"/>
      <c r="BM5481" s="135"/>
      <c r="BN5481" s="136"/>
      <c r="BO5481" s="51"/>
      <c r="BP5481" s="51"/>
      <c r="BQ5481" s="111"/>
      <c r="BR5481" s="137"/>
    </row>
    <row r="5482" s="138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2"/>
      <c r="BG5482" s="51"/>
      <c r="BH5482" s="133"/>
      <c r="BI5482" s="92"/>
      <c r="BJ5482" s="134"/>
      <c r="BK5482" s="51"/>
      <c r="BL5482" s="92"/>
      <c r="BM5482" s="135"/>
      <c r="BN5482" s="136"/>
      <c r="BO5482" s="51"/>
      <c r="BP5482" s="51"/>
      <c r="BQ5482" s="111"/>
      <c r="BR5482" s="137"/>
    </row>
    <row r="5483" s="138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2"/>
      <c r="BG5483" s="51"/>
      <c r="BH5483" s="133"/>
      <c r="BI5483" s="92"/>
      <c r="BJ5483" s="134"/>
      <c r="BK5483" s="51"/>
      <c r="BL5483" s="92"/>
      <c r="BM5483" s="135"/>
      <c r="BN5483" s="136"/>
      <c r="BO5483" s="51"/>
      <c r="BP5483" s="51"/>
      <c r="BQ5483" s="111"/>
      <c r="BR5483" s="137"/>
    </row>
    <row r="5484" s="138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2"/>
      <c r="BG5484" s="51"/>
      <c r="BH5484" s="133"/>
      <c r="BI5484" s="92"/>
      <c r="BJ5484" s="134"/>
      <c r="BK5484" s="51"/>
      <c r="BL5484" s="92"/>
      <c r="BM5484" s="135"/>
      <c r="BN5484" s="136"/>
      <c r="BO5484" s="51"/>
      <c r="BP5484" s="51"/>
      <c r="BQ5484" s="111"/>
      <c r="BR5484" s="137"/>
    </row>
    <row r="5485" s="138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2"/>
      <c r="BG5485" s="51"/>
      <c r="BH5485" s="133"/>
      <c r="BI5485" s="92"/>
      <c r="BJ5485" s="134"/>
      <c r="BK5485" s="51"/>
      <c r="BL5485" s="92"/>
      <c r="BM5485" s="135"/>
      <c r="BN5485" s="136"/>
      <c r="BO5485" s="51"/>
      <c r="BP5485" s="51"/>
      <c r="BQ5485" s="111"/>
      <c r="BR5485" s="137"/>
    </row>
    <row r="5486" s="138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2"/>
      <c r="BG5486" s="51"/>
      <c r="BH5486" s="133"/>
      <c r="BI5486" s="92"/>
      <c r="BJ5486" s="134"/>
      <c r="BK5486" s="51"/>
      <c r="BL5486" s="92"/>
      <c r="BM5486" s="135"/>
      <c r="BN5486" s="136"/>
      <c r="BO5486" s="51"/>
      <c r="BP5486" s="51"/>
      <c r="BQ5486" s="111"/>
      <c r="BR5486" s="137"/>
    </row>
    <row r="5487" s="138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2"/>
      <c r="BG5487" s="51"/>
      <c r="BH5487" s="133"/>
      <c r="BI5487" s="92"/>
      <c r="BJ5487" s="134"/>
      <c r="BK5487" s="51"/>
      <c r="BL5487" s="92"/>
      <c r="BM5487" s="135"/>
      <c r="BN5487" s="136"/>
      <c r="BO5487" s="51"/>
      <c r="BP5487" s="51"/>
      <c r="BQ5487" s="111"/>
      <c r="BR5487" s="137"/>
    </row>
    <row r="5488" s="138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2"/>
      <c r="BG5488" s="51"/>
      <c r="BH5488" s="133"/>
      <c r="BI5488" s="92"/>
      <c r="BJ5488" s="134"/>
      <c r="BK5488" s="51"/>
      <c r="BL5488" s="92"/>
      <c r="BM5488" s="135"/>
      <c r="BN5488" s="136"/>
      <c r="BO5488" s="51"/>
      <c r="BP5488" s="51"/>
      <c r="BQ5488" s="111"/>
      <c r="BR5488" s="137"/>
    </row>
    <row r="5489" s="138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2"/>
      <c r="BG5489" s="51"/>
      <c r="BH5489" s="133"/>
      <c r="BI5489" s="92"/>
      <c r="BJ5489" s="134"/>
      <c r="BK5489" s="51"/>
      <c r="BL5489" s="92"/>
      <c r="BM5489" s="135"/>
      <c r="BN5489" s="136"/>
      <c r="BO5489" s="51"/>
      <c r="BP5489" s="51"/>
      <c r="BQ5489" s="111"/>
      <c r="BR5489" s="137"/>
    </row>
    <row r="5490" s="138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2"/>
      <c r="BG5490" s="51"/>
      <c r="BH5490" s="133"/>
      <c r="BI5490" s="92"/>
      <c r="BJ5490" s="134"/>
      <c r="BK5490" s="51"/>
      <c r="BL5490" s="92"/>
      <c r="BM5490" s="135"/>
      <c r="BN5490" s="136"/>
      <c r="BO5490" s="51"/>
      <c r="BP5490" s="51"/>
      <c r="BQ5490" s="111"/>
      <c r="BR5490" s="137"/>
    </row>
    <row r="5491" s="138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2"/>
      <c r="BG5491" s="51"/>
      <c r="BH5491" s="133"/>
      <c r="BI5491" s="92"/>
      <c r="BJ5491" s="134"/>
      <c r="BK5491" s="51"/>
      <c r="BL5491" s="92"/>
      <c r="BM5491" s="135"/>
      <c r="BN5491" s="136"/>
      <c r="BO5491" s="51"/>
      <c r="BP5491" s="51"/>
      <c r="BQ5491" s="111"/>
      <c r="BR5491" s="137"/>
    </row>
    <row r="5492" s="138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2"/>
      <c r="BG5492" s="51"/>
      <c r="BH5492" s="133"/>
      <c r="BI5492" s="92"/>
      <c r="BJ5492" s="134"/>
      <c r="BK5492" s="51"/>
      <c r="BL5492" s="92"/>
      <c r="BM5492" s="135"/>
      <c r="BN5492" s="136"/>
      <c r="BO5492" s="51"/>
      <c r="BP5492" s="51"/>
      <c r="BQ5492" s="111"/>
      <c r="BR5492" s="137"/>
    </row>
    <row r="5493" s="138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2"/>
      <c r="BG5493" s="51"/>
      <c r="BH5493" s="133"/>
      <c r="BI5493" s="92"/>
      <c r="BJ5493" s="134"/>
      <c r="BK5493" s="51"/>
      <c r="BL5493" s="92"/>
      <c r="BM5493" s="135"/>
      <c r="BN5493" s="136"/>
      <c r="BO5493" s="51"/>
      <c r="BP5493" s="51"/>
      <c r="BQ5493" s="111"/>
      <c r="BR5493" s="137"/>
    </row>
    <row r="5494" s="138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2"/>
      <c r="BG5494" s="51"/>
      <c r="BH5494" s="133"/>
      <c r="BI5494" s="92"/>
      <c r="BJ5494" s="134"/>
      <c r="BK5494" s="51"/>
      <c r="BL5494" s="92"/>
      <c r="BM5494" s="135"/>
      <c r="BN5494" s="136"/>
      <c r="BO5494" s="51"/>
      <c r="BP5494" s="51"/>
      <c r="BQ5494" s="111"/>
      <c r="BR5494" s="137"/>
    </row>
    <row r="5495" s="138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2"/>
      <c r="BG5495" s="51"/>
      <c r="BH5495" s="133"/>
      <c r="BI5495" s="92"/>
      <c r="BJ5495" s="134"/>
      <c r="BK5495" s="51"/>
      <c r="BL5495" s="92"/>
      <c r="BM5495" s="135"/>
      <c r="BN5495" s="136"/>
      <c r="BO5495" s="51"/>
      <c r="BP5495" s="51"/>
      <c r="BQ5495" s="111"/>
      <c r="BR5495" s="137"/>
    </row>
    <row r="5496" s="138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2"/>
      <c r="BG5496" s="51"/>
      <c r="BH5496" s="133"/>
      <c r="BI5496" s="92"/>
      <c r="BJ5496" s="134"/>
      <c r="BK5496" s="51"/>
      <c r="BL5496" s="92"/>
      <c r="BM5496" s="135"/>
      <c r="BN5496" s="136"/>
      <c r="BO5496" s="51"/>
      <c r="BP5496" s="51"/>
      <c r="BQ5496" s="111"/>
      <c r="BR5496" s="137"/>
    </row>
    <row r="5497" s="138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2"/>
      <c r="BG5497" s="51"/>
      <c r="BH5497" s="133"/>
      <c r="BI5497" s="92"/>
      <c r="BJ5497" s="134"/>
      <c r="BK5497" s="51"/>
      <c r="BL5497" s="92"/>
      <c r="BM5497" s="135"/>
      <c r="BN5497" s="136"/>
      <c r="BO5497" s="51"/>
      <c r="BP5497" s="51"/>
      <c r="BQ5497" s="111"/>
      <c r="BR5497" s="137"/>
    </row>
    <row r="5498" s="138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2"/>
      <c r="BG5498" s="51"/>
      <c r="BH5498" s="133"/>
      <c r="BI5498" s="92"/>
      <c r="BJ5498" s="134"/>
      <c r="BK5498" s="51"/>
      <c r="BL5498" s="92"/>
      <c r="BM5498" s="135"/>
      <c r="BN5498" s="136"/>
      <c r="BO5498" s="51"/>
      <c r="BP5498" s="51"/>
      <c r="BQ5498" s="111"/>
      <c r="BR5498" s="137"/>
    </row>
    <row r="5499" s="138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2"/>
      <c r="BG5499" s="51"/>
      <c r="BH5499" s="133"/>
      <c r="BI5499" s="92"/>
      <c r="BJ5499" s="134"/>
      <c r="BK5499" s="51"/>
      <c r="BL5499" s="92"/>
      <c r="BM5499" s="135"/>
      <c r="BN5499" s="136"/>
      <c r="BO5499" s="51"/>
      <c r="BP5499" s="51"/>
      <c r="BQ5499" s="111"/>
      <c r="BR5499" s="137"/>
    </row>
    <row r="5500" s="138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2"/>
      <c r="BG5500" s="51"/>
      <c r="BH5500" s="133"/>
      <c r="BI5500" s="92"/>
      <c r="BJ5500" s="134"/>
      <c r="BK5500" s="51"/>
      <c r="BL5500" s="92"/>
      <c r="BM5500" s="135"/>
      <c r="BN5500" s="136"/>
      <c r="BO5500" s="51"/>
      <c r="BP5500" s="51"/>
      <c r="BQ5500" s="111"/>
      <c r="BR5500" s="137"/>
    </row>
    <row r="5501" s="138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2"/>
      <c r="BG5501" s="51"/>
      <c r="BH5501" s="133"/>
      <c r="BI5501" s="92"/>
      <c r="BJ5501" s="134"/>
      <c r="BK5501" s="51"/>
      <c r="BL5501" s="92"/>
      <c r="BM5501" s="135"/>
      <c r="BN5501" s="136"/>
      <c r="BO5501" s="51"/>
      <c r="BP5501" s="51"/>
      <c r="BQ5501" s="111"/>
      <c r="BR5501" s="137"/>
    </row>
    <row r="5502" s="138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2"/>
      <c r="BG5502" s="51"/>
      <c r="BH5502" s="133"/>
      <c r="BI5502" s="92"/>
      <c r="BJ5502" s="134"/>
      <c r="BK5502" s="51"/>
      <c r="BL5502" s="92"/>
      <c r="BM5502" s="135"/>
      <c r="BN5502" s="136"/>
      <c r="BO5502" s="51"/>
      <c r="BP5502" s="51"/>
      <c r="BQ5502" s="111"/>
      <c r="BR5502" s="137"/>
    </row>
    <row r="5503" s="138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2"/>
      <c r="BG5503" s="51"/>
      <c r="BH5503" s="133"/>
      <c r="BI5503" s="92"/>
      <c r="BJ5503" s="134"/>
      <c r="BK5503" s="51"/>
      <c r="BL5503" s="92"/>
      <c r="BM5503" s="135"/>
      <c r="BN5503" s="136"/>
      <c r="BO5503" s="51"/>
      <c r="BP5503" s="51"/>
      <c r="BQ5503" s="111"/>
      <c r="BR5503" s="137"/>
    </row>
    <row r="5504" s="138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2"/>
      <c r="BG5504" s="51"/>
      <c r="BH5504" s="133"/>
      <c r="BI5504" s="92"/>
      <c r="BJ5504" s="134"/>
      <c r="BK5504" s="51"/>
      <c r="BL5504" s="92"/>
      <c r="BM5504" s="135"/>
      <c r="BN5504" s="136"/>
      <c r="BO5504" s="51"/>
      <c r="BP5504" s="51"/>
      <c r="BQ5504" s="111"/>
      <c r="BR5504" s="137"/>
    </row>
    <row r="5505" s="138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2"/>
      <c r="BG5505" s="51"/>
      <c r="BH5505" s="133"/>
      <c r="BI5505" s="92"/>
      <c r="BJ5505" s="134"/>
      <c r="BK5505" s="51"/>
      <c r="BL5505" s="92"/>
      <c r="BM5505" s="135"/>
      <c r="BN5505" s="136"/>
      <c r="BO5505" s="51"/>
      <c r="BP5505" s="51"/>
      <c r="BQ5505" s="111"/>
      <c r="BR5505" s="137"/>
    </row>
    <row r="5506" s="138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2"/>
      <c r="BG5506" s="51"/>
      <c r="BH5506" s="133"/>
      <c r="BI5506" s="92"/>
      <c r="BJ5506" s="134"/>
      <c r="BK5506" s="51"/>
      <c r="BL5506" s="92"/>
      <c r="BM5506" s="135"/>
      <c r="BN5506" s="136"/>
      <c r="BO5506" s="51"/>
      <c r="BP5506" s="51"/>
      <c r="BQ5506" s="111"/>
      <c r="BR5506" s="137"/>
    </row>
    <row r="5507" s="138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2"/>
      <c r="BG5507" s="51"/>
      <c r="BH5507" s="133"/>
      <c r="BI5507" s="92"/>
      <c r="BJ5507" s="134"/>
      <c r="BK5507" s="51"/>
      <c r="BL5507" s="92"/>
      <c r="BM5507" s="135"/>
      <c r="BN5507" s="136"/>
      <c r="BO5507" s="51"/>
      <c r="BP5507" s="51"/>
      <c r="BQ5507" s="111"/>
      <c r="BR5507" s="137"/>
    </row>
    <row r="5508" s="138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2"/>
      <c r="BG5508" s="51"/>
      <c r="BH5508" s="133"/>
      <c r="BI5508" s="92"/>
      <c r="BJ5508" s="134"/>
      <c r="BK5508" s="51"/>
      <c r="BL5508" s="92"/>
      <c r="BM5508" s="135"/>
      <c r="BN5508" s="136"/>
      <c r="BO5508" s="51"/>
      <c r="BP5508" s="51"/>
      <c r="BQ5508" s="111"/>
      <c r="BR5508" s="137"/>
    </row>
    <row r="5509" s="138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2"/>
      <c r="BG5509" s="51"/>
      <c r="BH5509" s="133"/>
      <c r="BI5509" s="92"/>
      <c r="BJ5509" s="134"/>
      <c r="BK5509" s="51"/>
      <c r="BL5509" s="92"/>
      <c r="BM5509" s="135"/>
      <c r="BN5509" s="136"/>
      <c r="BO5509" s="51"/>
      <c r="BP5509" s="51"/>
      <c r="BQ5509" s="111"/>
      <c r="BR5509" s="137"/>
    </row>
    <row r="5510" s="138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2"/>
      <c r="BG5510" s="51"/>
      <c r="BH5510" s="133"/>
      <c r="BI5510" s="92"/>
      <c r="BJ5510" s="134"/>
      <c r="BK5510" s="51"/>
      <c r="BL5510" s="92"/>
      <c r="BM5510" s="135"/>
      <c r="BN5510" s="136"/>
      <c r="BO5510" s="51"/>
      <c r="BP5510" s="51"/>
      <c r="BQ5510" s="111"/>
      <c r="BR5510" s="137"/>
    </row>
    <row r="5511" s="138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2"/>
      <c r="BG5511" s="51"/>
      <c r="BH5511" s="133"/>
      <c r="BI5511" s="92"/>
      <c r="BJ5511" s="134"/>
      <c r="BK5511" s="51"/>
      <c r="BL5511" s="92"/>
      <c r="BM5511" s="135"/>
      <c r="BN5511" s="136"/>
      <c r="BO5511" s="51"/>
      <c r="BP5511" s="51"/>
      <c r="BQ5511" s="111"/>
      <c r="BR5511" s="137"/>
    </row>
    <row r="5512" s="138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2"/>
      <c r="BG5512" s="51"/>
      <c r="BH5512" s="133"/>
      <c r="BI5512" s="92"/>
      <c r="BJ5512" s="134"/>
      <c r="BK5512" s="51"/>
      <c r="BL5512" s="92"/>
      <c r="BM5512" s="135"/>
      <c r="BN5512" s="136"/>
      <c r="BO5512" s="51"/>
      <c r="BP5512" s="51"/>
      <c r="BQ5512" s="111"/>
      <c r="BR5512" s="137"/>
    </row>
    <row r="5513" s="138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2"/>
      <c r="BG5513" s="51"/>
      <c r="BH5513" s="133"/>
      <c r="BI5513" s="92"/>
      <c r="BJ5513" s="134"/>
      <c r="BK5513" s="51"/>
      <c r="BL5513" s="92"/>
      <c r="BM5513" s="135"/>
      <c r="BN5513" s="136"/>
      <c r="BO5513" s="51"/>
      <c r="BP5513" s="51"/>
      <c r="BQ5513" s="111"/>
      <c r="BR5513" s="137"/>
    </row>
    <row r="5514" s="138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2"/>
      <c r="BG5514" s="51"/>
      <c r="BH5514" s="133"/>
      <c r="BI5514" s="92"/>
      <c r="BJ5514" s="134"/>
      <c r="BK5514" s="51"/>
      <c r="BL5514" s="92"/>
      <c r="BM5514" s="135"/>
      <c r="BN5514" s="136"/>
      <c r="BO5514" s="51"/>
      <c r="BP5514" s="51"/>
      <c r="BQ5514" s="111"/>
      <c r="BR5514" s="137"/>
    </row>
    <row r="5515" s="138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2"/>
      <c r="BG5515" s="51"/>
      <c r="BH5515" s="133"/>
      <c r="BI5515" s="92"/>
      <c r="BJ5515" s="134"/>
      <c r="BK5515" s="51"/>
      <c r="BL5515" s="92"/>
      <c r="BM5515" s="135"/>
      <c r="BN5515" s="136"/>
      <c r="BO5515" s="51"/>
      <c r="BP5515" s="51"/>
      <c r="BQ5515" s="111"/>
      <c r="BR5515" s="137"/>
    </row>
    <row r="5516" s="138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2"/>
      <c r="BG5516" s="51"/>
      <c r="BH5516" s="133"/>
      <c r="BI5516" s="92"/>
      <c r="BJ5516" s="134"/>
      <c r="BK5516" s="51"/>
      <c r="BL5516" s="92"/>
      <c r="BM5516" s="135"/>
      <c r="BN5516" s="136"/>
      <c r="BO5516" s="51"/>
      <c r="BP5516" s="51"/>
      <c r="BQ5516" s="111"/>
      <c r="BR5516" s="137"/>
    </row>
    <row r="5517" s="138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2"/>
      <c r="BG5517" s="51"/>
      <c r="BH5517" s="133"/>
      <c r="BI5517" s="92"/>
      <c r="BJ5517" s="134"/>
      <c r="BK5517" s="51"/>
      <c r="BL5517" s="92"/>
      <c r="BM5517" s="135"/>
      <c r="BN5517" s="136"/>
      <c r="BO5517" s="51"/>
      <c r="BP5517" s="51"/>
      <c r="BQ5517" s="111"/>
      <c r="BR5517" s="137"/>
    </row>
    <row r="5518" s="138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2"/>
      <c r="BG5518" s="51"/>
      <c r="BH5518" s="133"/>
      <c r="BI5518" s="92"/>
      <c r="BJ5518" s="134"/>
      <c r="BK5518" s="51"/>
      <c r="BL5518" s="92"/>
      <c r="BM5518" s="135"/>
      <c r="BN5518" s="136"/>
      <c r="BO5518" s="51"/>
      <c r="BP5518" s="51"/>
      <c r="BQ5518" s="111"/>
      <c r="BR5518" s="137"/>
    </row>
    <row r="5519" s="138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2"/>
      <c r="BG5519" s="51"/>
      <c r="BH5519" s="133"/>
      <c r="BI5519" s="92"/>
      <c r="BJ5519" s="134"/>
      <c r="BK5519" s="51"/>
      <c r="BL5519" s="92"/>
      <c r="BM5519" s="135"/>
      <c r="BN5519" s="136"/>
      <c r="BO5519" s="51"/>
      <c r="BP5519" s="51"/>
      <c r="BQ5519" s="111"/>
      <c r="BR5519" s="137"/>
    </row>
    <row r="5520" s="138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2"/>
      <c r="BG5520" s="51"/>
      <c r="BH5520" s="133"/>
      <c r="BI5520" s="92"/>
      <c r="BJ5520" s="134"/>
      <c r="BK5520" s="51"/>
      <c r="BL5520" s="92"/>
      <c r="BM5520" s="135"/>
      <c r="BN5520" s="136"/>
      <c r="BO5520" s="51"/>
      <c r="BP5520" s="51"/>
      <c r="BQ5520" s="111"/>
      <c r="BR5520" s="137"/>
    </row>
    <row r="5521" s="138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2"/>
      <c r="BG5521" s="51"/>
      <c r="BH5521" s="133"/>
      <c r="BI5521" s="92"/>
      <c r="BJ5521" s="134"/>
      <c r="BK5521" s="51"/>
      <c r="BL5521" s="92"/>
      <c r="BM5521" s="135"/>
      <c r="BN5521" s="136"/>
      <c r="BO5521" s="51"/>
      <c r="BP5521" s="51"/>
      <c r="BQ5521" s="111"/>
      <c r="BR5521" s="137"/>
    </row>
    <row r="5522" s="138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2"/>
      <c r="BG5522" s="51"/>
      <c r="BH5522" s="133"/>
      <c r="BI5522" s="92"/>
      <c r="BJ5522" s="134"/>
      <c r="BK5522" s="51"/>
      <c r="BL5522" s="92"/>
      <c r="BM5522" s="135"/>
      <c r="BN5522" s="136"/>
      <c r="BO5522" s="51"/>
      <c r="BP5522" s="51"/>
      <c r="BQ5522" s="111"/>
      <c r="BR5522" s="137"/>
    </row>
    <row r="5523" s="138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2"/>
      <c r="BG5523" s="51"/>
      <c r="BH5523" s="133"/>
      <c r="BI5523" s="92"/>
      <c r="BJ5523" s="134"/>
      <c r="BK5523" s="51"/>
      <c r="BL5523" s="92"/>
      <c r="BM5523" s="135"/>
      <c r="BN5523" s="136"/>
      <c r="BO5523" s="51"/>
      <c r="BP5523" s="51"/>
      <c r="BQ5523" s="111"/>
      <c r="BR5523" s="137"/>
    </row>
    <row r="5524" s="138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2"/>
      <c r="BG5524" s="51"/>
      <c r="BH5524" s="133"/>
      <c r="BI5524" s="92"/>
      <c r="BJ5524" s="134"/>
      <c r="BK5524" s="51"/>
      <c r="BL5524" s="92"/>
      <c r="BM5524" s="135"/>
      <c r="BN5524" s="136"/>
      <c r="BO5524" s="51"/>
      <c r="BP5524" s="51"/>
      <c r="BQ5524" s="111"/>
      <c r="BR5524" s="137"/>
    </row>
    <row r="5525" s="138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2"/>
      <c r="BG5525" s="51"/>
      <c r="BH5525" s="133"/>
      <c r="BI5525" s="92"/>
      <c r="BJ5525" s="134"/>
      <c r="BK5525" s="51"/>
      <c r="BL5525" s="92"/>
      <c r="BM5525" s="135"/>
      <c r="BN5525" s="136"/>
      <c r="BO5525" s="51"/>
      <c r="BP5525" s="51"/>
      <c r="BQ5525" s="111"/>
      <c r="BR5525" s="137"/>
    </row>
    <row r="5526" s="138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2"/>
      <c r="BG5526" s="51"/>
      <c r="BH5526" s="133"/>
      <c r="BI5526" s="92"/>
      <c r="BJ5526" s="134"/>
      <c r="BK5526" s="51"/>
      <c r="BL5526" s="92"/>
      <c r="BM5526" s="135"/>
      <c r="BN5526" s="136"/>
      <c r="BO5526" s="51"/>
      <c r="BP5526" s="51"/>
      <c r="BQ5526" s="111"/>
      <c r="BR5526" s="137"/>
    </row>
    <row r="5527" s="138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2"/>
      <c r="BG5527" s="51"/>
      <c r="BH5527" s="133"/>
      <c r="BI5527" s="92"/>
      <c r="BJ5527" s="134"/>
      <c r="BK5527" s="51"/>
      <c r="BL5527" s="92"/>
      <c r="BM5527" s="135"/>
      <c r="BN5527" s="136"/>
      <c r="BO5527" s="51"/>
      <c r="BP5527" s="51"/>
      <c r="BQ5527" s="111"/>
      <c r="BR5527" s="137"/>
    </row>
    <row r="5528" s="138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2"/>
      <c r="BG5528" s="51"/>
      <c r="BH5528" s="133"/>
      <c r="BI5528" s="92"/>
      <c r="BJ5528" s="134"/>
      <c r="BK5528" s="51"/>
      <c r="BL5528" s="92"/>
      <c r="BM5528" s="135"/>
      <c r="BN5528" s="136"/>
      <c r="BO5528" s="51"/>
      <c r="BP5528" s="51"/>
      <c r="BQ5528" s="111"/>
      <c r="BR5528" s="137"/>
    </row>
    <row r="5529" s="138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2"/>
      <c r="BG5529" s="51"/>
      <c r="BH5529" s="133"/>
      <c r="BI5529" s="92"/>
      <c r="BJ5529" s="134"/>
      <c r="BK5529" s="51"/>
      <c r="BL5529" s="92"/>
      <c r="BM5529" s="135"/>
      <c r="BN5529" s="136"/>
      <c r="BO5529" s="51"/>
      <c r="BP5529" s="51"/>
      <c r="BQ5529" s="111"/>
      <c r="BR5529" s="137"/>
    </row>
    <row r="5530" s="138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2"/>
      <c r="BG5530" s="51"/>
      <c r="BH5530" s="133"/>
      <c r="BI5530" s="92"/>
      <c r="BJ5530" s="134"/>
      <c r="BK5530" s="51"/>
      <c r="BL5530" s="92"/>
      <c r="BM5530" s="135"/>
      <c r="BN5530" s="136"/>
      <c r="BO5530" s="51"/>
      <c r="BP5530" s="51"/>
      <c r="BQ5530" s="111"/>
      <c r="BR5530" s="137"/>
    </row>
    <row r="5531" s="138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2"/>
      <c r="BG5531" s="51"/>
      <c r="BH5531" s="133"/>
      <c r="BI5531" s="92"/>
      <c r="BJ5531" s="134"/>
      <c r="BK5531" s="51"/>
      <c r="BL5531" s="92"/>
      <c r="BM5531" s="135"/>
      <c r="BN5531" s="136"/>
      <c r="BO5531" s="51"/>
      <c r="BP5531" s="51"/>
      <c r="BQ5531" s="111"/>
      <c r="BR5531" s="137"/>
    </row>
    <row r="5532" s="138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2"/>
      <c r="BG5532" s="51"/>
      <c r="BH5532" s="133"/>
      <c r="BI5532" s="92"/>
      <c r="BJ5532" s="134"/>
      <c r="BK5532" s="51"/>
      <c r="BL5532" s="92"/>
      <c r="BM5532" s="135"/>
      <c r="BN5532" s="136"/>
      <c r="BO5532" s="51"/>
      <c r="BP5532" s="51"/>
      <c r="BQ5532" s="111"/>
      <c r="BR5532" s="137"/>
    </row>
    <row r="5533" s="138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2"/>
      <c r="BG5533" s="51"/>
      <c r="BH5533" s="133"/>
      <c r="BI5533" s="92"/>
      <c r="BJ5533" s="134"/>
      <c r="BK5533" s="51"/>
      <c r="BL5533" s="92"/>
      <c r="BM5533" s="135"/>
      <c r="BN5533" s="136"/>
      <c r="BO5533" s="51"/>
      <c r="BP5533" s="51"/>
      <c r="BQ5533" s="111"/>
      <c r="BR5533" s="137"/>
    </row>
    <row r="5534" s="138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2"/>
      <c r="BG5534" s="51"/>
      <c r="BH5534" s="133"/>
      <c r="BI5534" s="92"/>
      <c r="BJ5534" s="134"/>
      <c r="BK5534" s="51"/>
      <c r="BL5534" s="92"/>
      <c r="BM5534" s="135"/>
      <c r="BN5534" s="136"/>
      <c r="BO5534" s="51"/>
      <c r="BP5534" s="51"/>
      <c r="BQ5534" s="111"/>
      <c r="BR5534" s="137"/>
    </row>
    <row r="5535" s="138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2"/>
      <c r="BG5535" s="51"/>
      <c r="BH5535" s="133"/>
      <c r="BI5535" s="92"/>
      <c r="BJ5535" s="134"/>
      <c r="BK5535" s="51"/>
      <c r="BL5535" s="92"/>
      <c r="BM5535" s="135"/>
      <c r="BN5535" s="136"/>
      <c r="BO5535" s="51"/>
      <c r="BP5535" s="51"/>
      <c r="BQ5535" s="111"/>
      <c r="BR5535" s="137"/>
    </row>
    <row r="5536" s="138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2"/>
      <c r="BG5536" s="51"/>
      <c r="BH5536" s="133"/>
      <c r="BI5536" s="92"/>
      <c r="BJ5536" s="134"/>
      <c r="BK5536" s="51"/>
      <c r="BL5536" s="92"/>
      <c r="BM5536" s="135"/>
      <c r="BN5536" s="136"/>
      <c r="BO5536" s="51"/>
      <c r="BP5536" s="51"/>
      <c r="BQ5536" s="111"/>
      <c r="BR5536" s="137"/>
    </row>
    <row r="5537" s="138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2"/>
      <c r="BG5537" s="51"/>
      <c r="BH5537" s="133"/>
      <c r="BI5537" s="92"/>
      <c r="BJ5537" s="134"/>
      <c r="BK5537" s="51"/>
      <c r="BL5537" s="92"/>
      <c r="BM5537" s="135"/>
      <c r="BN5537" s="136"/>
      <c r="BO5537" s="51"/>
      <c r="BP5537" s="51"/>
      <c r="BQ5537" s="111"/>
      <c r="BR5537" s="137"/>
    </row>
    <row r="5538" s="138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2"/>
      <c r="BG5538" s="51"/>
      <c r="BH5538" s="133"/>
      <c r="BI5538" s="92"/>
      <c r="BJ5538" s="134"/>
      <c r="BK5538" s="51"/>
      <c r="BL5538" s="92"/>
      <c r="BM5538" s="135"/>
      <c r="BN5538" s="136"/>
      <c r="BO5538" s="51"/>
      <c r="BP5538" s="51"/>
      <c r="BQ5538" s="111"/>
      <c r="BR5538" s="137"/>
    </row>
    <row r="5539" s="138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2"/>
      <c r="BG5539" s="51"/>
      <c r="BH5539" s="133"/>
      <c r="BI5539" s="92"/>
      <c r="BJ5539" s="134"/>
      <c r="BK5539" s="51"/>
      <c r="BL5539" s="92"/>
      <c r="BM5539" s="135"/>
      <c r="BN5539" s="136"/>
      <c r="BO5539" s="51"/>
      <c r="BP5539" s="51"/>
      <c r="BQ5539" s="111"/>
      <c r="BR5539" s="137"/>
    </row>
    <row r="5540" s="138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2"/>
      <c r="BG5540" s="51"/>
      <c r="BH5540" s="133"/>
      <c r="BI5540" s="92"/>
      <c r="BJ5540" s="134"/>
      <c r="BK5540" s="51"/>
      <c r="BL5540" s="92"/>
      <c r="BM5540" s="135"/>
      <c r="BN5540" s="136"/>
      <c r="BO5540" s="51"/>
      <c r="BP5540" s="51"/>
      <c r="BQ5540" s="111"/>
      <c r="BR5540" s="137"/>
    </row>
    <row r="5541" s="138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2"/>
      <c r="BG5541" s="51"/>
      <c r="BH5541" s="133"/>
      <c r="BI5541" s="92"/>
      <c r="BJ5541" s="134"/>
      <c r="BK5541" s="51"/>
      <c r="BL5541" s="92"/>
      <c r="BM5541" s="135"/>
      <c r="BN5541" s="136"/>
      <c r="BO5541" s="51"/>
      <c r="BP5541" s="51"/>
      <c r="BQ5541" s="111"/>
      <c r="BR5541" s="137"/>
    </row>
    <row r="5542" s="138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2"/>
      <c r="BG5542" s="51"/>
      <c r="BH5542" s="133"/>
      <c r="BI5542" s="92"/>
      <c r="BJ5542" s="134"/>
      <c r="BK5542" s="51"/>
      <c r="BL5542" s="92"/>
      <c r="BM5542" s="135"/>
      <c r="BN5542" s="136"/>
      <c r="BO5542" s="51"/>
      <c r="BP5542" s="51"/>
      <c r="BQ5542" s="111"/>
      <c r="BR5542" s="137"/>
    </row>
    <row r="5543" s="138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2"/>
      <c r="BG5543" s="51"/>
      <c r="BH5543" s="133"/>
      <c r="BI5543" s="92"/>
      <c r="BJ5543" s="134"/>
      <c r="BK5543" s="51"/>
      <c r="BL5543" s="92"/>
      <c r="BM5543" s="135"/>
      <c r="BN5543" s="136"/>
      <c r="BO5543" s="51"/>
      <c r="BP5543" s="51"/>
      <c r="BQ5543" s="111"/>
      <c r="BR5543" s="137"/>
    </row>
    <row r="5544" s="138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2"/>
      <c r="BG5544" s="51"/>
      <c r="BH5544" s="133"/>
      <c r="BI5544" s="92"/>
      <c r="BJ5544" s="134"/>
      <c r="BK5544" s="51"/>
      <c r="BL5544" s="92"/>
      <c r="BM5544" s="135"/>
      <c r="BN5544" s="136"/>
      <c r="BO5544" s="51"/>
      <c r="BP5544" s="51"/>
      <c r="BQ5544" s="111"/>
      <c r="BR5544" s="137"/>
    </row>
    <row r="5545" s="138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2"/>
      <c r="BG5545" s="51"/>
      <c r="BH5545" s="133"/>
      <c r="BI5545" s="92"/>
      <c r="BJ5545" s="134"/>
      <c r="BK5545" s="51"/>
      <c r="BL5545" s="92"/>
      <c r="BM5545" s="135"/>
      <c r="BN5545" s="136"/>
      <c r="BO5545" s="51"/>
      <c r="BP5545" s="51"/>
      <c r="BQ5545" s="111"/>
      <c r="BR5545" s="137"/>
    </row>
    <row r="5546" s="138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2"/>
      <c r="BG5546" s="51"/>
      <c r="BH5546" s="133"/>
      <c r="BI5546" s="92"/>
      <c r="BJ5546" s="134"/>
      <c r="BK5546" s="51"/>
      <c r="BL5546" s="92"/>
      <c r="BM5546" s="135"/>
      <c r="BN5546" s="136"/>
      <c r="BO5546" s="51"/>
      <c r="BP5546" s="51"/>
      <c r="BQ5546" s="111"/>
      <c r="BR5546" s="137"/>
    </row>
    <row r="5547" s="138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2"/>
      <c r="BG5547" s="51"/>
      <c r="BH5547" s="133"/>
      <c r="BI5547" s="92"/>
      <c r="BJ5547" s="134"/>
      <c r="BK5547" s="51"/>
      <c r="BL5547" s="92"/>
      <c r="BM5547" s="135"/>
      <c r="BN5547" s="136"/>
      <c r="BO5547" s="51"/>
      <c r="BP5547" s="51"/>
      <c r="BQ5547" s="111"/>
      <c r="BR5547" s="137"/>
    </row>
    <row r="5548" s="138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2"/>
      <c r="BG5548" s="51"/>
      <c r="BH5548" s="133"/>
      <c r="BI5548" s="92"/>
      <c r="BJ5548" s="134"/>
      <c r="BK5548" s="51"/>
      <c r="BL5548" s="92"/>
      <c r="BM5548" s="135"/>
      <c r="BN5548" s="136"/>
      <c r="BO5548" s="51"/>
      <c r="BP5548" s="51"/>
      <c r="BQ5548" s="111"/>
      <c r="BR5548" s="137"/>
    </row>
    <row r="5549" s="138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2"/>
      <c r="BG5549" s="51"/>
      <c r="BH5549" s="133"/>
      <c r="BI5549" s="92"/>
      <c r="BJ5549" s="134"/>
      <c r="BK5549" s="51"/>
      <c r="BL5549" s="92"/>
      <c r="BM5549" s="135"/>
      <c r="BN5549" s="136"/>
      <c r="BO5549" s="51"/>
      <c r="BP5549" s="51"/>
      <c r="BQ5549" s="111"/>
      <c r="BR5549" s="137"/>
    </row>
    <row r="5550" s="138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2"/>
      <c r="BG5550" s="51"/>
      <c r="BH5550" s="133"/>
      <c r="BI5550" s="92"/>
      <c r="BJ5550" s="134"/>
      <c r="BK5550" s="51"/>
      <c r="BL5550" s="92"/>
      <c r="BM5550" s="135"/>
      <c r="BN5550" s="136"/>
      <c r="BO5550" s="51"/>
      <c r="BP5550" s="51"/>
      <c r="BQ5550" s="111"/>
      <c r="BR5550" s="137"/>
    </row>
    <row r="5551" s="138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2"/>
      <c r="BG5551" s="51"/>
      <c r="BH5551" s="133"/>
      <c r="BI5551" s="92"/>
      <c r="BJ5551" s="134"/>
      <c r="BK5551" s="51"/>
      <c r="BL5551" s="92"/>
      <c r="BM5551" s="135"/>
      <c r="BN5551" s="136"/>
      <c r="BO5551" s="51"/>
      <c r="BP5551" s="51"/>
      <c r="BQ5551" s="111"/>
      <c r="BR5551" s="137"/>
    </row>
    <row r="5552" s="138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2"/>
      <c r="BG5552" s="51"/>
      <c r="BH5552" s="133"/>
      <c r="BI5552" s="92"/>
      <c r="BJ5552" s="134"/>
      <c r="BK5552" s="51"/>
      <c r="BL5552" s="92"/>
      <c r="BM5552" s="135"/>
      <c r="BN5552" s="136"/>
      <c r="BO5552" s="51"/>
      <c r="BP5552" s="51"/>
      <c r="BQ5552" s="111"/>
      <c r="BR5552" s="137"/>
    </row>
    <row r="5553" s="138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2"/>
      <c r="BG5553" s="51"/>
      <c r="BH5553" s="133"/>
      <c r="BI5553" s="92"/>
      <c r="BJ5553" s="134"/>
      <c r="BK5553" s="51"/>
      <c r="BL5553" s="92"/>
      <c r="BM5553" s="135"/>
      <c r="BN5553" s="136"/>
      <c r="BO5553" s="51"/>
      <c r="BP5553" s="51"/>
      <c r="BQ5553" s="111"/>
      <c r="BR5553" s="137"/>
    </row>
    <row r="5554" s="138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2"/>
      <c r="BG5554" s="51"/>
      <c r="BH5554" s="133"/>
      <c r="BI5554" s="92"/>
      <c r="BJ5554" s="134"/>
      <c r="BK5554" s="51"/>
      <c r="BL5554" s="92"/>
      <c r="BM5554" s="135"/>
      <c r="BN5554" s="136"/>
      <c r="BO5554" s="51"/>
      <c r="BP5554" s="51"/>
      <c r="BQ5554" s="111"/>
      <c r="BR5554" s="137"/>
    </row>
    <row r="5555" s="138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2"/>
      <c r="BG5555" s="51"/>
      <c r="BH5555" s="133"/>
      <c r="BI5555" s="92"/>
      <c r="BJ5555" s="134"/>
      <c r="BK5555" s="51"/>
      <c r="BL5555" s="92"/>
      <c r="BM5555" s="135"/>
      <c r="BN5555" s="136"/>
      <c r="BO5555" s="51"/>
      <c r="BP5555" s="51"/>
      <c r="BQ5555" s="111"/>
      <c r="BR5555" s="137"/>
    </row>
    <row r="5556" s="138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2"/>
      <c r="BG5556" s="51"/>
      <c r="BH5556" s="133"/>
      <c r="BI5556" s="92"/>
      <c r="BJ5556" s="134"/>
      <c r="BK5556" s="51"/>
      <c r="BL5556" s="92"/>
      <c r="BM5556" s="135"/>
      <c r="BN5556" s="136"/>
      <c r="BO5556" s="51"/>
      <c r="BP5556" s="51"/>
      <c r="BQ5556" s="111"/>
      <c r="BR5556" s="137"/>
    </row>
    <row r="5557" s="138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2"/>
      <c r="BG5557" s="51"/>
      <c r="BH5557" s="133"/>
      <c r="BI5557" s="92"/>
      <c r="BJ5557" s="134"/>
      <c r="BK5557" s="51"/>
      <c r="BL5557" s="92"/>
      <c r="BM5557" s="135"/>
      <c r="BN5557" s="136"/>
      <c r="BO5557" s="51"/>
      <c r="BP5557" s="51"/>
      <c r="BQ5557" s="111"/>
      <c r="BR5557" s="137"/>
    </row>
    <row r="5558" s="138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2"/>
      <c r="BG5558" s="51"/>
      <c r="BH5558" s="133"/>
      <c r="BI5558" s="92"/>
      <c r="BJ5558" s="134"/>
      <c r="BK5558" s="51"/>
      <c r="BL5558" s="92"/>
      <c r="BM5558" s="135"/>
      <c r="BN5558" s="136"/>
      <c r="BO5558" s="51"/>
      <c r="BP5558" s="51"/>
      <c r="BQ5558" s="111"/>
      <c r="BR5558" s="137"/>
    </row>
    <row r="5559" s="138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2"/>
      <c r="BG5559" s="51"/>
      <c r="BH5559" s="133"/>
      <c r="BI5559" s="92"/>
      <c r="BJ5559" s="134"/>
      <c r="BK5559" s="51"/>
      <c r="BL5559" s="92"/>
      <c r="BM5559" s="135"/>
      <c r="BN5559" s="136"/>
      <c r="BO5559" s="51"/>
      <c r="BP5559" s="51"/>
      <c r="BQ5559" s="111"/>
      <c r="BR5559" s="137"/>
    </row>
    <row r="5560" s="138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2"/>
      <c r="BG5560" s="51"/>
      <c r="BH5560" s="133"/>
      <c r="BI5560" s="92"/>
      <c r="BJ5560" s="134"/>
      <c r="BK5560" s="51"/>
      <c r="BL5560" s="92"/>
      <c r="BM5560" s="135"/>
      <c r="BN5560" s="136"/>
      <c r="BO5560" s="51"/>
      <c r="BP5560" s="51"/>
      <c r="BQ5560" s="111"/>
      <c r="BR5560" s="137"/>
    </row>
    <row r="5561" s="138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2"/>
      <c r="BG5561" s="51"/>
      <c r="BH5561" s="133"/>
      <c r="BI5561" s="92"/>
      <c r="BJ5561" s="134"/>
      <c r="BK5561" s="51"/>
      <c r="BL5561" s="92"/>
      <c r="BM5561" s="135"/>
      <c r="BN5561" s="136"/>
      <c r="BO5561" s="51"/>
      <c r="BP5561" s="51"/>
      <c r="BQ5561" s="111"/>
      <c r="BR5561" s="137"/>
    </row>
    <row r="5562" s="138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2"/>
      <c r="BG5562" s="51"/>
      <c r="BH5562" s="133"/>
      <c r="BI5562" s="92"/>
      <c r="BJ5562" s="134"/>
      <c r="BK5562" s="51"/>
      <c r="BL5562" s="92"/>
      <c r="BM5562" s="135"/>
      <c r="BN5562" s="136"/>
      <c r="BO5562" s="51"/>
      <c r="BP5562" s="51"/>
      <c r="BQ5562" s="111"/>
      <c r="BR5562" s="137"/>
    </row>
    <row r="5563" s="138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2"/>
      <c r="BG5563" s="51"/>
      <c r="BH5563" s="133"/>
      <c r="BI5563" s="92"/>
      <c r="BJ5563" s="134"/>
      <c r="BK5563" s="51"/>
      <c r="BL5563" s="92"/>
      <c r="BM5563" s="135"/>
      <c r="BN5563" s="136"/>
      <c r="BO5563" s="51"/>
      <c r="BP5563" s="51"/>
      <c r="BQ5563" s="111"/>
      <c r="BR5563" s="137"/>
    </row>
    <row r="5564" s="138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2"/>
      <c r="BG5564" s="51"/>
      <c r="BH5564" s="133"/>
      <c r="BI5564" s="92"/>
      <c r="BJ5564" s="134"/>
      <c r="BK5564" s="51"/>
      <c r="BL5564" s="92"/>
      <c r="BM5564" s="135"/>
      <c r="BN5564" s="136"/>
      <c r="BO5564" s="51"/>
      <c r="BP5564" s="51"/>
      <c r="BQ5564" s="111"/>
      <c r="BR5564" s="137"/>
    </row>
    <row r="5565" s="138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2"/>
      <c r="BG5565" s="51"/>
      <c r="BH5565" s="133"/>
      <c r="BI5565" s="92"/>
      <c r="BJ5565" s="134"/>
      <c r="BK5565" s="51"/>
      <c r="BL5565" s="92"/>
      <c r="BM5565" s="135"/>
      <c r="BN5565" s="136"/>
      <c r="BO5565" s="51"/>
      <c r="BP5565" s="51"/>
      <c r="BQ5565" s="111"/>
      <c r="BR5565" s="137"/>
    </row>
    <row r="5566" s="138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2"/>
      <c r="BG5566" s="51"/>
      <c r="BH5566" s="133"/>
      <c r="BI5566" s="92"/>
      <c r="BJ5566" s="134"/>
      <c r="BK5566" s="51"/>
      <c r="BL5566" s="92"/>
      <c r="BM5566" s="135"/>
      <c r="BN5566" s="136"/>
      <c r="BO5566" s="51"/>
      <c r="BP5566" s="51"/>
      <c r="BQ5566" s="111"/>
      <c r="BR5566" s="137"/>
    </row>
    <row r="5567" s="138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2"/>
      <c r="BG5567" s="51"/>
      <c r="BH5567" s="133"/>
      <c r="BI5567" s="92"/>
      <c r="BJ5567" s="134"/>
      <c r="BK5567" s="51"/>
      <c r="BL5567" s="92"/>
      <c r="BM5567" s="135"/>
      <c r="BN5567" s="136"/>
      <c r="BO5567" s="51"/>
      <c r="BP5567" s="51"/>
      <c r="BQ5567" s="111"/>
      <c r="BR5567" s="137"/>
    </row>
    <row r="5568" s="138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2"/>
      <c r="BG5568" s="51"/>
      <c r="BH5568" s="133"/>
      <c r="BI5568" s="92"/>
      <c r="BJ5568" s="134"/>
      <c r="BK5568" s="51"/>
      <c r="BL5568" s="92"/>
      <c r="BM5568" s="135"/>
      <c r="BN5568" s="136"/>
      <c r="BO5568" s="51"/>
      <c r="BP5568" s="51"/>
      <c r="BQ5568" s="111"/>
      <c r="BR5568" s="137"/>
    </row>
    <row r="5569" s="138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2"/>
      <c r="BG5569" s="51"/>
      <c r="BH5569" s="133"/>
      <c r="BI5569" s="92"/>
      <c r="BJ5569" s="134"/>
      <c r="BK5569" s="51"/>
      <c r="BL5569" s="92"/>
      <c r="BM5569" s="135"/>
      <c r="BN5569" s="136"/>
      <c r="BO5569" s="51"/>
      <c r="BP5569" s="51"/>
      <c r="BQ5569" s="111"/>
      <c r="BR5569" s="137"/>
    </row>
    <row r="5570" s="138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2"/>
      <c r="BG5570" s="51"/>
      <c r="BH5570" s="133"/>
      <c r="BI5570" s="92"/>
      <c r="BJ5570" s="134"/>
      <c r="BK5570" s="51"/>
      <c r="BL5570" s="92"/>
      <c r="BM5570" s="135"/>
      <c r="BN5570" s="136"/>
      <c r="BO5570" s="51"/>
      <c r="BP5570" s="51"/>
      <c r="BQ5570" s="111"/>
      <c r="BR5570" s="137"/>
    </row>
    <row r="5571" s="138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2"/>
      <c r="BG5571" s="51"/>
      <c r="BH5571" s="133"/>
      <c r="BI5571" s="92"/>
      <c r="BJ5571" s="134"/>
      <c r="BK5571" s="51"/>
      <c r="BL5571" s="92"/>
      <c r="BM5571" s="135"/>
      <c r="BN5571" s="136"/>
      <c r="BO5571" s="51"/>
      <c r="BP5571" s="51"/>
      <c r="BQ5571" s="111"/>
      <c r="BR5571" s="137"/>
    </row>
    <row r="5572" s="138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2"/>
      <c r="BG5572" s="51"/>
      <c r="BH5572" s="133"/>
      <c r="BI5572" s="92"/>
      <c r="BJ5572" s="134"/>
      <c r="BK5572" s="51"/>
      <c r="BL5572" s="92"/>
      <c r="BM5572" s="135"/>
      <c r="BN5572" s="136"/>
      <c r="BO5572" s="51"/>
      <c r="BP5572" s="51"/>
      <c r="BQ5572" s="111"/>
      <c r="BR5572" s="137"/>
    </row>
    <row r="5573" s="138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2"/>
      <c r="BG5573" s="51"/>
      <c r="BH5573" s="133"/>
      <c r="BI5573" s="92"/>
      <c r="BJ5573" s="134"/>
      <c r="BK5573" s="51"/>
      <c r="BL5573" s="92"/>
      <c r="BM5573" s="135"/>
      <c r="BN5573" s="136"/>
      <c r="BO5573" s="51"/>
      <c r="BP5573" s="51"/>
      <c r="BQ5573" s="111"/>
      <c r="BR5573" s="137"/>
    </row>
    <row r="5574" s="138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2"/>
      <c r="BG5574" s="51"/>
      <c r="BH5574" s="133"/>
      <c r="BI5574" s="92"/>
      <c r="BJ5574" s="134"/>
      <c r="BK5574" s="51"/>
      <c r="BL5574" s="92"/>
      <c r="BM5574" s="135"/>
      <c r="BN5574" s="136"/>
      <c r="BO5574" s="51"/>
      <c r="BP5574" s="51"/>
      <c r="BQ5574" s="111"/>
      <c r="BR5574" s="137"/>
    </row>
    <row r="5575" s="138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2"/>
      <c r="BG5575" s="51"/>
      <c r="BH5575" s="133"/>
      <c r="BI5575" s="92"/>
      <c r="BJ5575" s="134"/>
      <c r="BK5575" s="51"/>
      <c r="BL5575" s="92"/>
      <c r="BM5575" s="135"/>
      <c r="BN5575" s="136"/>
      <c r="BO5575" s="51"/>
      <c r="BP5575" s="51"/>
      <c r="BQ5575" s="111"/>
      <c r="BR5575" s="137"/>
    </row>
    <row r="5576" s="138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2"/>
      <c r="BG5576" s="51"/>
      <c r="BH5576" s="133"/>
      <c r="BI5576" s="92"/>
      <c r="BJ5576" s="134"/>
      <c r="BK5576" s="51"/>
      <c r="BL5576" s="92"/>
      <c r="BM5576" s="135"/>
      <c r="BN5576" s="136"/>
      <c r="BO5576" s="51"/>
      <c r="BP5576" s="51"/>
      <c r="BQ5576" s="111"/>
      <c r="BR5576" s="137"/>
    </row>
    <row r="5577" s="138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2"/>
      <c r="BG5577" s="51"/>
      <c r="BH5577" s="133"/>
      <c r="BI5577" s="92"/>
      <c r="BJ5577" s="134"/>
      <c r="BK5577" s="51"/>
      <c r="BL5577" s="92"/>
      <c r="BM5577" s="135"/>
      <c r="BN5577" s="136"/>
      <c r="BO5577" s="51"/>
      <c r="BP5577" s="51"/>
      <c r="BQ5577" s="111"/>
      <c r="BR5577" s="137"/>
    </row>
    <row r="5578" s="138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2"/>
      <c r="BG5578" s="51"/>
      <c r="BH5578" s="133"/>
      <c r="BI5578" s="92"/>
      <c r="BJ5578" s="134"/>
      <c r="BK5578" s="51"/>
      <c r="BL5578" s="92"/>
      <c r="BM5578" s="135"/>
      <c r="BN5578" s="136"/>
      <c r="BO5578" s="51"/>
      <c r="BP5578" s="51"/>
      <c r="BQ5578" s="111"/>
      <c r="BR5578" s="137"/>
    </row>
    <row r="5579" s="138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2"/>
      <c r="BG5579" s="51"/>
      <c r="BH5579" s="133"/>
      <c r="BI5579" s="92"/>
      <c r="BJ5579" s="134"/>
      <c r="BK5579" s="51"/>
      <c r="BL5579" s="92"/>
      <c r="BM5579" s="135"/>
      <c r="BN5579" s="136"/>
      <c r="BO5579" s="51"/>
      <c r="BP5579" s="51"/>
      <c r="BQ5579" s="111"/>
      <c r="BR5579" s="137"/>
    </row>
    <row r="5580" s="138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2"/>
      <c r="BG5580" s="51"/>
      <c r="BH5580" s="133"/>
      <c r="BI5580" s="92"/>
      <c r="BJ5580" s="134"/>
      <c r="BK5580" s="51"/>
      <c r="BL5580" s="92"/>
      <c r="BM5580" s="135"/>
      <c r="BN5580" s="136"/>
      <c r="BO5580" s="51"/>
      <c r="BP5580" s="51"/>
      <c r="BQ5580" s="111"/>
      <c r="BR5580" s="137"/>
    </row>
    <row r="5581" s="138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2"/>
      <c r="BG5581" s="51"/>
      <c r="BH5581" s="133"/>
      <c r="BI5581" s="92"/>
      <c r="BJ5581" s="134"/>
      <c r="BK5581" s="51"/>
      <c r="BL5581" s="92"/>
      <c r="BM5581" s="135"/>
      <c r="BN5581" s="136"/>
      <c r="BO5581" s="51"/>
      <c r="BP5581" s="51"/>
      <c r="BQ5581" s="111"/>
      <c r="BR5581" s="137"/>
    </row>
    <row r="5582" s="138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2"/>
      <c r="BG5582" s="51"/>
      <c r="BH5582" s="133"/>
      <c r="BI5582" s="92"/>
      <c r="BJ5582" s="134"/>
      <c r="BK5582" s="51"/>
      <c r="BL5582" s="92"/>
      <c r="BM5582" s="135"/>
      <c r="BN5582" s="136"/>
      <c r="BO5582" s="51"/>
      <c r="BP5582" s="51"/>
      <c r="BQ5582" s="111"/>
      <c r="BR5582" s="137"/>
    </row>
    <row r="5583" s="138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2"/>
      <c r="BG5583" s="51"/>
      <c r="BH5583" s="133"/>
      <c r="BI5583" s="92"/>
      <c r="BJ5583" s="134"/>
      <c r="BK5583" s="51"/>
      <c r="BL5583" s="92"/>
      <c r="BM5583" s="135"/>
      <c r="BN5583" s="136"/>
      <c r="BO5583" s="51"/>
      <c r="BP5583" s="51"/>
      <c r="BQ5583" s="111"/>
      <c r="BR5583" s="137"/>
    </row>
    <row r="5584" s="138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2"/>
      <c r="BG5584" s="51"/>
      <c r="BH5584" s="133"/>
      <c r="BI5584" s="92"/>
      <c r="BJ5584" s="134"/>
      <c r="BK5584" s="51"/>
      <c r="BL5584" s="92"/>
      <c r="BM5584" s="135"/>
      <c r="BN5584" s="136"/>
      <c r="BO5584" s="51"/>
      <c r="BP5584" s="51"/>
      <c r="BQ5584" s="111"/>
      <c r="BR5584" s="137"/>
    </row>
    <row r="5585" s="138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2"/>
      <c r="BG5585" s="51"/>
      <c r="BH5585" s="133"/>
      <c r="BI5585" s="92"/>
      <c r="BJ5585" s="134"/>
      <c r="BK5585" s="51"/>
      <c r="BL5585" s="92"/>
      <c r="BM5585" s="135"/>
      <c r="BN5585" s="136"/>
      <c r="BO5585" s="51"/>
      <c r="BP5585" s="51"/>
      <c r="BQ5585" s="111"/>
      <c r="BR5585" s="137"/>
    </row>
    <row r="5586" s="138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2"/>
      <c r="BG5586" s="51"/>
      <c r="BH5586" s="133"/>
      <c r="BI5586" s="92"/>
      <c r="BJ5586" s="134"/>
      <c r="BK5586" s="51"/>
      <c r="BL5586" s="92"/>
      <c r="BM5586" s="135"/>
      <c r="BN5586" s="136"/>
      <c r="BO5586" s="51"/>
      <c r="BP5586" s="51"/>
      <c r="BQ5586" s="111"/>
      <c r="BR5586" s="137"/>
    </row>
    <row r="5587" s="138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2"/>
      <c r="BG5587" s="51"/>
      <c r="BH5587" s="133"/>
      <c r="BI5587" s="92"/>
      <c r="BJ5587" s="134"/>
      <c r="BK5587" s="51"/>
      <c r="BL5587" s="92"/>
      <c r="BM5587" s="135"/>
      <c r="BN5587" s="136"/>
      <c r="BO5587" s="51"/>
      <c r="BP5587" s="51"/>
      <c r="BQ5587" s="111"/>
      <c r="BR5587" s="137"/>
    </row>
    <row r="5588" s="138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2"/>
      <c r="BG5588" s="51"/>
      <c r="BH5588" s="133"/>
      <c r="BI5588" s="92"/>
      <c r="BJ5588" s="134"/>
      <c r="BK5588" s="51"/>
      <c r="BL5588" s="92"/>
      <c r="BM5588" s="135"/>
      <c r="BN5588" s="136"/>
      <c r="BO5588" s="51"/>
      <c r="BP5588" s="51"/>
      <c r="BQ5588" s="111"/>
      <c r="BR5588" s="137"/>
    </row>
    <row r="5589" s="138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2"/>
      <c r="BG5589" s="51"/>
      <c r="BH5589" s="133"/>
      <c r="BI5589" s="92"/>
      <c r="BJ5589" s="134"/>
      <c r="BK5589" s="51"/>
      <c r="BL5589" s="92"/>
      <c r="BM5589" s="135"/>
      <c r="BN5589" s="136"/>
      <c r="BO5589" s="51"/>
      <c r="BP5589" s="51"/>
      <c r="BQ5589" s="111"/>
      <c r="BR5589" s="137"/>
    </row>
    <row r="5590" s="138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2"/>
      <c r="BG5590" s="51"/>
      <c r="BH5590" s="133"/>
      <c r="BI5590" s="92"/>
      <c r="BJ5590" s="134"/>
      <c r="BK5590" s="51"/>
      <c r="BL5590" s="92"/>
      <c r="BM5590" s="135"/>
      <c r="BN5590" s="136"/>
      <c r="BO5590" s="51"/>
      <c r="BP5590" s="51"/>
      <c r="BQ5590" s="111"/>
      <c r="BR5590" s="137"/>
    </row>
    <row r="5591" s="138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2"/>
      <c r="BG5591" s="51"/>
      <c r="BH5591" s="133"/>
      <c r="BI5591" s="92"/>
      <c r="BJ5591" s="134"/>
      <c r="BK5591" s="51"/>
      <c r="BL5591" s="92"/>
      <c r="BM5591" s="135"/>
      <c r="BN5591" s="136"/>
      <c r="BO5591" s="51"/>
      <c r="BP5591" s="51"/>
      <c r="BQ5591" s="111"/>
      <c r="BR5591" s="137"/>
    </row>
    <row r="5592" s="138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2"/>
      <c r="BG5592" s="51"/>
      <c r="BH5592" s="133"/>
      <c r="BI5592" s="92"/>
      <c r="BJ5592" s="134"/>
      <c r="BK5592" s="51"/>
      <c r="BL5592" s="92"/>
      <c r="BM5592" s="135"/>
      <c r="BN5592" s="136"/>
      <c r="BO5592" s="51"/>
      <c r="BP5592" s="51"/>
      <c r="BQ5592" s="111"/>
      <c r="BR5592" s="137"/>
    </row>
    <row r="5593" s="138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2"/>
      <c r="BG5593" s="51"/>
      <c r="BH5593" s="133"/>
      <c r="BI5593" s="92"/>
      <c r="BJ5593" s="134"/>
      <c r="BK5593" s="51"/>
      <c r="BL5593" s="92"/>
      <c r="BM5593" s="135"/>
      <c r="BN5593" s="136"/>
      <c r="BO5593" s="51"/>
      <c r="BP5593" s="51"/>
      <c r="BQ5593" s="111"/>
      <c r="BR5593" s="137"/>
    </row>
    <row r="5594" s="138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2"/>
      <c r="BG5594" s="51"/>
      <c r="BH5594" s="133"/>
      <c r="BI5594" s="92"/>
      <c r="BJ5594" s="134"/>
      <c r="BK5594" s="51"/>
      <c r="BL5594" s="92"/>
      <c r="BM5594" s="135"/>
      <c r="BN5594" s="136"/>
      <c r="BO5594" s="51"/>
      <c r="BP5594" s="51"/>
      <c r="BQ5594" s="111"/>
      <c r="BR5594" s="137"/>
    </row>
    <row r="5595" s="138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2"/>
      <c r="BG5595" s="51"/>
      <c r="BH5595" s="133"/>
      <c r="BI5595" s="92"/>
      <c r="BJ5595" s="134"/>
      <c r="BK5595" s="51"/>
      <c r="BL5595" s="92"/>
      <c r="BM5595" s="135"/>
      <c r="BN5595" s="136"/>
      <c r="BO5595" s="51"/>
      <c r="BP5595" s="51"/>
      <c r="BQ5595" s="111"/>
      <c r="BR5595" s="137"/>
    </row>
    <row r="5596" s="138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2"/>
      <c r="BG5596" s="51"/>
      <c r="BH5596" s="133"/>
      <c r="BI5596" s="92"/>
      <c r="BJ5596" s="134"/>
      <c r="BK5596" s="51"/>
      <c r="BL5596" s="92"/>
      <c r="BM5596" s="135"/>
      <c r="BN5596" s="136"/>
      <c r="BO5596" s="51"/>
      <c r="BP5596" s="51"/>
      <c r="BQ5596" s="111"/>
      <c r="BR5596" s="137"/>
    </row>
    <row r="5597" s="138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2"/>
      <c r="BG5597" s="51"/>
      <c r="BH5597" s="133"/>
      <c r="BI5597" s="92"/>
      <c r="BJ5597" s="134"/>
      <c r="BK5597" s="51"/>
      <c r="BL5597" s="92"/>
      <c r="BM5597" s="135"/>
      <c r="BN5597" s="136"/>
      <c r="BO5597" s="51"/>
      <c r="BP5597" s="51"/>
      <c r="BQ5597" s="111"/>
      <c r="BR5597" s="137"/>
    </row>
    <row r="5598" s="138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2"/>
      <c r="BG5598" s="51"/>
      <c r="BH5598" s="133"/>
      <c r="BI5598" s="92"/>
      <c r="BJ5598" s="134"/>
      <c r="BK5598" s="51"/>
      <c r="BL5598" s="92"/>
      <c r="BM5598" s="135"/>
      <c r="BN5598" s="136"/>
      <c r="BO5598" s="51"/>
      <c r="BP5598" s="51"/>
      <c r="BQ5598" s="111"/>
      <c r="BR5598" s="137"/>
    </row>
    <row r="5599" s="138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2"/>
      <c r="BG5599" s="51"/>
      <c r="BH5599" s="133"/>
      <c r="BI5599" s="92"/>
      <c r="BJ5599" s="134"/>
      <c r="BK5599" s="51"/>
      <c r="BL5599" s="92"/>
      <c r="BM5599" s="135"/>
      <c r="BN5599" s="136"/>
      <c r="BO5599" s="51"/>
      <c r="BP5599" s="51"/>
      <c r="BQ5599" s="111"/>
      <c r="BR5599" s="137"/>
    </row>
    <row r="5600" s="138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2"/>
      <c r="BG5600" s="51"/>
      <c r="BH5600" s="133"/>
      <c r="BI5600" s="92"/>
      <c r="BJ5600" s="134"/>
      <c r="BK5600" s="51"/>
      <c r="BL5600" s="92"/>
      <c r="BM5600" s="135"/>
      <c r="BN5600" s="136"/>
      <c r="BO5600" s="51"/>
      <c r="BP5600" s="51"/>
      <c r="BQ5600" s="111"/>
      <c r="BR5600" s="137"/>
    </row>
    <row r="5601" s="138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2"/>
      <c r="BG5601" s="51"/>
      <c r="BH5601" s="133"/>
      <c r="BI5601" s="92"/>
      <c r="BJ5601" s="134"/>
      <c r="BK5601" s="51"/>
      <c r="BL5601" s="92"/>
      <c r="BM5601" s="135"/>
      <c r="BN5601" s="136"/>
      <c r="BO5601" s="51"/>
      <c r="BP5601" s="51"/>
      <c r="BQ5601" s="111"/>
      <c r="BR5601" s="137"/>
    </row>
    <row r="5602" s="138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2"/>
      <c r="BG5602" s="51"/>
      <c r="BH5602" s="133"/>
      <c r="BI5602" s="92"/>
      <c r="BJ5602" s="134"/>
      <c r="BK5602" s="51"/>
      <c r="BL5602" s="92"/>
      <c r="BM5602" s="135"/>
      <c r="BN5602" s="136"/>
      <c r="BO5602" s="51"/>
      <c r="BP5602" s="51"/>
      <c r="BQ5602" s="111"/>
      <c r="BR5602" s="137"/>
    </row>
    <row r="5603" s="138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2"/>
      <c r="BG5603" s="51"/>
      <c r="BH5603" s="133"/>
      <c r="BI5603" s="92"/>
      <c r="BJ5603" s="134"/>
      <c r="BK5603" s="51"/>
      <c r="BL5603" s="92"/>
      <c r="BM5603" s="135"/>
      <c r="BN5603" s="136"/>
      <c r="BO5603" s="51"/>
      <c r="BP5603" s="51"/>
      <c r="BQ5603" s="111"/>
      <c r="BR5603" s="137"/>
    </row>
    <row r="5604" s="138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2"/>
      <c r="BG5604" s="51"/>
      <c r="BH5604" s="133"/>
      <c r="BI5604" s="92"/>
      <c r="BJ5604" s="134"/>
      <c r="BK5604" s="51"/>
      <c r="BL5604" s="92"/>
      <c r="BM5604" s="135"/>
      <c r="BN5604" s="136"/>
      <c r="BO5604" s="51"/>
      <c r="BP5604" s="51"/>
      <c r="BQ5604" s="111"/>
      <c r="BR5604" s="137"/>
    </row>
    <row r="5605" s="138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2"/>
      <c r="BG5605" s="51"/>
      <c r="BH5605" s="133"/>
      <c r="BI5605" s="92"/>
      <c r="BJ5605" s="134"/>
      <c r="BK5605" s="51"/>
      <c r="BL5605" s="92"/>
      <c r="BM5605" s="135"/>
      <c r="BN5605" s="136"/>
      <c r="BO5605" s="51"/>
      <c r="BP5605" s="51"/>
      <c r="BQ5605" s="111"/>
      <c r="BR5605" s="137"/>
    </row>
    <row r="5606" s="138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2"/>
      <c r="BG5606" s="51"/>
      <c r="BH5606" s="133"/>
      <c r="BI5606" s="92"/>
      <c r="BJ5606" s="134"/>
      <c r="BK5606" s="51"/>
      <c r="BL5606" s="92"/>
      <c r="BM5606" s="135"/>
      <c r="BN5606" s="136"/>
      <c r="BO5606" s="51"/>
      <c r="BP5606" s="51"/>
      <c r="BQ5606" s="111"/>
      <c r="BR5606" s="137"/>
    </row>
    <row r="5607" s="138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2"/>
      <c r="BG5607" s="51"/>
      <c r="BH5607" s="133"/>
      <c r="BI5607" s="92"/>
      <c r="BJ5607" s="134"/>
      <c r="BK5607" s="51"/>
      <c r="BL5607" s="92"/>
      <c r="BM5607" s="135"/>
      <c r="BN5607" s="136"/>
      <c r="BO5607" s="51"/>
      <c r="BP5607" s="51"/>
      <c r="BQ5607" s="111"/>
      <c r="BR5607" s="137"/>
    </row>
    <row r="5608" s="138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2"/>
      <c r="BG5608" s="51"/>
      <c r="BH5608" s="133"/>
      <c r="BI5608" s="92"/>
      <c r="BJ5608" s="134"/>
      <c r="BK5608" s="51"/>
      <c r="BL5608" s="92"/>
      <c r="BM5608" s="135"/>
      <c r="BN5608" s="136"/>
      <c r="BO5608" s="51"/>
      <c r="BP5608" s="51"/>
      <c r="BQ5608" s="111"/>
      <c r="BR5608" s="137"/>
    </row>
    <row r="5609" s="138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2"/>
      <c r="BG5609" s="51"/>
      <c r="BH5609" s="133"/>
      <c r="BI5609" s="92"/>
      <c r="BJ5609" s="134"/>
      <c r="BK5609" s="51"/>
      <c r="BL5609" s="92"/>
      <c r="BM5609" s="135"/>
      <c r="BN5609" s="136"/>
      <c r="BO5609" s="51"/>
      <c r="BP5609" s="51"/>
      <c r="BQ5609" s="111"/>
      <c r="BR5609" s="137"/>
    </row>
    <row r="5610" s="138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2"/>
      <c r="BG5610" s="51"/>
      <c r="BH5610" s="133"/>
      <c r="BI5610" s="92"/>
      <c r="BJ5610" s="134"/>
      <c r="BK5610" s="51"/>
      <c r="BL5610" s="92"/>
      <c r="BM5610" s="135"/>
      <c r="BN5610" s="136"/>
      <c r="BO5610" s="51"/>
      <c r="BP5610" s="51"/>
      <c r="BQ5610" s="111"/>
      <c r="BR5610" s="137"/>
    </row>
    <row r="5611" s="138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2"/>
      <c r="BG5611" s="51"/>
      <c r="BH5611" s="133"/>
      <c r="BI5611" s="92"/>
      <c r="BJ5611" s="134"/>
      <c r="BK5611" s="51"/>
      <c r="BL5611" s="92"/>
      <c r="BM5611" s="135"/>
      <c r="BN5611" s="136"/>
      <c r="BO5611" s="51"/>
      <c r="BP5611" s="51"/>
      <c r="BQ5611" s="111"/>
      <c r="BR5611" s="137"/>
    </row>
    <row r="5612" s="138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2"/>
      <c r="BG5612" s="51"/>
      <c r="BH5612" s="133"/>
      <c r="BI5612" s="92"/>
      <c r="BJ5612" s="134"/>
      <c r="BK5612" s="51"/>
      <c r="BL5612" s="92"/>
      <c r="BM5612" s="135"/>
      <c r="BN5612" s="136"/>
      <c r="BO5612" s="51"/>
      <c r="BP5612" s="51"/>
      <c r="BQ5612" s="111"/>
      <c r="BR5612" s="137"/>
    </row>
    <row r="5613" s="138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2"/>
      <c r="BG5613" s="51"/>
      <c r="BH5613" s="133"/>
      <c r="BI5613" s="92"/>
      <c r="BJ5613" s="134"/>
      <c r="BK5613" s="51"/>
      <c r="BL5613" s="92"/>
      <c r="BM5613" s="135"/>
      <c r="BN5613" s="136"/>
      <c r="BO5613" s="51"/>
      <c r="BP5613" s="51"/>
      <c r="BQ5613" s="111"/>
      <c r="BR5613" s="137"/>
    </row>
    <row r="5614" s="138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2"/>
      <c r="BG5614" s="51"/>
      <c r="BH5614" s="133"/>
      <c r="BI5614" s="92"/>
      <c r="BJ5614" s="134"/>
      <c r="BK5614" s="51"/>
      <c r="BL5614" s="92"/>
      <c r="BM5614" s="135"/>
      <c r="BN5614" s="136"/>
      <c r="BO5614" s="51"/>
      <c r="BP5614" s="51"/>
      <c r="BQ5614" s="111"/>
      <c r="BR5614" s="137"/>
    </row>
    <row r="5615" s="138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2"/>
      <c r="BG5615" s="51"/>
      <c r="BH5615" s="133"/>
      <c r="BI5615" s="92"/>
      <c r="BJ5615" s="134"/>
      <c r="BK5615" s="51"/>
      <c r="BL5615" s="92"/>
      <c r="BM5615" s="135"/>
      <c r="BN5615" s="136"/>
      <c r="BO5615" s="51"/>
      <c r="BP5615" s="51"/>
      <c r="BQ5615" s="111"/>
      <c r="BR5615" s="137"/>
    </row>
    <row r="5616" s="138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2"/>
      <c r="BG5616" s="51"/>
      <c r="BH5616" s="133"/>
      <c r="BI5616" s="92"/>
      <c r="BJ5616" s="134"/>
      <c r="BK5616" s="51"/>
      <c r="BL5616" s="92"/>
      <c r="BM5616" s="135"/>
      <c r="BN5616" s="136"/>
      <c r="BO5616" s="51"/>
      <c r="BP5616" s="51"/>
      <c r="BQ5616" s="111"/>
      <c r="BR5616" s="137"/>
    </row>
    <row r="5617" s="138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2"/>
      <c r="BG5617" s="51"/>
      <c r="BH5617" s="133"/>
      <c r="BI5617" s="92"/>
      <c r="BJ5617" s="134"/>
      <c r="BK5617" s="51"/>
      <c r="BL5617" s="92"/>
      <c r="BM5617" s="135"/>
      <c r="BN5617" s="136"/>
      <c r="BO5617" s="51"/>
      <c r="BP5617" s="51"/>
      <c r="BQ5617" s="111"/>
      <c r="BR5617" s="137"/>
    </row>
    <row r="5618" s="138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2"/>
      <c r="BG5618" s="51"/>
      <c r="BH5618" s="133"/>
      <c r="BI5618" s="92"/>
      <c r="BJ5618" s="134"/>
      <c r="BK5618" s="51"/>
      <c r="BL5618" s="92"/>
      <c r="BM5618" s="135"/>
      <c r="BN5618" s="136"/>
      <c r="BO5618" s="51"/>
      <c r="BP5618" s="51"/>
      <c r="BQ5618" s="111"/>
      <c r="BR5618" s="137"/>
    </row>
    <row r="5619" s="138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2"/>
      <c r="BG5619" s="51"/>
      <c r="BH5619" s="133"/>
      <c r="BI5619" s="92"/>
      <c r="BJ5619" s="134"/>
      <c r="BK5619" s="51"/>
      <c r="BL5619" s="92"/>
      <c r="BM5619" s="135"/>
      <c r="BN5619" s="136"/>
      <c r="BO5619" s="51"/>
      <c r="BP5619" s="51"/>
      <c r="BQ5619" s="111"/>
      <c r="BR5619" s="137"/>
    </row>
    <row r="5620" s="138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2"/>
      <c r="BG5620" s="51"/>
      <c r="BH5620" s="133"/>
      <c r="BI5620" s="92"/>
      <c r="BJ5620" s="134"/>
      <c r="BK5620" s="51"/>
      <c r="BL5620" s="92"/>
      <c r="BM5620" s="135"/>
      <c r="BN5620" s="136"/>
      <c r="BO5620" s="51"/>
      <c r="BP5620" s="51"/>
      <c r="BQ5620" s="111"/>
      <c r="BR5620" s="137"/>
    </row>
    <row r="5621" s="138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2"/>
      <c r="BG5621" s="51"/>
      <c r="BH5621" s="133"/>
      <c r="BI5621" s="92"/>
      <c r="BJ5621" s="134"/>
      <c r="BK5621" s="51"/>
      <c r="BL5621" s="92"/>
      <c r="BM5621" s="135"/>
      <c r="BN5621" s="136"/>
      <c r="BO5621" s="51"/>
      <c r="BP5621" s="51"/>
      <c r="BQ5621" s="111"/>
      <c r="BR5621" s="137"/>
    </row>
    <row r="5622" s="138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2"/>
      <c r="BG5622" s="51"/>
      <c r="BH5622" s="133"/>
      <c r="BI5622" s="92"/>
      <c r="BJ5622" s="134"/>
      <c r="BK5622" s="51"/>
      <c r="BL5622" s="92"/>
      <c r="BM5622" s="135"/>
      <c r="BN5622" s="136"/>
      <c r="BO5622" s="51"/>
      <c r="BP5622" s="51"/>
      <c r="BQ5622" s="111"/>
      <c r="BR5622" s="137"/>
    </row>
    <row r="5623" s="138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2"/>
      <c r="BG5623" s="51"/>
      <c r="BH5623" s="133"/>
      <c r="BI5623" s="92"/>
      <c r="BJ5623" s="134"/>
      <c r="BK5623" s="51"/>
      <c r="BL5623" s="92"/>
      <c r="BM5623" s="135"/>
      <c r="BN5623" s="136"/>
      <c r="BO5623" s="51"/>
      <c r="BP5623" s="51"/>
      <c r="BQ5623" s="111"/>
      <c r="BR5623" s="137"/>
    </row>
    <row r="5624" s="138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2"/>
      <c r="BG5624" s="51"/>
      <c r="BH5624" s="133"/>
      <c r="BI5624" s="92"/>
      <c r="BJ5624" s="134"/>
      <c r="BK5624" s="51"/>
      <c r="BL5624" s="92"/>
      <c r="BM5624" s="135"/>
      <c r="BN5624" s="136"/>
      <c r="BO5624" s="51"/>
      <c r="BP5624" s="51"/>
      <c r="BQ5624" s="111"/>
      <c r="BR5624" s="137"/>
    </row>
    <row r="5625" s="138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2"/>
      <c r="BG5625" s="51"/>
      <c r="BH5625" s="133"/>
      <c r="BI5625" s="92"/>
      <c r="BJ5625" s="134"/>
      <c r="BK5625" s="51"/>
      <c r="BL5625" s="92"/>
      <c r="BM5625" s="135"/>
      <c r="BN5625" s="136"/>
      <c r="BO5625" s="51"/>
      <c r="BP5625" s="51"/>
      <c r="BQ5625" s="111"/>
      <c r="BR5625" s="137"/>
    </row>
    <row r="5626" s="138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2"/>
      <c r="BG5626" s="51"/>
      <c r="BH5626" s="133"/>
      <c r="BI5626" s="92"/>
      <c r="BJ5626" s="134"/>
      <c r="BK5626" s="51"/>
      <c r="BL5626" s="92"/>
      <c r="BM5626" s="135"/>
      <c r="BN5626" s="136"/>
      <c r="BO5626" s="51"/>
      <c r="BP5626" s="51"/>
      <c r="BQ5626" s="111"/>
      <c r="BR5626" s="137"/>
    </row>
    <row r="5627" s="138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2"/>
      <c r="BG5627" s="51"/>
      <c r="BH5627" s="133"/>
      <c r="BI5627" s="92"/>
      <c r="BJ5627" s="134"/>
      <c r="BK5627" s="51"/>
      <c r="BL5627" s="92"/>
      <c r="BM5627" s="135"/>
      <c r="BN5627" s="136"/>
      <c r="BO5627" s="51"/>
      <c r="BP5627" s="51"/>
      <c r="BQ5627" s="111"/>
      <c r="BR5627" s="137"/>
    </row>
    <row r="5628" s="138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2"/>
      <c r="BG5628" s="51"/>
      <c r="BH5628" s="133"/>
      <c r="BI5628" s="92"/>
      <c r="BJ5628" s="134"/>
      <c r="BK5628" s="51"/>
      <c r="BL5628" s="92"/>
      <c r="BM5628" s="135"/>
      <c r="BN5628" s="136"/>
      <c r="BO5628" s="51"/>
      <c r="BP5628" s="51"/>
      <c r="BQ5628" s="111"/>
      <c r="BR5628" s="137"/>
    </row>
    <row r="5629" s="138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2"/>
      <c r="BG5629" s="51"/>
      <c r="BH5629" s="133"/>
      <c r="BI5629" s="92"/>
      <c r="BJ5629" s="134"/>
      <c r="BK5629" s="51"/>
      <c r="BL5629" s="92"/>
      <c r="BM5629" s="135"/>
      <c r="BN5629" s="136"/>
      <c r="BO5629" s="51"/>
      <c r="BP5629" s="51"/>
      <c r="BQ5629" s="111"/>
      <c r="BR5629" s="137"/>
    </row>
    <row r="5630" s="138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2"/>
      <c r="BG5630" s="51"/>
      <c r="BH5630" s="133"/>
      <c r="BI5630" s="92"/>
      <c r="BJ5630" s="134"/>
      <c r="BK5630" s="51"/>
      <c r="BL5630" s="92"/>
      <c r="BM5630" s="135"/>
      <c r="BN5630" s="136"/>
      <c r="BO5630" s="51"/>
      <c r="BP5630" s="51"/>
      <c r="BQ5630" s="111"/>
      <c r="BR5630" s="137"/>
    </row>
    <row r="5631" s="138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2"/>
      <c r="BG5631" s="51"/>
      <c r="BH5631" s="133"/>
      <c r="BI5631" s="92"/>
      <c r="BJ5631" s="134"/>
      <c r="BK5631" s="51"/>
      <c r="BL5631" s="92"/>
      <c r="BM5631" s="135"/>
      <c r="BN5631" s="136"/>
      <c r="BO5631" s="51"/>
      <c r="BP5631" s="51"/>
      <c r="BQ5631" s="111"/>
      <c r="BR5631" s="137"/>
    </row>
    <row r="5632" s="138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2"/>
      <c r="BG5632" s="51"/>
      <c r="BH5632" s="133"/>
      <c r="BI5632" s="92"/>
      <c r="BJ5632" s="134"/>
      <c r="BK5632" s="51"/>
      <c r="BL5632" s="92"/>
      <c r="BM5632" s="135"/>
      <c r="BN5632" s="136"/>
      <c r="BO5632" s="51"/>
      <c r="BP5632" s="51"/>
      <c r="BQ5632" s="111"/>
      <c r="BR5632" s="137"/>
    </row>
    <row r="5633" s="138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2"/>
      <c r="BG5633" s="51"/>
      <c r="BH5633" s="133"/>
      <c r="BI5633" s="92"/>
      <c r="BJ5633" s="134"/>
      <c r="BK5633" s="51"/>
      <c r="BL5633" s="92"/>
      <c r="BM5633" s="135"/>
      <c r="BN5633" s="136"/>
      <c r="BO5633" s="51"/>
      <c r="BP5633" s="51"/>
      <c r="BQ5633" s="111"/>
      <c r="BR5633" s="137"/>
    </row>
    <row r="5634" s="138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2"/>
      <c r="BG5634" s="51"/>
      <c r="BH5634" s="133"/>
      <c r="BI5634" s="92"/>
      <c r="BJ5634" s="134"/>
      <c r="BK5634" s="51"/>
      <c r="BL5634" s="92"/>
      <c r="BM5634" s="135"/>
      <c r="BN5634" s="136"/>
      <c r="BO5634" s="51"/>
      <c r="BP5634" s="51"/>
      <c r="BQ5634" s="111"/>
      <c r="BR5634" s="137"/>
    </row>
    <row r="5635" s="138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2"/>
      <c r="BG5635" s="51"/>
      <c r="BH5635" s="133"/>
      <c r="BI5635" s="92"/>
      <c r="BJ5635" s="134"/>
      <c r="BK5635" s="51"/>
      <c r="BL5635" s="92"/>
      <c r="BM5635" s="135"/>
      <c r="BN5635" s="136"/>
      <c r="BO5635" s="51"/>
      <c r="BP5635" s="51"/>
      <c r="BQ5635" s="111"/>
      <c r="BR5635" s="137"/>
    </row>
    <row r="5636" s="138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2"/>
      <c r="BG5636" s="51"/>
      <c r="BH5636" s="133"/>
      <c r="BI5636" s="92"/>
      <c r="BJ5636" s="134"/>
      <c r="BK5636" s="51"/>
      <c r="BL5636" s="92"/>
      <c r="BM5636" s="135"/>
      <c r="BN5636" s="136"/>
      <c r="BO5636" s="51"/>
      <c r="BP5636" s="51"/>
      <c r="BQ5636" s="111"/>
      <c r="BR5636" s="137"/>
    </row>
    <row r="5637" s="138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2"/>
      <c r="BG5637" s="51"/>
      <c r="BH5637" s="133"/>
      <c r="BI5637" s="92"/>
      <c r="BJ5637" s="134"/>
      <c r="BK5637" s="51"/>
      <c r="BL5637" s="92"/>
      <c r="BM5637" s="135"/>
      <c r="BN5637" s="136"/>
      <c r="BO5637" s="51"/>
      <c r="BP5637" s="51"/>
      <c r="BQ5637" s="111"/>
      <c r="BR5637" s="137"/>
    </row>
    <row r="5638" s="138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2"/>
      <c r="BG5638" s="51"/>
      <c r="BH5638" s="133"/>
      <c r="BI5638" s="92"/>
      <c r="BJ5638" s="134"/>
      <c r="BK5638" s="51"/>
      <c r="BL5638" s="92"/>
      <c r="BM5638" s="135"/>
      <c r="BN5638" s="136"/>
      <c r="BO5638" s="51"/>
      <c r="BP5638" s="51"/>
      <c r="BQ5638" s="111"/>
      <c r="BR5638" s="137"/>
    </row>
    <row r="5639" s="138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2"/>
      <c r="BG5639" s="51"/>
      <c r="BH5639" s="133"/>
      <c r="BI5639" s="92"/>
      <c r="BJ5639" s="134"/>
      <c r="BK5639" s="51"/>
      <c r="BL5639" s="92"/>
      <c r="BM5639" s="135"/>
      <c r="BN5639" s="136"/>
      <c r="BO5639" s="51"/>
      <c r="BP5639" s="51"/>
      <c r="BQ5639" s="111"/>
      <c r="BR5639" s="137"/>
    </row>
    <row r="5640" s="138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2"/>
      <c r="BG5640" s="51"/>
      <c r="BH5640" s="133"/>
      <c r="BI5640" s="92"/>
      <c r="BJ5640" s="134"/>
      <c r="BK5640" s="51"/>
      <c r="BL5640" s="92"/>
      <c r="BM5640" s="135"/>
      <c r="BN5640" s="136"/>
      <c r="BO5640" s="51"/>
      <c r="BP5640" s="51"/>
      <c r="BQ5640" s="111"/>
      <c r="BR5640" s="137"/>
    </row>
    <row r="5641" s="138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2"/>
      <c r="BG5641" s="51"/>
      <c r="BH5641" s="133"/>
      <c r="BI5641" s="92"/>
      <c r="BJ5641" s="134"/>
      <c r="BK5641" s="51"/>
      <c r="BL5641" s="92"/>
      <c r="BM5641" s="135"/>
      <c r="BN5641" s="136"/>
      <c r="BO5641" s="51"/>
      <c r="BP5641" s="51"/>
      <c r="BQ5641" s="111"/>
      <c r="BR5641" s="137"/>
    </row>
    <row r="5642" s="138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2"/>
      <c r="BG5642" s="51"/>
      <c r="BH5642" s="133"/>
      <c r="BI5642" s="92"/>
      <c r="BJ5642" s="134"/>
      <c r="BK5642" s="51"/>
      <c r="BL5642" s="92"/>
      <c r="BM5642" s="135"/>
      <c r="BN5642" s="136"/>
      <c r="BO5642" s="51"/>
      <c r="BP5642" s="51"/>
      <c r="BQ5642" s="111"/>
      <c r="BR5642" s="137"/>
    </row>
    <row r="5643" s="138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2"/>
      <c r="BG5643" s="51"/>
      <c r="BH5643" s="133"/>
      <c r="BI5643" s="92"/>
      <c r="BJ5643" s="134"/>
      <c r="BK5643" s="51"/>
      <c r="BL5643" s="92"/>
      <c r="BM5643" s="135"/>
      <c r="BN5643" s="136"/>
      <c r="BO5643" s="51"/>
      <c r="BP5643" s="51"/>
      <c r="BQ5643" s="111"/>
      <c r="BR5643" s="137"/>
    </row>
    <row r="5644" s="138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2"/>
      <c r="BG5644" s="51"/>
      <c r="BH5644" s="133"/>
      <c r="BI5644" s="92"/>
      <c r="BJ5644" s="134"/>
      <c r="BK5644" s="51"/>
      <c r="BL5644" s="92"/>
      <c r="BM5644" s="135"/>
      <c r="BN5644" s="136"/>
      <c r="BO5644" s="51"/>
      <c r="BP5644" s="51"/>
      <c r="BQ5644" s="111"/>
      <c r="BR5644" s="137"/>
    </row>
    <row r="5645" s="138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2"/>
      <c r="BG5645" s="51"/>
      <c r="BH5645" s="133"/>
      <c r="BI5645" s="92"/>
      <c r="BJ5645" s="134"/>
      <c r="BK5645" s="51"/>
      <c r="BL5645" s="92"/>
      <c r="BM5645" s="135"/>
      <c r="BN5645" s="136"/>
      <c r="BO5645" s="51"/>
      <c r="BP5645" s="51"/>
      <c r="BQ5645" s="111"/>
      <c r="BR5645" s="137"/>
    </row>
    <row r="5646" s="138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2"/>
      <c r="BG5646" s="51"/>
      <c r="BH5646" s="133"/>
      <c r="BI5646" s="92"/>
      <c r="BJ5646" s="134"/>
      <c r="BK5646" s="51"/>
      <c r="BL5646" s="92"/>
      <c r="BM5646" s="135"/>
      <c r="BN5646" s="136"/>
      <c r="BO5646" s="51"/>
      <c r="BP5646" s="51"/>
      <c r="BQ5646" s="111"/>
      <c r="BR5646" s="137"/>
    </row>
    <row r="5647" s="138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2"/>
      <c r="BG5647" s="51"/>
      <c r="BH5647" s="133"/>
      <c r="BI5647" s="92"/>
      <c r="BJ5647" s="134"/>
      <c r="BK5647" s="51"/>
      <c r="BL5647" s="92"/>
      <c r="BM5647" s="135"/>
      <c r="BN5647" s="136"/>
      <c r="BO5647" s="51"/>
      <c r="BP5647" s="51"/>
      <c r="BQ5647" s="111"/>
      <c r="BR5647" s="137"/>
    </row>
    <row r="5648" s="138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2"/>
      <c r="BG5648" s="51"/>
      <c r="BH5648" s="133"/>
      <c r="BI5648" s="92"/>
      <c r="BJ5648" s="134"/>
      <c r="BK5648" s="51"/>
      <c r="BL5648" s="92"/>
      <c r="BM5648" s="135"/>
      <c r="BN5648" s="136"/>
      <c r="BO5648" s="51"/>
      <c r="BP5648" s="51"/>
      <c r="BQ5648" s="111"/>
      <c r="BR5648" s="137"/>
    </row>
    <row r="5649" s="138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2"/>
      <c r="BG5649" s="51"/>
      <c r="BH5649" s="133"/>
      <c r="BI5649" s="92"/>
      <c r="BJ5649" s="134"/>
      <c r="BK5649" s="51"/>
      <c r="BL5649" s="92"/>
      <c r="BM5649" s="135"/>
      <c r="BN5649" s="136"/>
      <c r="BO5649" s="51"/>
      <c r="BP5649" s="51"/>
      <c r="BQ5649" s="111"/>
      <c r="BR5649" s="137"/>
    </row>
    <row r="5650" s="138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2"/>
      <c r="BG5650" s="51"/>
      <c r="BH5650" s="133"/>
      <c r="BI5650" s="92"/>
      <c r="BJ5650" s="134"/>
      <c r="BK5650" s="51"/>
      <c r="BL5650" s="92"/>
      <c r="BM5650" s="135"/>
      <c r="BN5650" s="136"/>
      <c r="BO5650" s="51"/>
      <c r="BP5650" s="51"/>
      <c r="BQ5650" s="111"/>
      <c r="BR5650" s="137"/>
    </row>
    <row r="5651" s="138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2"/>
      <c r="BG5651" s="51"/>
      <c r="BH5651" s="133"/>
      <c r="BI5651" s="92"/>
      <c r="BJ5651" s="134"/>
      <c r="BK5651" s="51"/>
      <c r="BL5651" s="92"/>
      <c r="BM5651" s="135"/>
      <c r="BN5651" s="136"/>
      <c r="BO5651" s="51"/>
      <c r="BP5651" s="51"/>
      <c r="BQ5651" s="111"/>
      <c r="BR5651" s="137"/>
    </row>
    <row r="5652" s="138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2"/>
      <c r="BG5652" s="51"/>
      <c r="BH5652" s="133"/>
      <c r="BI5652" s="92"/>
      <c r="BJ5652" s="134"/>
      <c r="BK5652" s="51"/>
      <c r="BL5652" s="92"/>
      <c r="BM5652" s="135"/>
      <c r="BN5652" s="136"/>
      <c r="BO5652" s="51"/>
      <c r="BP5652" s="51"/>
      <c r="BQ5652" s="111"/>
      <c r="BR5652" s="137"/>
    </row>
    <row r="5653" s="138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2"/>
      <c r="BG5653" s="51"/>
      <c r="BH5653" s="133"/>
      <c r="BI5653" s="92"/>
      <c r="BJ5653" s="134"/>
      <c r="BK5653" s="51"/>
      <c r="BL5653" s="92"/>
      <c r="BM5653" s="135"/>
      <c r="BN5653" s="136"/>
      <c r="BO5653" s="51"/>
      <c r="BP5653" s="51"/>
      <c r="BQ5653" s="111"/>
      <c r="BR5653" s="137"/>
    </row>
    <row r="5654" s="138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2"/>
      <c r="BG5654" s="51"/>
      <c r="BH5654" s="133"/>
      <c r="BI5654" s="92"/>
      <c r="BJ5654" s="134"/>
      <c r="BK5654" s="51"/>
      <c r="BL5654" s="92"/>
      <c r="BM5654" s="135"/>
      <c r="BN5654" s="136"/>
      <c r="BO5654" s="51"/>
      <c r="BP5654" s="51"/>
      <c r="BQ5654" s="111"/>
      <c r="BR5654" s="137"/>
    </row>
    <row r="5655" s="138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2"/>
      <c r="BG5655" s="51"/>
      <c r="BH5655" s="133"/>
      <c r="BI5655" s="92"/>
      <c r="BJ5655" s="134"/>
      <c r="BK5655" s="51"/>
      <c r="BL5655" s="92"/>
      <c r="BM5655" s="135"/>
      <c r="BN5655" s="136"/>
      <c r="BO5655" s="51"/>
      <c r="BP5655" s="51"/>
      <c r="BQ5655" s="111"/>
      <c r="BR5655" s="137"/>
    </row>
    <row r="5656" s="138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2"/>
      <c r="BG5656" s="51"/>
      <c r="BH5656" s="133"/>
      <c r="BI5656" s="92"/>
      <c r="BJ5656" s="134"/>
      <c r="BK5656" s="51"/>
      <c r="BL5656" s="92"/>
      <c r="BM5656" s="135"/>
      <c r="BN5656" s="136"/>
      <c r="BO5656" s="51"/>
      <c r="BP5656" s="51"/>
      <c r="BQ5656" s="111"/>
      <c r="BR5656" s="137"/>
    </row>
    <row r="5657" s="138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2"/>
      <c r="BG5657" s="51"/>
      <c r="BH5657" s="133"/>
      <c r="BI5657" s="92"/>
      <c r="BJ5657" s="134"/>
      <c r="BK5657" s="51"/>
      <c r="BL5657" s="92"/>
      <c r="BM5657" s="135"/>
      <c r="BN5657" s="136"/>
      <c r="BO5657" s="51"/>
      <c r="BP5657" s="51"/>
      <c r="BQ5657" s="111"/>
      <c r="BR5657" s="137"/>
    </row>
    <row r="5658" s="138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2"/>
      <c r="BG5658" s="51"/>
      <c r="BH5658" s="133"/>
      <c r="BI5658" s="92"/>
      <c r="BJ5658" s="134"/>
      <c r="BK5658" s="51"/>
      <c r="BL5658" s="92"/>
      <c r="BM5658" s="135"/>
      <c r="BN5658" s="136"/>
      <c r="BO5658" s="51"/>
      <c r="BP5658" s="51"/>
      <c r="BQ5658" s="111"/>
      <c r="BR5658" s="137"/>
    </row>
    <row r="5659" s="138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2"/>
      <c r="BG5659" s="51"/>
      <c r="BH5659" s="133"/>
      <c r="BI5659" s="92"/>
      <c r="BJ5659" s="134"/>
      <c r="BK5659" s="51"/>
      <c r="BL5659" s="92"/>
      <c r="BM5659" s="135"/>
      <c r="BN5659" s="136"/>
      <c r="BO5659" s="51"/>
      <c r="BP5659" s="51"/>
      <c r="BQ5659" s="111"/>
      <c r="BR5659" s="137"/>
    </row>
    <row r="5660" s="138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2"/>
      <c r="BG5660" s="51"/>
      <c r="BH5660" s="133"/>
      <c r="BI5660" s="92"/>
      <c r="BJ5660" s="134"/>
      <c r="BK5660" s="51"/>
      <c r="BL5660" s="92"/>
      <c r="BM5660" s="135"/>
      <c r="BN5660" s="136"/>
      <c r="BO5660" s="51"/>
      <c r="BP5660" s="51"/>
      <c r="BQ5660" s="111"/>
      <c r="BR5660" s="137"/>
    </row>
    <row r="5661" s="138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2"/>
      <c r="BG5661" s="51"/>
      <c r="BH5661" s="133"/>
      <c r="BI5661" s="92"/>
      <c r="BJ5661" s="134"/>
      <c r="BK5661" s="51"/>
      <c r="BL5661" s="92"/>
      <c r="BM5661" s="135"/>
      <c r="BN5661" s="136"/>
      <c r="BO5661" s="51"/>
      <c r="BP5661" s="51"/>
      <c r="BQ5661" s="111"/>
      <c r="BR5661" s="137"/>
    </row>
    <row r="5662" s="138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2"/>
      <c r="BG5662" s="51"/>
      <c r="BH5662" s="133"/>
      <c r="BI5662" s="92"/>
      <c r="BJ5662" s="134"/>
      <c r="BK5662" s="51"/>
      <c r="BL5662" s="92"/>
      <c r="BM5662" s="135"/>
      <c r="BN5662" s="136"/>
      <c r="BO5662" s="51"/>
      <c r="BP5662" s="51"/>
      <c r="BQ5662" s="111"/>
      <c r="BR5662" s="137"/>
    </row>
    <row r="5663" s="138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2"/>
      <c r="BG5663" s="51"/>
      <c r="BH5663" s="133"/>
      <c r="BI5663" s="92"/>
      <c r="BJ5663" s="134"/>
      <c r="BK5663" s="51"/>
      <c r="BL5663" s="92"/>
      <c r="BM5663" s="135"/>
      <c r="BN5663" s="136"/>
      <c r="BO5663" s="51"/>
      <c r="BP5663" s="51"/>
      <c r="BQ5663" s="111"/>
      <c r="BR5663" s="137"/>
    </row>
    <row r="5664" s="138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2"/>
      <c r="BG5664" s="51"/>
      <c r="BH5664" s="133"/>
      <c r="BI5664" s="92"/>
      <c r="BJ5664" s="134"/>
      <c r="BK5664" s="51"/>
      <c r="BL5664" s="92"/>
      <c r="BM5664" s="135"/>
      <c r="BN5664" s="136"/>
      <c r="BO5664" s="51"/>
      <c r="BP5664" s="51"/>
      <c r="BQ5664" s="111"/>
      <c r="BR5664" s="137"/>
    </row>
    <row r="5665" s="138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2"/>
      <c r="BG5665" s="51"/>
      <c r="BH5665" s="133"/>
      <c r="BI5665" s="92"/>
      <c r="BJ5665" s="134"/>
      <c r="BK5665" s="51"/>
      <c r="BL5665" s="92"/>
      <c r="BM5665" s="135"/>
      <c r="BN5665" s="136"/>
      <c r="BO5665" s="51"/>
      <c r="BP5665" s="51"/>
      <c r="BQ5665" s="111"/>
      <c r="BR5665" s="137"/>
    </row>
    <row r="5666" s="138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2"/>
      <c r="BG5666" s="51"/>
      <c r="BH5666" s="133"/>
      <c r="BI5666" s="92"/>
      <c r="BJ5666" s="134"/>
      <c r="BK5666" s="51"/>
      <c r="BL5666" s="92"/>
      <c r="BM5666" s="135"/>
      <c r="BN5666" s="136"/>
      <c r="BO5666" s="51"/>
      <c r="BP5666" s="51"/>
      <c r="BQ5666" s="111"/>
      <c r="BR5666" s="137"/>
    </row>
    <row r="5667" s="138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2"/>
      <c r="BG5667" s="51"/>
      <c r="BH5667" s="133"/>
      <c r="BI5667" s="92"/>
      <c r="BJ5667" s="134"/>
      <c r="BK5667" s="51"/>
      <c r="BL5667" s="92"/>
      <c r="BM5667" s="135"/>
      <c r="BN5667" s="136"/>
      <c r="BO5667" s="51"/>
      <c r="BP5667" s="51"/>
      <c r="BQ5667" s="111"/>
      <c r="BR5667" s="137"/>
    </row>
    <row r="5668" s="138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2"/>
      <c r="BG5668" s="51"/>
      <c r="BH5668" s="133"/>
      <c r="BI5668" s="92"/>
      <c r="BJ5668" s="134"/>
      <c r="BK5668" s="51"/>
      <c r="BL5668" s="92"/>
      <c r="BM5668" s="135"/>
      <c r="BN5668" s="136"/>
      <c r="BO5668" s="51"/>
      <c r="BP5668" s="51"/>
      <c r="BQ5668" s="111"/>
      <c r="BR5668" s="137"/>
    </row>
    <row r="5669" s="138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2"/>
      <c r="BG5669" s="51"/>
      <c r="BH5669" s="133"/>
      <c r="BI5669" s="92"/>
      <c r="BJ5669" s="134"/>
      <c r="BK5669" s="51"/>
      <c r="BL5669" s="92"/>
      <c r="BM5669" s="135"/>
      <c r="BN5669" s="136"/>
      <c r="BO5669" s="51"/>
      <c r="BP5669" s="51"/>
      <c r="BQ5669" s="111"/>
      <c r="BR5669" s="137"/>
    </row>
    <row r="5670" s="138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2"/>
      <c r="BG5670" s="51"/>
      <c r="BH5670" s="133"/>
      <c r="BI5670" s="92"/>
      <c r="BJ5670" s="134"/>
      <c r="BK5670" s="51"/>
      <c r="BL5670" s="92"/>
      <c r="BM5670" s="135"/>
      <c r="BN5670" s="136"/>
      <c r="BO5670" s="51"/>
      <c r="BP5670" s="51"/>
      <c r="BQ5670" s="111"/>
      <c r="BR5670" s="137"/>
    </row>
    <row r="5671" s="138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2"/>
      <c r="BG5671" s="51"/>
      <c r="BH5671" s="133"/>
      <c r="BI5671" s="92"/>
      <c r="BJ5671" s="134"/>
      <c r="BK5671" s="51"/>
      <c r="BL5671" s="92"/>
      <c r="BM5671" s="135"/>
      <c r="BN5671" s="136"/>
      <c r="BO5671" s="51"/>
      <c r="BP5671" s="51"/>
      <c r="BQ5671" s="111"/>
      <c r="BR5671" s="137"/>
    </row>
    <row r="5672" s="138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2"/>
      <c r="BG5672" s="51"/>
      <c r="BH5672" s="133"/>
      <c r="BI5672" s="92"/>
      <c r="BJ5672" s="134"/>
      <c r="BK5672" s="51"/>
      <c r="BL5672" s="92"/>
      <c r="BM5672" s="135"/>
      <c r="BN5672" s="136"/>
      <c r="BO5672" s="51"/>
      <c r="BP5672" s="51"/>
      <c r="BQ5672" s="111"/>
      <c r="BR5672" s="137"/>
    </row>
    <row r="5673" s="138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2"/>
      <c r="BG5673" s="51"/>
      <c r="BH5673" s="133"/>
      <c r="BI5673" s="92"/>
      <c r="BJ5673" s="134"/>
      <c r="BK5673" s="51"/>
      <c r="BL5673" s="92"/>
      <c r="BM5673" s="135"/>
      <c r="BN5673" s="136"/>
      <c r="BO5673" s="51"/>
      <c r="BP5673" s="51"/>
      <c r="BQ5673" s="111"/>
      <c r="BR5673" s="137"/>
    </row>
    <row r="5674" s="138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2"/>
      <c r="BG5674" s="51"/>
      <c r="BH5674" s="133"/>
      <c r="BI5674" s="92"/>
      <c r="BJ5674" s="134"/>
      <c r="BK5674" s="51"/>
      <c r="BL5674" s="92"/>
      <c r="BM5674" s="135"/>
      <c r="BN5674" s="136"/>
      <c r="BO5674" s="51"/>
      <c r="BP5674" s="51"/>
      <c r="BQ5674" s="111"/>
      <c r="BR5674" s="137"/>
    </row>
    <row r="5675" s="138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2"/>
      <c r="BG5675" s="51"/>
      <c r="BH5675" s="133"/>
      <c r="BI5675" s="92"/>
      <c r="BJ5675" s="134"/>
      <c r="BK5675" s="51"/>
      <c r="BL5675" s="92"/>
      <c r="BM5675" s="135"/>
      <c r="BN5675" s="136"/>
      <c r="BO5675" s="51"/>
      <c r="BP5675" s="51"/>
      <c r="BQ5675" s="111"/>
      <c r="BR5675" s="137"/>
    </row>
    <row r="5676" s="138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2"/>
      <c r="BG5676" s="51"/>
      <c r="BH5676" s="133"/>
      <c r="BI5676" s="92"/>
      <c r="BJ5676" s="134"/>
      <c r="BK5676" s="51"/>
      <c r="BL5676" s="92"/>
      <c r="BM5676" s="135"/>
      <c r="BN5676" s="136"/>
      <c r="BO5676" s="51"/>
      <c r="BP5676" s="51"/>
      <c r="BQ5676" s="111"/>
      <c r="BR5676" s="137"/>
    </row>
    <row r="5677" s="138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2"/>
      <c r="BG5677" s="51"/>
      <c r="BH5677" s="133"/>
      <c r="BI5677" s="92"/>
      <c r="BJ5677" s="134"/>
      <c r="BK5677" s="51"/>
      <c r="BL5677" s="92"/>
      <c r="BM5677" s="135"/>
      <c r="BN5677" s="136"/>
      <c r="BO5677" s="51"/>
      <c r="BP5677" s="51"/>
      <c r="BQ5677" s="111"/>
      <c r="BR5677" s="137"/>
    </row>
    <row r="5678" s="138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2"/>
      <c r="BG5678" s="51"/>
      <c r="BH5678" s="133"/>
      <c r="BI5678" s="92"/>
      <c r="BJ5678" s="134"/>
      <c r="BK5678" s="51"/>
      <c r="BL5678" s="92"/>
      <c r="BM5678" s="135"/>
      <c r="BN5678" s="136"/>
      <c r="BO5678" s="51"/>
      <c r="BP5678" s="51"/>
      <c r="BQ5678" s="111"/>
      <c r="BR5678" s="137"/>
    </row>
    <row r="5679" s="138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2"/>
      <c r="BG5679" s="51"/>
      <c r="BH5679" s="133"/>
      <c r="BI5679" s="92"/>
      <c r="BJ5679" s="134"/>
      <c r="BK5679" s="51"/>
      <c r="BL5679" s="92"/>
      <c r="BM5679" s="135"/>
      <c r="BN5679" s="136"/>
      <c r="BO5679" s="51"/>
      <c r="BP5679" s="51"/>
      <c r="BQ5679" s="111"/>
      <c r="BR5679" s="137"/>
    </row>
    <row r="5680" s="138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2"/>
      <c r="BG5680" s="51"/>
      <c r="BH5680" s="133"/>
      <c r="BI5680" s="92"/>
      <c r="BJ5680" s="134"/>
      <c r="BK5680" s="51"/>
      <c r="BL5680" s="92"/>
      <c r="BM5680" s="135"/>
      <c r="BN5680" s="136"/>
      <c r="BO5680" s="51"/>
      <c r="BP5680" s="51"/>
      <c r="BQ5680" s="111"/>
      <c r="BR5680" s="137"/>
    </row>
    <row r="5681" s="138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2"/>
      <c r="BG5681" s="51"/>
      <c r="BH5681" s="133"/>
      <c r="BI5681" s="92"/>
      <c r="BJ5681" s="134"/>
      <c r="BK5681" s="51"/>
      <c r="BL5681" s="92"/>
      <c r="BM5681" s="135"/>
      <c r="BN5681" s="136"/>
      <c r="BO5681" s="51"/>
      <c r="BP5681" s="51"/>
      <c r="BQ5681" s="111"/>
      <c r="BR5681" s="137"/>
    </row>
    <row r="5682" s="138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2"/>
      <c r="BG5682" s="51"/>
      <c r="BH5682" s="133"/>
      <c r="BI5682" s="92"/>
      <c r="BJ5682" s="134"/>
      <c r="BK5682" s="51"/>
      <c r="BL5682" s="92"/>
      <c r="BM5682" s="135"/>
      <c r="BN5682" s="136"/>
      <c r="BO5682" s="51"/>
      <c r="BP5682" s="51"/>
      <c r="BQ5682" s="111"/>
      <c r="BR5682" s="137"/>
    </row>
    <row r="5683" s="138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2"/>
      <c r="BG5683" s="51"/>
      <c r="BH5683" s="133"/>
      <c r="BI5683" s="92"/>
      <c r="BJ5683" s="134"/>
      <c r="BK5683" s="51"/>
      <c r="BL5683" s="92"/>
      <c r="BM5683" s="135"/>
      <c r="BN5683" s="136"/>
      <c r="BO5683" s="51"/>
      <c r="BP5683" s="51"/>
      <c r="BQ5683" s="111"/>
      <c r="BR5683" s="137"/>
    </row>
    <row r="5684" s="138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2"/>
      <c r="BG5684" s="51"/>
      <c r="BH5684" s="133"/>
      <c r="BI5684" s="92"/>
      <c r="BJ5684" s="134"/>
      <c r="BK5684" s="51"/>
      <c r="BL5684" s="92"/>
      <c r="BM5684" s="135"/>
      <c r="BN5684" s="136"/>
      <c r="BO5684" s="51"/>
      <c r="BP5684" s="51"/>
      <c r="BQ5684" s="111"/>
      <c r="BR5684" s="137"/>
    </row>
    <row r="5685" s="138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2"/>
      <c r="BG5685" s="51"/>
      <c r="BH5685" s="133"/>
      <c r="BI5685" s="92"/>
      <c r="BJ5685" s="134"/>
      <c r="BK5685" s="51"/>
      <c r="BL5685" s="92"/>
      <c r="BM5685" s="135"/>
      <c r="BN5685" s="136"/>
      <c r="BO5685" s="51"/>
      <c r="BP5685" s="51"/>
      <c r="BQ5685" s="111"/>
      <c r="BR5685" s="137"/>
    </row>
    <row r="5686" s="138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2"/>
      <c r="BG5686" s="51"/>
      <c r="BH5686" s="133"/>
      <c r="BI5686" s="92"/>
      <c r="BJ5686" s="134"/>
      <c r="BK5686" s="51"/>
      <c r="BL5686" s="92"/>
      <c r="BM5686" s="135"/>
      <c r="BN5686" s="136"/>
      <c r="BO5686" s="51"/>
      <c r="BP5686" s="51"/>
      <c r="BQ5686" s="111"/>
      <c r="BR5686" s="137"/>
    </row>
    <row r="5687" s="138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2"/>
      <c r="BG5687" s="51"/>
      <c r="BH5687" s="133"/>
      <c r="BI5687" s="92"/>
      <c r="BJ5687" s="134"/>
      <c r="BK5687" s="51"/>
      <c r="BL5687" s="92"/>
      <c r="BM5687" s="135"/>
      <c r="BN5687" s="136"/>
      <c r="BO5687" s="51"/>
      <c r="BP5687" s="51"/>
      <c r="BQ5687" s="111"/>
      <c r="BR5687" s="137"/>
    </row>
    <row r="5688" s="138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2"/>
      <c r="BG5688" s="51"/>
      <c r="BH5688" s="133"/>
      <c r="BI5688" s="92"/>
      <c r="BJ5688" s="134"/>
      <c r="BK5688" s="51"/>
      <c r="BL5688" s="92"/>
      <c r="BM5688" s="135"/>
      <c r="BN5688" s="136"/>
      <c r="BO5688" s="51"/>
      <c r="BP5688" s="51"/>
      <c r="BQ5688" s="111"/>
      <c r="BR5688" s="137"/>
    </row>
    <row r="5689" s="138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2"/>
      <c r="BG5689" s="51"/>
      <c r="BH5689" s="133"/>
      <c r="BI5689" s="92"/>
      <c r="BJ5689" s="134"/>
      <c r="BK5689" s="51"/>
      <c r="BL5689" s="92"/>
      <c r="BM5689" s="135"/>
      <c r="BN5689" s="136"/>
      <c r="BO5689" s="51"/>
      <c r="BP5689" s="51"/>
      <c r="BQ5689" s="111"/>
      <c r="BR5689" s="137"/>
    </row>
    <row r="5690" s="138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2"/>
      <c r="BG5690" s="51"/>
      <c r="BH5690" s="133"/>
      <c r="BI5690" s="92"/>
      <c r="BJ5690" s="134"/>
      <c r="BK5690" s="51"/>
      <c r="BL5690" s="92"/>
      <c r="BM5690" s="135"/>
      <c r="BN5690" s="136"/>
      <c r="BO5690" s="51"/>
      <c r="BP5690" s="51"/>
      <c r="BQ5690" s="111"/>
      <c r="BR5690" s="137"/>
    </row>
    <row r="5691" s="138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2"/>
      <c r="BG5691" s="51"/>
      <c r="BH5691" s="133"/>
      <c r="BI5691" s="92"/>
      <c r="BJ5691" s="134"/>
      <c r="BK5691" s="51"/>
      <c r="BL5691" s="92"/>
      <c r="BM5691" s="135"/>
      <c r="BN5691" s="136"/>
      <c r="BO5691" s="51"/>
      <c r="BP5691" s="51"/>
      <c r="BQ5691" s="111"/>
      <c r="BR5691" s="137"/>
    </row>
    <row r="5692" s="138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2"/>
      <c r="BG5692" s="51"/>
      <c r="BH5692" s="133"/>
      <c r="BI5692" s="92"/>
      <c r="BJ5692" s="134"/>
      <c r="BK5692" s="51"/>
      <c r="BL5692" s="92"/>
      <c r="BM5692" s="135"/>
      <c r="BN5692" s="136"/>
      <c r="BO5692" s="51"/>
      <c r="BP5692" s="51"/>
      <c r="BQ5692" s="111"/>
      <c r="BR5692" s="137"/>
    </row>
    <row r="5693" s="138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2"/>
      <c r="BG5693" s="51"/>
      <c r="BH5693" s="133"/>
      <c r="BI5693" s="92"/>
      <c r="BJ5693" s="134"/>
      <c r="BK5693" s="51"/>
      <c r="BL5693" s="92"/>
      <c r="BM5693" s="135"/>
      <c r="BN5693" s="136"/>
      <c r="BO5693" s="51"/>
      <c r="BP5693" s="51"/>
      <c r="BQ5693" s="111"/>
      <c r="BR5693" s="137"/>
    </row>
    <row r="5694" s="138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2"/>
      <c r="BG5694" s="51"/>
      <c r="BH5694" s="133"/>
      <c r="BI5694" s="92"/>
      <c r="BJ5694" s="134"/>
      <c r="BK5694" s="51"/>
      <c r="BL5694" s="92"/>
      <c r="BM5694" s="135"/>
      <c r="BN5694" s="136"/>
      <c r="BO5694" s="51"/>
      <c r="BP5694" s="51"/>
      <c r="BQ5694" s="111"/>
      <c r="BR5694" s="137"/>
    </row>
    <row r="5695" s="138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2"/>
      <c r="BG5695" s="51"/>
      <c r="BH5695" s="133"/>
      <c r="BI5695" s="92"/>
      <c r="BJ5695" s="134"/>
      <c r="BK5695" s="51"/>
      <c r="BL5695" s="92"/>
      <c r="BM5695" s="135"/>
      <c r="BN5695" s="136"/>
      <c r="BO5695" s="51"/>
      <c r="BP5695" s="51"/>
      <c r="BQ5695" s="111"/>
      <c r="BR5695" s="137"/>
    </row>
    <row r="5696" s="138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2"/>
      <c r="BG5696" s="51"/>
      <c r="BH5696" s="133"/>
      <c r="BI5696" s="92"/>
      <c r="BJ5696" s="134"/>
      <c r="BK5696" s="51"/>
      <c r="BL5696" s="92"/>
      <c r="BM5696" s="135"/>
      <c r="BN5696" s="136"/>
      <c r="BO5696" s="51"/>
      <c r="BP5696" s="51"/>
      <c r="BQ5696" s="111"/>
      <c r="BR5696" s="137"/>
    </row>
    <row r="5697" s="138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2"/>
      <c r="BG5697" s="51"/>
      <c r="BH5697" s="133"/>
      <c r="BI5697" s="92"/>
      <c r="BJ5697" s="134"/>
      <c r="BK5697" s="51"/>
      <c r="BL5697" s="92"/>
      <c r="BM5697" s="135"/>
      <c r="BN5697" s="136"/>
      <c r="BO5697" s="51"/>
      <c r="BP5697" s="51"/>
      <c r="BQ5697" s="111"/>
      <c r="BR5697" s="137"/>
    </row>
    <row r="5698" s="138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2"/>
      <c r="BG5698" s="51"/>
      <c r="BH5698" s="133"/>
      <c r="BI5698" s="92"/>
      <c r="BJ5698" s="134"/>
      <c r="BK5698" s="51"/>
      <c r="BL5698" s="92"/>
      <c r="BM5698" s="135"/>
      <c r="BN5698" s="136"/>
      <c r="BO5698" s="51"/>
      <c r="BP5698" s="51"/>
      <c r="BQ5698" s="111"/>
      <c r="BR5698" s="137"/>
    </row>
    <row r="5699" s="138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2"/>
      <c r="BG5699" s="51"/>
      <c r="BH5699" s="133"/>
      <c r="BI5699" s="92"/>
      <c r="BJ5699" s="134"/>
      <c r="BK5699" s="51"/>
      <c r="BL5699" s="92"/>
      <c r="BM5699" s="135"/>
      <c r="BN5699" s="136"/>
      <c r="BO5699" s="51"/>
      <c r="BP5699" s="51"/>
      <c r="BQ5699" s="111"/>
      <c r="BR5699" s="137"/>
    </row>
    <row r="5700" s="138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2"/>
      <c r="BG5700" s="51"/>
      <c r="BH5700" s="133"/>
      <c r="BI5700" s="92"/>
      <c r="BJ5700" s="134"/>
      <c r="BK5700" s="51"/>
      <c r="BL5700" s="92"/>
      <c r="BM5700" s="135"/>
      <c r="BN5700" s="136"/>
      <c r="BO5700" s="51"/>
      <c r="BP5700" s="51"/>
      <c r="BQ5700" s="111"/>
      <c r="BR5700" s="137"/>
    </row>
    <row r="5701" s="138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2"/>
      <c r="BG5701" s="51"/>
      <c r="BH5701" s="133"/>
      <c r="BI5701" s="92"/>
      <c r="BJ5701" s="134"/>
      <c r="BK5701" s="51"/>
      <c r="BL5701" s="92"/>
      <c r="BM5701" s="135"/>
      <c r="BN5701" s="136"/>
      <c r="BO5701" s="51"/>
      <c r="BP5701" s="51"/>
      <c r="BQ5701" s="111"/>
      <c r="BR5701" s="137"/>
    </row>
    <row r="5702" s="138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2"/>
      <c r="BG5702" s="51"/>
      <c r="BH5702" s="133"/>
      <c r="BI5702" s="92"/>
      <c r="BJ5702" s="134"/>
      <c r="BK5702" s="51"/>
      <c r="BL5702" s="92"/>
      <c r="BM5702" s="135"/>
      <c r="BN5702" s="136"/>
      <c r="BO5702" s="51"/>
      <c r="BP5702" s="51"/>
      <c r="BQ5702" s="111"/>
      <c r="BR5702" s="137"/>
    </row>
    <row r="5703" s="138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2"/>
      <c r="BG5703" s="51"/>
      <c r="BH5703" s="133"/>
      <c r="BI5703" s="92"/>
      <c r="BJ5703" s="134"/>
      <c r="BK5703" s="51"/>
      <c r="BL5703" s="92"/>
      <c r="BM5703" s="135"/>
      <c r="BN5703" s="136"/>
      <c r="BO5703" s="51"/>
      <c r="BP5703" s="51"/>
      <c r="BQ5703" s="111"/>
      <c r="BR5703" s="137"/>
    </row>
    <row r="5704" s="138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2"/>
      <c r="BG5704" s="51"/>
      <c r="BH5704" s="133"/>
      <c r="BI5704" s="92"/>
      <c r="BJ5704" s="134"/>
      <c r="BK5704" s="51"/>
      <c r="BL5704" s="92"/>
      <c r="BM5704" s="135"/>
      <c r="BN5704" s="136"/>
      <c r="BO5704" s="51"/>
      <c r="BP5704" s="51"/>
      <c r="BQ5704" s="111"/>
      <c r="BR5704" s="137"/>
    </row>
    <row r="5705" s="138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2"/>
      <c r="BG5705" s="51"/>
      <c r="BH5705" s="133"/>
      <c r="BI5705" s="92"/>
      <c r="BJ5705" s="134"/>
      <c r="BK5705" s="51"/>
      <c r="BL5705" s="92"/>
      <c r="BM5705" s="135"/>
      <c r="BN5705" s="136"/>
      <c r="BO5705" s="51"/>
      <c r="BP5705" s="51"/>
      <c r="BQ5705" s="111"/>
      <c r="BR5705" s="137"/>
    </row>
    <row r="5706" s="138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2"/>
      <c r="BG5706" s="51"/>
      <c r="BH5706" s="133"/>
      <c r="BI5706" s="92"/>
      <c r="BJ5706" s="134"/>
      <c r="BK5706" s="51"/>
      <c r="BL5706" s="92"/>
      <c r="BM5706" s="135"/>
      <c r="BN5706" s="136"/>
      <c r="BO5706" s="51"/>
      <c r="BP5706" s="51"/>
      <c r="BQ5706" s="111"/>
      <c r="BR5706" s="137"/>
    </row>
    <row r="5707" s="138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2"/>
      <c r="BG5707" s="51"/>
      <c r="BH5707" s="133"/>
      <c r="BI5707" s="92"/>
      <c r="BJ5707" s="134"/>
      <c r="BK5707" s="51"/>
      <c r="BL5707" s="92"/>
      <c r="BM5707" s="135"/>
      <c r="BN5707" s="136"/>
      <c r="BO5707" s="51"/>
      <c r="BP5707" s="51"/>
      <c r="BQ5707" s="111"/>
      <c r="BR5707" s="137"/>
    </row>
    <row r="5708" s="138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2"/>
      <c r="BG5708" s="51"/>
      <c r="BH5708" s="133"/>
      <c r="BI5708" s="92"/>
      <c r="BJ5708" s="134"/>
      <c r="BK5708" s="51"/>
      <c r="BL5708" s="92"/>
      <c r="BM5708" s="135"/>
      <c r="BN5708" s="136"/>
      <c r="BO5708" s="51"/>
      <c r="BP5708" s="51"/>
      <c r="BQ5708" s="111"/>
      <c r="BR5708" s="137"/>
    </row>
    <row r="5709" s="138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2"/>
      <c r="BG5709" s="51"/>
      <c r="BH5709" s="133"/>
      <c r="BI5709" s="92"/>
      <c r="BJ5709" s="134"/>
      <c r="BK5709" s="51"/>
      <c r="BL5709" s="92"/>
      <c r="BM5709" s="135"/>
      <c r="BN5709" s="136"/>
      <c r="BO5709" s="51"/>
      <c r="BP5709" s="51"/>
      <c r="BQ5709" s="111"/>
      <c r="BR5709" s="137"/>
    </row>
    <row r="5710" s="138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2"/>
      <c r="BG5710" s="51"/>
      <c r="BH5710" s="133"/>
      <c r="BI5710" s="92"/>
      <c r="BJ5710" s="134"/>
      <c r="BK5710" s="51"/>
      <c r="BL5710" s="92"/>
      <c r="BM5710" s="135"/>
      <c r="BN5710" s="136"/>
      <c r="BO5710" s="51"/>
      <c r="BP5710" s="51"/>
      <c r="BQ5710" s="111"/>
      <c r="BR5710" s="137"/>
    </row>
    <row r="5711" s="138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2"/>
      <c r="BG5711" s="51"/>
      <c r="BH5711" s="133"/>
      <c r="BI5711" s="92"/>
      <c r="BJ5711" s="134"/>
      <c r="BK5711" s="51"/>
      <c r="BL5711" s="92"/>
      <c r="BM5711" s="135"/>
      <c r="BN5711" s="136"/>
      <c r="BO5711" s="51"/>
      <c r="BP5711" s="51"/>
      <c r="BQ5711" s="111"/>
      <c r="BR5711" s="137"/>
    </row>
    <row r="5712" s="138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2"/>
      <c r="BG5712" s="51"/>
      <c r="BH5712" s="133"/>
      <c r="BI5712" s="92"/>
      <c r="BJ5712" s="134"/>
      <c r="BK5712" s="51"/>
      <c r="BL5712" s="92"/>
      <c r="BM5712" s="135"/>
      <c r="BN5712" s="136"/>
      <c r="BO5712" s="51"/>
      <c r="BP5712" s="51"/>
      <c r="BQ5712" s="111"/>
      <c r="BR5712" s="137"/>
    </row>
    <row r="5713" s="138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2"/>
      <c r="BG5713" s="51"/>
      <c r="BH5713" s="133"/>
      <c r="BI5713" s="92"/>
      <c r="BJ5713" s="134"/>
      <c r="BK5713" s="51"/>
      <c r="BL5713" s="92"/>
      <c r="BM5713" s="135"/>
      <c r="BN5713" s="136"/>
      <c r="BO5713" s="51"/>
      <c r="BP5713" s="51"/>
      <c r="BQ5713" s="111"/>
      <c r="BR5713" s="137"/>
    </row>
    <row r="5714" s="138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2"/>
      <c r="BG5714" s="51"/>
      <c r="BH5714" s="133"/>
      <c r="BI5714" s="92"/>
      <c r="BJ5714" s="134"/>
      <c r="BK5714" s="51"/>
      <c r="BL5714" s="92"/>
      <c r="BM5714" s="135"/>
      <c r="BN5714" s="136"/>
      <c r="BO5714" s="51"/>
      <c r="BP5714" s="51"/>
      <c r="BQ5714" s="111"/>
      <c r="BR5714" s="137"/>
    </row>
    <row r="5715" s="138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2"/>
      <c r="BG5715" s="51"/>
      <c r="BH5715" s="133"/>
      <c r="BI5715" s="92"/>
      <c r="BJ5715" s="134"/>
      <c r="BK5715" s="51"/>
      <c r="BL5715" s="92"/>
      <c r="BM5715" s="135"/>
      <c r="BN5715" s="136"/>
      <c r="BO5715" s="51"/>
      <c r="BP5715" s="51"/>
      <c r="BQ5715" s="111"/>
      <c r="BR5715" s="137"/>
    </row>
    <row r="5716" s="138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2"/>
      <c r="BG5716" s="51"/>
      <c r="BH5716" s="133"/>
      <c r="BI5716" s="92"/>
      <c r="BJ5716" s="134"/>
      <c r="BK5716" s="51"/>
      <c r="BL5716" s="92"/>
      <c r="BM5716" s="135"/>
      <c r="BN5716" s="136"/>
      <c r="BO5716" s="51"/>
      <c r="BP5716" s="51"/>
      <c r="BQ5716" s="111"/>
      <c r="BR5716" s="137"/>
    </row>
    <row r="5717" s="138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2"/>
      <c r="BG5717" s="51"/>
      <c r="BH5717" s="133"/>
      <c r="BI5717" s="92"/>
      <c r="BJ5717" s="134"/>
      <c r="BK5717" s="51"/>
      <c r="BL5717" s="92"/>
      <c r="BM5717" s="135"/>
      <c r="BN5717" s="136"/>
      <c r="BO5717" s="51"/>
      <c r="BP5717" s="51"/>
      <c r="BQ5717" s="111"/>
      <c r="BR5717" s="137"/>
    </row>
    <row r="5718" s="138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2"/>
      <c r="BG5718" s="51"/>
      <c r="BH5718" s="133"/>
      <c r="BI5718" s="92"/>
      <c r="BJ5718" s="134"/>
      <c r="BK5718" s="51"/>
      <c r="BL5718" s="92"/>
      <c r="BM5718" s="135"/>
      <c r="BN5718" s="136"/>
      <c r="BO5718" s="51"/>
      <c r="BP5718" s="51"/>
      <c r="BQ5718" s="111"/>
      <c r="BR5718" s="137"/>
    </row>
    <row r="5719" s="138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2"/>
      <c r="BG5719" s="51"/>
      <c r="BH5719" s="133"/>
      <c r="BI5719" s="92"/>
      <c r="BJ5719" s="134"/>
      <c r="BK5719" s="51"/>
      <c r="BL5719" s="92"/>
      <c r="BM5719" s="135"/>
      <c r="BN5719" s="136"/>
      <c r="BO5719" s="51"/>
      <c r="BP5719" s="51"/>
      <c r="BQ5719" s="111"/>
      <c r="BR5719" s="137"/>
    </row>
    <row r="5720" s="138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2"/>
      <c r="BG5720" s="51"/>
      <c r="BH5720" s="133"/>
      <c r="BI5720" s="92"/>
      <c r="BJ5720" s="134"/>
      <c r="BK5720" s="51"/>
      <c r="BL5720" s="92"/>
      <c r="BM5720" s="135"/>
      <c r="BN5720" s="136"/>
      <c r="BO5720" s="51"/>
      <c r="BP5720" s="51"/>
      <c r="BQ5720" s="111"/>
      <c r="BR5720" s="137"/>
    </row>
    <row r="5721" s="138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2"/>
      <c r="BG5721" s="51"/>
      <c r="BH5721" s="133"/>
      <c r="BI5721" s="92"/>
      <c r="BJ5721" s="134"/>
      <c r="BK5721" s="51"/>
      <c r="BL5721" s="92"/>
      <c r="BM5721" s="135"/>
      <c r="BN5721" s="136"/>
      <c r="BO5721" s="51"/>
      <c r="BP5721" s="51"/>
      <c r="BQ5721" s="111"/>
      <c r="BR5721" s="137"/>
    </row>
    <row r="5722" s="138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2"/>
      <c r="BG5722" s="51"/>
      <c r="BH5722" s="133"/>
      <c r="BI5722" s="92"/>
      <c r="BJ5722" s="134"/>
      <c r="BK5722" s="51"/>
      <c r="BL5722" s="92"/>
      <c r="BM5722" s="135"/>
      <c r="BN5722" s="136"/>
      <c r="BO5722" s="51"/>
      <c r="BP5722" s="51"/>
      <c r="BQ5722" s="111"/>
      <c r="BR5722" s="137"/>
    </row>
    <row r="5723" s="138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2"/>
      <c r="BG5723" s="51"/>
      <c r="BH5723" s="133"/>
      <c r="BI5723" s="92"/>
      <c r="BJ5723" s="134"/>
      <c r="BK5723" s="51"/>
      <c r="BL5723" s="92"/>
      <c r="BM5723" s="135"/>
      <c r="BN5723" s="136"/>
      <c r="BO5723" s="51"/>
      <c r="BP5723" s="51"/>
      <c r="BQ5723" s="111"/>
      <c r="BR5723" s="137"/>
    </row>
    <row r="5724" s="138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2"/>
      <c r="BG5724" s="51"/>
      <c r="BH5724" s="133"/>
      <c r="BI5724" s="92"/>
      <c r="BJ5724" s="134"/>
      <c r="BK5724" s="51"/>
      <c r="BL5724" s="92"/>
      <c r="BM5724" s="135"/>
      <c r="BN5724" s="136"/>
      <c r="BO5724" s="51"/>
      <c r="BP5724" s="51"/>
      <c r="BQ5724" s="111"/>
      <c r="BR5724" s="137"/>
    </row>
    <row r="5725" s="138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2"/>
      <c r="BG5725" s="51"/>
      <c r="BH5725" s="133"/>
      <c r="BI5725" s="92"/>
      <c r="BJ5725" s="134"/>
      <c r="BK5725" s="51"/>
      <c r="BL5725" s="92"/>
      <c r="BM5725" s="135"/>
      <c r="BN5725" s="136"/>
      <c r="BO5725" s="51"/>
      <c r="BP5725" s="51"/>
      <c r="BQ5725" s="111"/>
      <c r="BR5725" s="137"/>
    </row>
    <row r="5726" s="138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2"/>
      <c r="BG5726" s="51"/>
      <c r="BH5726" s="133"/>
      <c r="BI5726" s="92"/>
      <c r="BJ5726" s="134"/>
      <c r="BK5726" s="51"/>
      <c r="BL5726" s="92"/>
      <c r="BM5726" s="135"/>
      <c r="BN5726" s="136"/>
      <c r="BO5726" s="51"/>
      <c r="BP5726" s="51"/>
      <c r="BQ5726" s="111"/>
      <c r="BR5726" s="137"/>
    </row>
    <row r="5727" s="138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2"/>
      <c r="BG5727" s="51"/>
      <c r="BH5727" s="133"/>
      <c r="BI5727" s="92"/>
      <c r="BJ5727" s="134"/>
      <c r="BK5727" s="51"/>
      <c r="BL5727" s="92"/>
      <c r="BM5727" s="135"/>
      <c r="BN5727" s="136"/>
      <c r="BO5727" s="51"/>
      <c r="BP5727" s="51"/>
      <c r="BQ5727" s="111"/>
      <c r="BR5727" s="137"/>
    </row>
    <row r="5728" s="138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2"/>
      <c r="BG5728" s="51"/>
      <c r="BH5728" s="133"/>
      <c r="BI5728" s="92"/>
      <c r="BJ5728" s="134"/>
      <c r="BK5728" s="51"/>
      <c r="BL5728" s="92"/>
      <c r="BM5728" s="135"/>
      <c r="BN5728" s="136"/>
      <c r="BO5728" s="51"/>
      <c r="BP5728" s="51"/>
      <c r="BQ5728" s="111"/>
      <c r="BR5728" s="137"/>
    </row>
    <row r="5729" s="138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2"/>
      <c r="BG5729" s="51"/>
      <c r="BH5729" s="133"/>
      <c r="BI5729" s="92"/>
      <c r="BJ5729" s="134"/>
      <c r="BK5729" s="51"/>
      <c r="BL5729" s="92"/>
      <c r="BM5729" s="135"/>
      <c r="BN5729" s="136"/>
      <c r="BO5729" s="51"/>
      <c r="BP5729" s="51"/>
      <c r="BQ5729" s="111"/>
      <c r="BR5729" s="137"/>
    </row>
    <row r="5730" s="138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2"/>
      <c r="BG5730" s="51"/>
      <c r="BH5730" s="133"/>
      <c r="BI5730" s="92"/>
      <c r="BJ5730" s="134"/>
      <c r="BK5730" s="51"/>
      <c r="BL5730" s="92"/>
      <c r="BM5730" s="135"/>
      <c r="BN5730" s="136"/>
      <c r="BO5730" s="51"/>
      <c r="BP5730" s="51"/>
      <c r="BQ5730" s="111"/>
      <c r="BR5730" s="137"/>
    </row>
    <row r="5731" s="138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2"/>
      <c r="BG5731" s="51"/>
      <c r="BH5731" s="133"/>
      <c r="BI5731" s="92"/>
      <c r="BJ5731" s="134"/>
      <c r="BK5731" s="51"/>
      <c r="BL5731" s="92"/>
      <c r="BM5731" s="135"/>
      <c r="BN5731" s="136"/>
      <c r="BO5731" s="51"/>
      <c r="BP5731" s="51"/>
      <c r="BQ5731" s="111"/>
      <c r="BR5731" s="137"/>
    </row>
    <row r="5732" s="138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2"/>
      <c r="BG5732" s="51"/>
      <c r="BH5732" s="133"/>
      <c r="BI5732" s="92"/>
      <c r="BJ5732" s="134"/>
      <c r="BK5732" s="51"/>
      <c r="BL5732" s="92"/>
      <c r="BM5732" s="135"/>
      <c r="BN5732" s="136"/>
      <c r="BO5732" s="51"/>
      <c r="BP5732" s="51"/>
      <c r="BQ5732" s="111"/>
      <c r="BR5732" s="137"/>
    </row>
    <row r="5733" s="138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2"/>
      <c r="BG5733" s="51"/>
      <c r="BH5733" s="133"/>
      <c r="BI5733" s="92"/>
      <c r="BJ5733" s="134"/>
      <c r="BK5733" s="51"/>
      <c r="BL5733" s="92"/>
      <c r="BM5733" s="135"/>
      <c r="BN5733" s="136"/>
      <c r="BO5733" s="51"/>
      <c r="BP5733" s="51"/>
      <c r="BQ5733" s="111"/>
      <c r="BR5733" s="137"/>
    </row>
    <row r="5734" s="138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2"/>
      <c r="BG5734" s="51"/>
      <c r="BH5734" s="133"/>
      <c r="BI5734" s="92"/>
      <c r="BJ5734" s="134"/>
      <c r="BK5734" s="51"/>
      <c r="BL5734" s="92"/>
      <c r="BM5734" s="135"/>
      <c r="BN5734" s="136"/>
      <c r="BO5734" s="51"/>
      <c r="BP5734" s="51"/>
      <c r="BQ5734" s="111"/>
      <c r="BR5734" s="137"/>
    </row>
    <row r="5735" s="138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2"/>
      <c r="BG5735" s="51"/>
      <c r="BH5735" s="133"/>
      <c r="BI5735" s="92"/>
      <c r="BJ5735" s="134"/>
      <c r="BK5735" s="51"/>
      <c r="BL5735" s="92"/>
      <c r="BM5735" s="135"/>
      <c r="BN5735" s="136"/>
      <c r="BO5735" s="51"/>
      <c r="BP5735" s="51"/>
      <c r="BQ5735" s="111"/>
      <c r="BR5735" s="137"/>
    </row>
    <row r="5736" s="138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2"/>
      <c r="BG5736" s="51"/>
      <c r="BH5736" s="133"/>
      <c r="BI5736" s="92"/>
      <c r="BJ5736" s="134"/>
      <c r="BK5736" s="51"/>
      <c r="BL5736" s="92"/>
      <c r="BM5736" s="135"/>
      <c r="BN5736" s="136"/>
      <c r="BO5736" s="51"/>
      <c r="BP5736" s="51"/>
      <c r="BQ5736" s="111"/>
      <c r="BR5736" s="137"/>
    </row>
    <row r="5737" s="138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2"/>
      <c r="BG5737" s="51"/>
      <c r="BH5737" s="133"/>
      <c r="BI5737" s="92"/>
      <c r="BJ5737" s="134"/>
      <c r="BK5737" s="51"/>
      <c r="BL5737" s="92"/>
      <c r="BM5737" s="135"/>
      <c r="BN5737" s="136"/>
      <c r="BO5737" s="51"/>
      <c r="BP5737" s="51"/>
      <c r="BQ5737" s="111"/>
      <c r="BR5737" s="137"/>
    </row>
    <row r="5738" s="138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2"/>
      <c r="BG5738" s="51"/>
      <c r="BH5738" s="133"/>
      <c r="BI5738" s="92"/>
      <c r="BJ5738" s="134"/>
      <c r="BK5738" s="51"/>
      <c r="BL5738" s="92"/>
      <c r="BM5738" s="135"/>
      <c r="BN5738" s="136"/>
      <c r="BO5738" s="51"/>
      <c r="BP5738" s="51"/>
      <c r="BQ5738" s="111"/>
      <c r="BR5738" s="137"/>
    </row>
    <row r="5739" s="138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2"/>
      <c r="BG5739" s="51"/>
      <c r="BH5739" s="133"/>
      <c r="BI5739" s="92"/>
      <c r="BJ5739" s="134"/>
      <c r="BK5739" s="51"/>
      <c r="BL5739" s="92"/>
      <c r="BM5739" s="135"/>
      <c r="BN5739" s="136"/>
      <c r="BO5739" s="51"/>
      <c r="BP5739" s="51"/>
      <c r="BQ5739" s="111"/>
      <c r="BR5739" s="137"/>
    </row>
    <row r="5740" s="138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2"/>
      <c r="BG5740" s="51"/>
      <c r="BH5740" s="133"/>
      <c r="BI5740" s="92"/>
      <c r="BJ5740" s="134"/>
      <c r="BK5740" s="51"/>
      <c r="BL5740" s="92"/>
      <c r="BM5740" s="135"/>
      <c r="BN5740" s="136"/>
      <c r="BO5740" s="51"/>
      <c r="BP5740" s="51"/>
      <c r="BQ5740" s="111"/>
      <c r="BR5740" s="137"/>
    </row>
    <row r="5741" s="138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2"/>
      <c r="BG5741" s="51"/>
      <c r="BH5741" s="133"/>
      <c r="BI5741" s="92"/>
      <c r="BJ5741" s="134"/>
      <c r="BK5741" s="51"/>
      <c r="BL5741" s="92"/>
      <c r="BM5741" s="135"/>
      <c r="BN5741" s="136"/>
      <c r="BO5741" s="51"/>
      <c r="BP5741" s="51"/>
      <c r="BQ5741" s="111"/>
      <c r="BR5741" s="137"/>
    </row>
    <row r="5742" s="138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2"/>
      <c r="BG5742" s="51"/>
      <c r="BH5742" s="133"/>
      <c r="BI5742" s="92"/>
      <c r="BJ5742" s="134"/>
      <c r="BK5742" s="51"/>
      <c r="BL5742" s="92"/>
      <c r="BM5742" s="135"/>
      <c r="BN5742" s="136"/>
      <c r="BO5742" s="51"/>
      <c r="BP5742" s="51"/>
      <c r="BQ5742" s="111"/>
      <c r="BR5742" s="137"/>
    </row>
    <row r="5743" s="138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2"/>
      <c r="BG5743" s="51"/>
      <c r="BH5743" s="133"/>
      <c r="BI5743" s="92"/>
      <c r="BJ5743" s="134"/>
      <c r="BK5743" s="51"/>
      <c r="BL5743" s="92"/>
      <c r="BM5743" s="135"/>
      <c r="BN5743" s="136"/>
      <c r="BO5743" s="51"/>
      <c r="BP5743" s="51"/>
      <c r="BQ5743" s="111"/>
      <c r="BR5743" s="137"/>
    </row>
    <row r="5744" s="138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2"/>
      <c r="BG5744" s="51"/>
      <c r="BH5744" s="133"/>
      <c r="BI5744" s="92"/>
      <c r="BJ5744" s="134"/>
      <c r="BK5744" s="51"/>
      <c r="BL5744" s="92"/>
      <c r="BM5744" s="135"/>
      <c r="BN5744" s="136"/>
      <c r="BO5744" s="51"/>
      <c r="BP5744" s="51"/>
      <c r="BQ5744" s="111"/>
      <c r="BR5744" s="137"/>
    </row>
    <row r="5745" s="138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2"/>
      <c r="BG5745" s="51"/>
      <c r="BH5745" s="133"/>
      <c r="BI5745" s="92"/>
      <c r="BJ5745" s="134"/>
      <c r="BK5745" s="51"/>
      <c r="BL5745" s="92"/>
      <c r="BM5745" s="135"/>
      <c r="BN5745" s="136"/>
      <c r="BO5745" s="51"/>
      <c r="BP5745" s="51"/>
      <c r="BQ5745" s="111"/>
      <c r="BR5745" s="137"/>
    </row>
    <row r="5746" s="138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2"/>
      <c r="BG5746" s="51"/>
      <c r="BH5746" s="133"/>
      <c r="BI5746" s="92"/>
      <c r="BJ5746" s="134"/>
      <c r="BK5746" s="51"/>
      <c r="BL5746" s="92"/>
      <c r="BM5746" s="135"/>
      <c r="BN5746" s="136"/>
      <c r="BO5746" s="51"/>
      <c r="BP5746" s="51"/>
      <c r="BQ5746" s="111"/>
      <c r="BR5746" s="137"/>
    </row>
    <row r="5747" s="138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2"/>
      <c r="BG5747" s="51"/>
      <c r="BH5747" s="133"/>
      <c r="BI5747" s="92"/>
      <c r="BJ5747" s="134"/>
      <c r="BK5747" s="51"/>
      <c r="BL5747" s="92"/>
      <c r="BM5747" s="135"/>
      <c r="BN5747" s="136"/>
      <c r="BO5747" s="51"/>
      <c r="BP5747" s="51"/>
      <c r="BQ5747" s="111"/>
      <c r="BR5747" s="137"/>
    </row>
    <row r="5748" s="138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2"/>
      <c r="BG5748" s="51"/>
      <c r="BH5748" s="133"/>
      <c r="BI5748" s="92"/>
      <c r="BJ5748" s="134"/>
      <c r="BK5748" s="51"/>
      <c r="BL5748" s="92"/>
      <c r="BM5748" s="135"/>
      <c r="BN5748" s="136"/>
      <c r="BO5748" s="51"/>
      <c r="BP5748" s="51"/>
      <c r="BQ5748" s="111"/>
      <c r="BR5748" s="137"/>
    </row>
    <row r="5749" s="138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2"/>
      <c r="BG5749" s="51"/>
      <c r="BH5749" s="133"/>
      <c r="BI5749" s="92"/>
      <c r="BJ5749" s="134"/>
      <c r="BK5749" s="51"/>
      <c r="BL5749" s="92"/>
      <c r="BM5749" s="135"/>
      <c r="BN5749" s="136"/>
      <c r="BO5749" s="51"/>
      <c r="BP5749" s="51"/>
      <c r="BQ5749" s="111"/>
      <c r="BR5749" s="137"/>
    </row>
    <row r="5750" s="138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2"/>
      <c r="BG5750" s="51"/>
      <c r="BH5750" s="133"/>
      <c r="BI5750" s="92"/>
      <c r="BJ5750" s="134"/>
      <c r="BK5750" s="51"/>
      <c r="BL5750" s="92"/>
      <c r="BM5750" s="135"/>
      <c r="BN5750" s="136"/>
      <c r="BO5750" s="51"/>
      <c r="BP5750" s="51"/>
      <c r="BQ5750" s="111"/>
      <c r="BR5750" s="137"/>
    </row>
    <row r="5751" s="138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2"/>
      <c r="BG5751" s="51"/>
      <c r="BH5751" s="133"/>
      <c r="BI5751" s="92"/>
      <c r="BJ5751" s="134"/>
      <c r="BK5751" s="51"/>
      <c r="BL5751" s="92"/>
      <c r="BM5751" s="135"/>
      <c r="BN5751" s="136"/>
      <c r="BO5751" s="51"/>
      <c r="BP5751" s="51"/>
      <c r="BQ5751" s="111"/>
      <c r="BR5751" s="137"/>
    </row>
    <row r="5752" s="138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2"/>
      <c r="BG5752" s="51"/>
      <c r="BH5752" s="133"/>
      <c r="BI5752" s="92"/>
      <c r="BJ5752" s="134"/>
      <c r="BK5752" s="51"/>
      <c r="BL5752" s="92"/>
      <c r="BM5752" s="135"/>
      <c r="BN5752" s="136"/>
      <c r="BO5752" s="51"/>
      <c r="BP5752" s="51"/>
      <c r="BQ5752" s="111"/>
      <c r="BR5752" s="137"/>
    </row>
    <row r="5753" s="138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2"/>
      <c r="BG5753" s="51"/>
      <c r="BH5753" s="133"/>
      <c r="BI5753" s="92"/>
      <c r="BJ5753" s="134"/>
      <c r="BK5753" s="51"/>
      <c r="BL5753" s="92"/>
      <c r="BM5753" s="135"/>
      <c r="BN5753" s="136"/>
      <c r="BO5753" s="51"/>
      <c r="BP5753" s="51"/>
      <c r="BQ5753" s="111"/>
      <c r="BR5753" s="137"/>
    </row>
    <row r="5754" s="138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2"/>
      <c r="BG5754" s="51"/>
      <c r="BH5754" s="133"/>
      <c r="BI5754" s="92"/>
      <c r="BJ5754" s="134"/>
      <c r="BK5754" s="51"/>
      <c r="BL5754" s="92"/>
      <c r="BM5754" s="135"/>
      <c r="BN5754" s="136"/>
      <c r="BO5754" s="51"/>
      <c r="BP5754" s="51"/>
      <c r="BQ5754" s="111"/>
      <c r="BR5754" s="137"/>
    </row>
    <row r="5755" s="138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2"/>
      <c r="BG5755" s="51"/>
      <c r="BH5755" s="133"/>
      <c r="BI5755" s="92"/>
      <c r="BJ5755" s="134"/>
      <c r="BK5755" s="51"/>
      <c r="BL5755" s="92"/>
      <c r="BM5755" s="135"/>
      <c r="BN5755" s="136"/>
      <c r="BO5755" s="51"/>
      <c r="BP5755" s="51"/>
      <c r="BQ5755" s="111"/>
      <c r="BR5755" s="137"/>
    </row>
    <row r="5756" s="138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2"/>
      <c r="BG5756" s="51"/>
      <c r="BH5756" s="133"/>
      <c r="BI5756" s="92"/>
      <c r="BJ5756" s="134"/>
      <c r="BK5756" s="51"/>
      <c r="BL5756" s="92"/>
      <c r="BM5756" s="135"/>
      <c r="BN5756" s="136"/>
      <c r="BO5756" s="51"/>
      <c r="BP5756" s="51"/>
      <c r="BQ5756" s="111"/>
      <c r="BR5756" s="137"/>
    </row>
    <row r="5757" s="138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2"/>
      <c r="BG5757" s="51"/>
      <c r="BH5757" s="133"/>
      <c r="BI5757" s="92"/>
      <c r="BJ5757" s="134"/>
      <c r="BK5757" s="51"/>
      <c r="BL5757" s="92"/>
      <c r="BM5757" s="135"/>
      <c r="BN5757" s="136"/>
      <c r="BO5757" s="51"/>
      <c r="BP5757" s="51"/>
      <c r="BQ5757" s="111"/>
      <c r="BR5757" s="137"/>
    </row>
    <row r="5758" s="138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2"/>
      <c r="BG5758" s="51"/>
      <c r="BH5758" s="133"/>
      <c r="BI5758" s="92"/>
      <c r="BJ5758" s="134"/>
      <c r="BK5758" s="51"/>
      <c r="BL5758" s="92"/>
      <c r="BM5758" s="135"/>
      <c r="BN5758" s="136"/>
      <c r="BO5758" s="51"/>
      <c r="BP5758" s="51"/>
      <c r="BQ5758" s="111"/>
      <c r="BR5758" s="137"/>
    </row>
    <row r="5759" s="138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2"/>
      <c r="BG5759" s="51"/>
      <c r="BH5759" s="133"/>
      <c r="BI5759" s="92"/>
      <c r="BJ5759" s="134"/>
      <c r="BK5759" s="51"/>
      <c r="BL5759" s="92"/>
      <c r="BM5759" s="135"/>
      <c r="BN5759" s="136"/>
      <c r="BO5759" s="51"/>
      <c r="BP5759" s="51"/>
      <c r="BQ5759" s="111"/>
      <c r="BR5759" s="137"/>
    </row>
    <row r="5760" s="138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2"/>
      <c r="BG5760" s="51"/>
      <c r="BH5760" s="133"/>
      <c r="BI5760" s="92"/>
      <c r="BJ5760" s="134"/>
      <c r="BK5760" s="51"/>
      <c r="BL5760" s="92"/>
      <c r="BM5760" s="135"/>
      <c r="BN5760" s="136"/>
      <c r="BO5760" s="51"/>
      <c r="BP5760" s="51"/>
      <c r="BQ5760" s="111"/>
      <c r="BR5760" s="137"/>
    </row>
    <row r="5761" s="138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2"/>
      <c r="BG5761" s="51"/>
      <c r="BH5761" s="133"/>
      <c r="BI5761" s="92"/>
      <c r="BJ5761" s="134"/>
      <c r="BK5761" s="51"/>
      <c r="BL5761" s="92"/>
      <c r="BM5761" s="135"/>
      <c r="BN5761" s="136"/>
      <c r="BO5761" s="51"/>
      <c r="BP5761" s="51"/>
      <c r="BQ5761" s="111"/>
      <c r="BR5761" s="137"/>
    </row>
    <row r="5762" s="138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2"/>
      <c r="BG5762" s="51"/>
      <c r="BH5762" s="133"/>
      <c r="BI5762" s="92"/>
      <c r="BJ5762" s="134"/>
      <c r="BK5762" s="51"/>
      <c r="BL5762" s="92"/>
      <c r="BM5762" s="135"/>
      <c r="BN5762" s="136"/>
      <c r="BO5762" s="51"/>
      <c r="BP5762" s="51"/>
      <c r="BQ5762" s="111"/>
      <c r="BR5762" s="137"/>
    </row>
    <row r="5763" s="138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2"/>
      <c r="BG5763" s="51"/>
      <c r="BH5763" s="133"/>
      <c r="BI5763" s="92"/>
      <c r="BJ5763" s="134"/>
      <c r="BK5763" s="51"/>
      <c r="BL5763" s="92"/>
      <c r="BM5763" s="135"/>
      <c r="BN5763" s="136"/>
      <c r="BO5763" s="51"/>
      <c r="BP5763" s="51"/>
      <c r="BQ5763" s="111"/>
      <c r="BR5763" s="137"/>
    </row>
    <row r="5764" s="138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2"/>
      <c r="BG5764" s="51"/>
      <c r="BH5764" s="133"/>
      <c r="BI5764" s="92"/>
      <c r="BJ5764" s="134"/>
      <c r="BK5764" s="51"/>
      <c r="BL5764" s="92"/>
      <c r="BM5764" s="135"/>
      <c r="BN5764" s="136"/>
      <c r="BO5764" s="51"/>
      <c r="BP5764" s="51"/>
      <c r="BQ5764" s="111"/>
      <c r="BR5764" s="137"/>
    </row>
    <row r="5765" s="138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2"/>
      <c r="BG5765" s="51"/>
      <c r="BH5765" s="133"/>
      <c r="BI5765" s="92"/>
      <c r="BJ5765" s="134"/>
      <c r="BK5765" s="51"/>
      <c r="BL5765" s="92"/>
      <c r="BM5765" s="135"/>
      <c r="BN5765" s="136"/>
      <c r="BO5765" s="51"/>
      <c r="BP5765" s="51"/>
      <c r="BQ5765" s="111"/>
      <c r="BR5765" s="137"/>
    </row>
    <row r="5766" s="138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2"/>
      <c r="BG5766" s="51"/>
      <c r="BH5766" s="133"/>
      <c r="BI5766" s="92"/>
      <c r="BJ5766" s="134"/>
      <c r="BK5766" s="51"/>
      <c r="BL5766" s="92"/>
      <c r="BM5766" s="135"/>
      <c r="BN5766" s="136"/>
      <c r="BO5766" s="51"/>
      <c r="BP5766" s="51"/>
      <c r="BQ5766" s="111"/>
      <c r="BR5766" s="137"/>
    </row>
    <row r="5767" s="138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2"/>
      <c r="BG5767" s="51"/>
      <c r="BH5767" s="133"/>
      <c r="BI5767" s="92"/>
      <c r="BJ5767" s="134"/>
      <c r="BK5767" s="51"/>
      <c r="BL5767" s="92"/>
      <c r="BM5767" s="135"/>
      <c r="BN5767" s="136"/>
      <c r="BO5767" s="51"/>
      <c r="BP5767" s="51"/>
      <c r="BQ5767" s="111"/>
      <c r="BR5767" s="137"/>
    </row>
    <row r="5768" s="138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2"/>
      <c r="BG5768" s="51"/>
      <c r="BH5768" s="133"/>
      <c r="BI5768" s="92"/>
      <c r="BJ5768" s="134"/>
      <c r="BK5768" s="51"/>
      <c r="BL5768" s="92"/>
      <c r="BM5768" s="135"/>
      <c r="BN5768" s="136"/>
      <c r="BO5768" s="51"/>
      <c r="BP5768" s="51"/>
      <c r="BQ5768" s="111"/>
      <c r="BR5768" s="137"/>
    </row>
    <row r="5769" s="138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2"/>
      <c r="BG5769" s="51"/>
      <c r="BH5769" s="133"/>
      <c r="BI5769" s="92"/>
      <c r="BJ5769" s="134"/>
      <c r="BK5769" s="51"/>
      <c r="BL5769" s="92"/>
      <c r="BM5769" s="135"/>
      <c r="BN5769" s="136"/>
      <c r="BO5769" s="51"/>
      <c r="BP5769" s="51"/>
      <c r="BQ5769" s="111"/>
      <c r="BR5769" s="137"/>
    </row>
    <row r="5770" s="138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2"/>
      <c r="BG5770" s="51"/>
      <c r="BH5770" s="133"/>
      <c r="BI5770" s="92"/>
      <c r="BJ5770" s="134"/>
      <c r="BK5770" s="51"/>
      <c r="BL5770" s="92"/>
      <c r="BM5770" s="135"/>
      <c r="BN5770" s="136"/>
      <c r="BO5770" s="51"/>
      <c r="BP5770" s="51"/>
      <c r="BQ5770" s="111"/>
      <c r="BR5770" s="137"/>
    </row>
    <row r="5771" s="138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2"/>
      <c r="BG5771" s="51"/>
      <c r="BH5771" s="133"/>
      <c r="BI5771" s="92"/>
      <c r="BJ5771" s="134"/>
      <c r="BK5771" s="51"/>
      <c r="BL5771" s="92"/>
      <c r="BM5771" s="135"/>
      <c r="BN5771" s="136"/>
      <c r="BO5771" s="51"/>
      <c r="BP5771" s="51"/>
      <c r="BQ5771" s="111"/>
      <c r="BR5771" s="137"/>
    </row>
    <row r="5772" s="138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2"/>
      <c r="BG5772" s="51"/>
      <c r="BH5772" s="133"/>
      <c r="BI5772" s="92"/>
      <c r="BJ5772" s="134"/>
      <c r="BK5772" s="51"/>
      <c r="BL5772" s="92"/>
      <c r="BM5772" s="135"/>
      <c r="BN5772" s="136"/>
      <c r="BO5772" s="51"/>
      <c r="BP5772" s="51"/>
      <c r="BQ5772" s="111"/>
      <c r="BR5772" s="137"/>
    </row>
    <row r="5773" s="138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2"/>
      <c r="BG5773" s="51"/>
      <c r="BH5773" s="133"/>
      <c r="BI5773" s="92"/>
      <c r="BJ5773" s="134"/>
      <c r="BK5773" s="51"/>
      <c r="BL5773" s="92"/>
      <c r="BM5773" s="135"/>
      <c r="BN5773" s="136"/>
      <c r="BO5773" s="51"/>
      <c r="BP5773" s="51"/>
      <c r="BQ5773" s="111"/>
      <c r="BR5773" s="137"/>
    </row>
    <row r="5774" s="138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2"/>
      <c r="BG5774" s="51"/>
      <c r="BH5774" s="133"/>
      <c r="BI5774" s="92"/>
      <c r="BJ5774" s="134"/>
      <c r="BK5774" s="51"/>
      <c r="BL5774" s="92"/>
      <c r="BM5774" s="135"/>
      <c r="BN5774" s="136"/>
      <c r="BO5774" s="51"/>
      <c r="BP5774" s="51"/>
      <c r="BQ5774" s="111"/>
      <c r="BR5774" s="137"/>
    </row>
    <row r="5775" s="138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2"/>
      <c r="BG5775" s="51"/>
      <c r="BH5775" s="133"/>
      <c r="BI5775" s="92"/>
      <c r="BJ5775" s="134"/>
      <c r="BK5775" s="51"/>
      <c r="BL5775" s="92"/>
      <c r="BM5775" s="135"/>
      <c r="BN5775" s="136"/>
      <c r="BO5775" s="51"/>
      <c r="BP5775" s="51"/>
      <c r="BQ5775" s="111"/>
      <c r="BR5775" s="137"/>
    </row>
    <row r="5776" s="138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2"/>
      <c r="BG5776" s="51"/>
      <c r="BH5776" s="133"/>
      <c r="BI5776" s="92"/>
      <c r="BJ5776" s="134"/>
      <c r="BK5776" s="51"/>
      <c r="BL5776" s="92"/>
      <c r="BM5776" s="135"/>
      <c r="BN5776" s="136"/>
      <c r="BO5776" s="51"/>
      <c r="BP5776" s="51"/>
      <c r="BQ5776" s="111"/>
      <c r="BR5776" s="137"/>
    </row>
    <row r="5777" s="138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2"/>
      <c r="BG5777" s="51"/>
      <c r="BH5777" s="133"/>
      <c r="BI5777" s="92"/>
      <c r="BJ5777" s="134"/>
      <c r="BK5777" s="51"/>
      <c r="BL5777" s="92"/>
      <c r="BM5777" s="135"/>
      <c r="BN5777" s="136"/>
      <c r="BO5777" s="51"/>
      <c r="BP5777" s="51"/>
      <c r="BQ5777" s="111"/>
      <c r="BR5777" s="137"/>
    </row>
    <row r="5778" s="138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2"/>
      <c r="BG5778" s="51"/>
      <c r="BH5778" s="133"/>
      <c r="BI5778" s="92"/>
      <c r="BJ5778" s="134"/>
      <c r="BK5778" s="51"/>
      <c r="BL5778" s="92"/>
      <c r="BM5778" s="135"/>
      <c r="BN5778" s="136"/>
      <c r="BO5778" s="51"/>
      <c r="BP5778" s="51"/>
      <c r="BQ5778" s="111"/>
      <c r="BR5778" s="137"/>
    </row>
    <row r="5779" s="138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2"/>
      <c r="BG5779" s="51"/>
      <c r="BH5779" s="133"/>
      <c r="BI5779" s="92"/>
      <c r="BJ5779" s="134"/>
      <c r="BK5779" s="51"/>
      <c r="BL5779" s="92"/>
      <c r="BM5779" s="135"/>
      <c r="BN5779" s="136"/>
      <c r="BO5779" s="51"/>
      <c r="BP5779" s="51"/>
      <c r="BQ5779" s="111"/>
      <c r="BR5779" s="137"/>
    </row>
    <row r="5780" s="138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2"/>
      <c r="BG5780" s="51"/>
      <c r="BH5780" s="133"/>
      <c r="BI5780" s="92"/>
      <c r="BJ5780" s="134"/>
      <c r="BK5780" s="51"/>
      <c r="BL5780" s="92"/>
      <c r="BM5780" s="135"/>
      <c r="BN5780" s="136"/>
      <c r="BO5780" s="51"/>
      <c r="BP5780" s="51"/>
      <c r="BQ5780" s="111"/>
      <c r="BR5780" s="137"/>
    </row>
    <row r="5781" s="138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2"/>
      <c r="BG5781" s="51"/>
      <c r="BH5781" s="133"/>
      <c r="BI5781" s="92"/>
      <c r="BJ5781" s="134"/>
      <c r="BK5781" s="51"/>
      <c r="BL5781" s="92"/>
      <c r="BM5781" s="135"/>
      <c r="BN5781" s="136"/>
      <c r="BO5781" s="51"/>
      <c r="BP5781" s="51"/>
      <c r="BQ5781" s="111"/>
      <c r="BR5781" s="137"/>
    </row>
    <row r="5782" s="138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2"/>
      <c r="BG5782" s="51"/>
      <c r="BH5782" s="133"/>
      <c r="BI5782" s="92"/>
      <c r="BJ5782" s="134"/>
      <c r="BK5782" s="51"/>
      <c r="BL5782" s="92"/>
      <c r="BM5782" s="135"/>
      <c r="BN5782" s="136"/>
      <c r="BO5782" s="51"/>
      <c r="BP5782" s="51"/>
      <c r="BQ5782" s="111"/>
      <c r="BR5782" s="137"/>
    </row>
    <row r="5783" s="138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2"/>
      <c r="BG5783" s="51"/>
      <c r="BH5783" s="133"/>
      <c r="BI5783" s="92"/>
      <c r="BJ5783" s="134"/>
      <c r="BK5783" s="51"/>
      <c r="BL5783" s="92"/>
      <c r="BM5783" s="135"/>
      <c r="BN5783" s="136"/>
      <c r="BO5783" s="51"/>
      <c r="BP5783" s="51"/>
      <c r="BQ5783" s="111"/>
      <c r="BR5783" s="137"/>
    </row>
    <row r="5784" s="138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2"/>
      <c r="BG5784" s="51"/>
      <c r="BH5784" s="133"/>
      <c r="BI5784" s="92"/>
      <c r="BJ5784" s="134"/>
      <c r="BK5784" s="51"/>
      <c r="BL5784" s="92"/>
      <c r="BM5784" s="135"/>
      <c r="BN5784" s="136"/>
      <c r="BO5784" s="51"/>
      <c r="BP5784" s="51"/>
      <c r="BQ5784" s="111"/>
      <c r="BR5784" s="137"/>
    </row>
    <row r="5785" s="138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2"/>
      <c r="BG5785" s="51"/>
      <c r="BH5785" s="133"/>
      <c r="BI5785" s="92"/>
      <c r="BJ5785" s="134"/>
      <c r="BK5785" s="51"/>
      <c r="BL5785" s="92"/>
      <c r="BM5785" s="135"/>
      <c r="BN5785" s="136"/>
      <c r="BO5785" s="51"/>
      <c r="BP5785" s="51"/>
      <c r="BQ5785" s="111"/>
      <c r="BR5785" s="137"/>
    </row>
    <row r="5786" s="138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2"/>
      <c r="BG5786" s="51"/>
      <c r="BH5786" s="133"/>
      <c r="BI5786" s="92"/>
      <c r="BJ5786" s="134"/>
      <c r="BK5786" s="51"/>
      <c r="BL5786" s="92"/>
      <c r="BM5786" s="135"/>
      <c r="BN5786" s="136"/>
      <c r="BO5786" s="51"/>
      <c r="BP5786" s="51"/>
      <c r="BQ5786" s="111"/>
      <c r="BR5786" s="137"/>
    </row>
    <row r="5787" s="138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2"/>
      <c r="BG5787" s="51"/>
      <c r="BH5787" s="133"/>
      <c r="BI5787" s="92"/>
      <c r="BJ5787" s="134"/>
      <c r="BK5787" s="51"/>
      <c r="BL5787" s="92"/>
      <c r="BM5787" s="135"/>
      <c r="BN5787" s="136"/>
      <c r="BO5787" s="51"/>
      <c r="BP5787" s="51"/>
      <c r="BQ5787" s="111"/>
      <c r="BR5787" s="137"/>
    </row>
    <row r="5788" s="138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2"/>
      <c r="BG5788" s="51"/>
      <c r="BH5788" s="133"/>
      <c r="BI5788" s="92"/>
      <c r="BJ5788" s="134"/>
      <c r="BK5788" s="51"/>
      <c r="BL5788" s="92"/>
      <c r="BM5788" s="135"/>
      <c r="BN5788" s="136"/>
      <c r="BO5788" s="51"/>
      <c r="BP5788" s="51"/>
      <c r="BQ5788" s="111"/>
      <c r="BR5788" s="137"/>
    </row>
    <row r="5789" s="138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2"/>
      <c r="BG5789" s="51"/>
      <c r="BH5789" s="133"/>
      <c r="BI5789" s="92"/>
      <c r="BJ5789" s="134"/>
      <c r="BK5789" s="51"/>
      <c r="BL5789" s="92"/>
      <c r="BM5789" s="135"/>
      <c r="BN5789" s="136"/>
      <c r="BO5789" s="51"/>
      <c r="BP5789" s="51"/>
      <c r="BQ5789" s="111"/>
      <c r="BR5789" s="137"/>
    </row>
    <row r="5790" s="138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2"/>
      <c r="BG5790" s="51"/>
      <c r="BH5790" s="133"/>
      <c r="BI5790" s="92"/>
      <c r="BJ5790" s="134"/>
      <c r="BK5790" s="51"/>
      <c r="BL5790" s="92"/>
      <c r="BM5790" s="135"/>
      <c r="BN5790" s="136"/>
      <c r="BO5790" s="51"/>
      <c r="BP5790" s="51"/>
      <c r="BQ5790" s="111"/>
      <c r="BR5790" s="137"/>
    </row>
    <row r="5791" s="138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2"/>
      <c r="BG5791" s="51"/>
      <c r="BH5791" s="133"/>
      <c r="BI5791" s="92"/>
      <c r="BJ5791" s="134"/>
      <c r="BK5791" s="51"/>
      <c r="BL5791" s="92"/>
      <c r="BM5791" s="135"/>
      <c r="BN5791" s="136"/>
      <c r="BO5791" s="51"/>
      <c r="BP5791" s="51"/>
      <c r="BQ5791" s="111"/>
      <c r="BR5791" s="137"/>
    </row>
    <row r="5792" s="138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2"/>
      <c r="BG5792" s="51"/>
      <c r="BH5792" s="133"/>
      <c r="BI5792" s="92"/>
      <c r="BJ5792" s="134"/>
      <c r="BK5792" s="51"/>
      <c r="BL5792" s="92"/>
      <c r="BM5792" s="135"/>
      <c r="BN5792" s="136"/>
      <c r="BO5792" s="51"/>
      <c r="BP5792" s="51"/>
      <c r="BQ5792" s="111"/>
      <c r="BR5792" s="137"/>
    </row>
    <row r="5793" s="138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2"/>
      <c r="BG5793" s="51"/>
      <c r="BH5793" s="133"/>
      <c r="BI5793" s="92"/>
      <c r="BJ5793" s="134"/>
      <c r="BK5793" s="51"/>
      <c r="BL5793" s="92"/>
      <c r="BM5793" s="135"/>
      <c r="BN5793" s="136"/>
      <c r="BO5793" s="51"/>
      <c r="BP5793" s="51"/>
      <c r="BQ5793" s="111"/>
      <c r="BR5793" s="137"/>
    </row>
    <row r="5794" s="138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2"/>
      <c r="BG5794" s="51"/>
      <c r="BH5794" s="133"/>
      <c r="BI5794" s="92"/>
      <c r="BJ5794" s="134"/>
      <c r="BK5794" s="51"/>
      <c r="BL5794" s="92"/>
      <c r="BM5794" s="135"/>
      <c r="BN5794" s="136"/>
      <c r="BO5794" s="51"/>
      <c r="BP5794" s="51"/>
      <c r="BQ5794" s="111"/>
      <c r="BR5794" s="137"/>
    </row>
    <row r="5795" s="138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2"/>
      <c r="BG5795" s="51"/>
      <c r="BH5795" s="133"/>
      <c r="BI5795" s="92"/>
      <c r="BJ5795" s="134"/>
      <c r="BK5795" s="51"/>
      <c r="BL5795" s="92"/>
      <c r="BM5795" s="135"/>
      <c r="BN5795" s="136"/>
      <c r="BO5795" s="51"/>
      <c r="BP5795" s="51"/>
      <c r="BQ5795" s="111"/>
      <c r="BR5795" s="137"/>
    </row>
    <row r="5796" s="138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2"/>
      <c r="BG5796" s="51"/>
      <c r="BH5796" s="133"/>
      <c r="BI5796" s="92"/>
      <c r="BJ5796" s="134"/>
      <c r="BK5796" s="51"/>
      <c r="BL5796" s="92"/>
      <c r="BM5796" s="135"/>
      <c r="BN5796" s="136"/>
      <c r="BO5796" s="51"/>
      <c r="BP5796" s="51"/>
      <c r="BQ5796" s="111"/>
      <c r="BR5796" s="137"/>
    </row>
    <row r="5797" s="138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2"/>
      <c r="BG5797" s="51"/>
      <c r="BH5797" s="133"/>
      <c r="BI5797" s="92"/>
      <c r="BJ5797" s="134"/>
      <c r="BK5797" s="51"/>
      <c r="BL5797" s="92"/>
      <c r="BM5797" s="135"/>
      <c r="BN5797" s="136"/>
      <c r="BO5797" s="51"/>
      <c r="BP5797" s="51"/>
      <c r="BQ5797" s="111"/>
      <c r="BR5797" s="137"/>
    </row>
    <row r="5798" s="138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2"/>
      <c r="BG5798" s="51"/>
      <c r="BH5798" s="133"/>
      <c r="BI5798" s="92"/>
      <c r="BJ5798" s="134"/>
      <c r="BK5798" s="51"/>
      <c r="BL5798" s="92"/>
      <c r="BM5798" s="135"/>
      <c r="BN5798" s="136"/>
      <c r="BO5798" s="51"/>
      <c r="BP5798" s="51"/>
      <c r="BQ5798" s="111"/>
      <c r="BR5798" s="137"/>
    </row>
    <row r="5799" s="138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2"/>
      <c r="BG5799" s="51"/>
      <c r="BH5799" s="133"/>
      <c r="BI5799" s="92"/>
      <c r="BJ5799" s="134"/>
      <c r="BK5799" s="51"/>
      <c r="BL5799" s="92"/>
      <c r="BM5799" s="135"/>
      <c r="BN5799" s="136"/>
      <c r="BO5799" s="51"/>
      <c r="BP5799" s="51"/>
      <c r="BQ5799" s="111"/>
      <c r="BR5799" s="137"/>
    </row>
    <row r="5800" s="138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2"/>
      <c r="BG5800" s="51"/>
      <c r="BH5800" s="133"/>
      <c r="BI5800" s="92"/>
      <c r="BJ5800" s="134"/>
      <c r="BK5800" s="51"/>
      <c r="BL5800" s="92"/>
      <c r="BM5800" s="135"/>
      <c r="BN5800" s="136"/>
      <c r="BO5800" s="51"/>
      <c r="BP5800" s="51"/>
      <c r="BQ5800" s="111"/>
      <c r="BR5800" s="137"/>
    </row>
    <row r="5801" s="138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2"/>
      <c r="BG5801" s="51"/>
      <c r="BH5801" s="133"/>
      <c r="BI5801" s="92"/>
      <c r="BJ5801" s="134"/>
      <c r="BK5801" s="51"/>
      <c r="BL5801" s="92"/>
      <c r="BM5801" s="135"/>
      <c r="BN5801" s="136"/>
      <c r="BO5801" s="51"/>
      <c r="BP5801" s="51"/>
      <c r="BQ5801" s="111"/>
      <c r="BR5801" s="137"/>
    </row>
    <row r="5802" s="138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2"/>
      <c r="BG5802" s="51"/>
      <c r="BH5802" s="133"/>
      <c r="BI5802" s="92"/>
      <c r="BJ5802" s="134"/>
      <c r="BK5802" s="51"/>
      <c r="BL5802" s="92"/>
      <c r="BM5802" s="135"/>
      <c r="BN5802" s="136"/>
      <c r="BO5802" s="51"/>
      <c r="BP5802" s="51"/>
      <c r="BQ5802" s="111"/>
      <c r="BR5802" s="137"/>
    </row>
    <row r="5803" s="138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2"/>
      <c r="BG5803" s="51"/>
      <c r="BH5803" s="133"/>
      <c r="BI5803" s="92"/>
      <c r="BJ5803" s="134"/>
      <c r="BK5803" s="51"/>
      <c r="BL5803" s="92"/>
      <c r="BM5803" s="135"/>
      <c r="BN5803" s="136"/>
      <c r="BO5803" s="51"/>
      <c r="BP5803" s="51"/>
      <c r="BQ5803" s="111"/>
      <c r="BR5803" s="137"/>
    </row>
    <row r="5804" s="138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2"/>
      <c r="BG5804" s="51"/>
      <c r="BH5804" s="133"/>
      <c r="BI5804" s="92"/>
      <c r="BJ5804" s="134"/>
      <c r="BK5804" s="51"/>
      <c r="BL5804" s="92"/>
      <c r="BM5804" s="135"/>
      <c r="BN5804" s="136"/>
      <c r="BO5804" s="51"/>
      <c r="BP5804" s="51"/>
      <c r="BQ5804" s="111"/>
      <c r="BR5804" s="137"/>
    </row>
    <row r="5805" s="138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2"/>
      <c r="BG5805" s="51"/>
      <c r="BH5805" s="133"/>
      <c r="BI5805" s="92"/>
      <c r="BJ5805" s="134"/>
      <c r="BK5805" s="51"/>
      <c r="BL5805" s="92"/>
      <c r="BM5805" s="135"/>
      <c r="BN5805" s="136"/>
      <c r="BO5805" s="51"/>
      <c r="BP5805" s="51"/>
      <c r="BQ5805" s="111"/>
      <c r="BR5805" s="137"/>
    </row>
    <row r="5806" s="138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2"/>
      <c r="BG5806" s="51"/>
      <c r="BH5806" s="133"/>
      <c r="BI5806" s="92"/>
      <c r="BJ5806" s="134"/>
      <c r="BK5806" s="51"/>
      <c r="BL5806" s="92"/>
      <c r="BM5806" s="135"/>
      <c r="BN5806" s="136"/>
      <c r="BO5806" s="51"/>
      <c r="BP5806" s="51"/>
      <c r="BQ5806" s="111"/>
      <c r="BR5806" s="137"/>
    </row>
    <row r="5807" s="138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2"/>
      <c r="BG5807" s="51"/>
      <c r="BH5807" s="133"/>
      <c r="BI5807" s="92"/>
      <c r="BJ5807" s="134"/>
      <c r="BK5807" s="51"/>
      <c r="BL5807" s="92"/>
      <c r="BM5807" s="135"/>
      <c r="BN5807" s="136"/>
      <c r="BO5807" s="51"/>
      <c r="BP5807" s="51"/>
      <c r="BQ5807" s="111"/>
      <c r="BR5807" s="137"/>
    </row>
    <row r="5808" s="138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2"/>
      <c r="BG5808" s="51"/>
      <c r="BH5808" s="133"/>
      <c r="BI5808" s="92"/>
      <c r="BJ5808" s="134"/>
      <c r="BK5808" s="51"/>
      <c r="BL5808" s="92"/>
      <c r="BM5808" s="135"/>
      <c r="BN5808" s="136"/>
      <c r="BO5808" s="51"/>
      <c r="BP5808" s="51"/>
      <c r="BQ5808" s="111"/>
      <c r="BR5808" s="137"/>
    </row>
    <row r="5809" s="138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2"/>
      <c r="BG5809" s="51"/>
      <c r="BH5809" s="133"/>
      <c r="BI5809" s="92"/>
      <c r="BJ5809" s="134"/>
      <c r="BK5809" s="51"/>
      <c r="BL5809" s="92"/>
      <c r="BM5809" s="135"/>
      <c r="BN5809" s="136"/>
      <c r="BO5809" s="51"/>
      <c r="BP5809" s="51"/>
      <c r="BQ5809" s="111"/>
      <c r="BR5809" s="137"/>
    </row>
    <row r="5810" s="138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2"/>
      <c r="BG5810" s="51"/>
      <c r="BH5810" s="133"/>
      <c r="BI5810" s="92"/>
      <c r="BJ5810" s="134"/>
      <c r="BK5810" s="51"/>
      <c r="BL5810" s="92"/>
      <c r="BM5810" s="135"/>
      <c r="BN5810" s="136"/>
      <c r="BO5810" s="51"/>
      <c r="BP5810" s="51"/>
      <c r="BQ5810" s="111"/>
      <c r="BR5810" s="137"/>
    </row>
    <row r="5811" s="138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2"/>
      <c r="BG5811" s="51"/>
      <c r="BH5811" s="133"/>
      <c r="BI5811" s="92"/>
      <c r="BJ5811" s="134"/>
      <c r="BK5811" s="51"/>
      <c r="BL5811" s="92"/>
      <c r="BM5811" s="135"/>
      <c r="BN5811" s="136"/>
      <c r="BO5811" s="51"/>
      <c r="BP5811" s="51"/>
      <c r="BQ5811" s="111"/>
      <c r="BR5811" s="137"/>
    </row>
    <row r="5812" s="138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2"/>
      <c r="BG5812" s="51"/>
      <c r="BH5812" s="133"/>
      <c r="BI5812" s="92"/>
      <c r="BJ5812" s="134"/>
      <c r="BK5812" s="51"/>
      <c r="BL5812" s="92"/>
      <c r="BM5812" s="135"/>
      <c r="BN5812" s="136"/>
      <c r="BO5812" s="51"/>
      <c r="BP5812" s="51"/>
      <c r="BQ5812" s="111"/>
      <c r="BR5812" s="137"/>
    </row>
    <row r="5813" s="138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2"/>
      <c r="BG5813" s="51"/>
      <c r="BH5813" s="133"/>
      <c r="BI5813" s="92"/>
      <c r="BJ5813" s="134"/>
      <c r="BK5813" s="51"/>
      <c r="BL5813" s="92"/>
      <c r="BM5813" s="135"/>
      <c r="BN5813" s="136"/>
      <c r="BO5813" s="51"/>
      <c r="BP5813" s="51"/>
      <c r="BQ5813" s="111"/>
      <c r="BR5813" s="137"/>
    </row>
    <row r="5814" s="138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2"/>
      <c r="BG5814" s="51"/>
      <c r="BH5814" s="133"/>
      <c r="BI5814" s="92"/>
      <c r="BJ5814" s="134"/>
      <c r="BK5814" s="51"/>
      <c r="BL5814" s="92"/>
      <c r="BM5814" s="135"/>
      <c r="BN5814" s="136"/>
      <c r="BO5814" s="51"/>
      <c r="BP5814" s="51"/>
      <c r="BQ5814" s="111"/>
      <c r="BR5814" s="137"/>
    </row>
    <row r="5815" s="138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2"/>
      <c r="BG5815" s="51"/>
      <c r="BH5815" s="133"/>
      <c r="BI5815" s="92"/>
      <c r="BJ5815" s="134"/>
      <c r="BK5815" s="51"/>
      <c r="BL5815" s="92"/>
      <c r="BM5815" s="135"/>
      <c r="BN5815" s="136"/>
      <c r="BO5815" s="51"/>
      <c r="BP5815" s="51"/>
      <c r="BQ5815" s="111"/>
      <c r="BR5815" s="137"/>
    </row>
    <row r="5816" s="138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2"/>
      <c r="BG5816" s="51"/>
      <c r="BH5816" s="133"/>
      <c r="BI5816" s="92"/>
      <c r="BJ5816" s="134"/>
      <c r="BK5816" s="51"/>
      <c r="BL5816" s="92"/>
      <c r="BM5816" s="135"/>
      <c r="BN5816" s="136"/>
      <c r="BO5816" s="51"/>
      <c r="BP5816" s="51"/>
      <c r="BQ5816" s="111"/>
      <c r="BR5816" s="137"/>
    </row>
    <row r="5817" s="138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2"/>
      <c r="BG5817" s="51"/>
      <c r="BH5817" s="133"/>
      <c r="BI5817" s="92"/>
      <c r="BJ5817" s="134"/>
      <c r="BK5817" s="51"/>
      <c r="BL5817" s="92"/>
      <c r="BM5817" s="135"/>
      <c r="BN5817" s="136"/>
      <c r="BO5817" s="51"/>
      <c r="BP5817" s="51"/>
      <c r="BQ5817" s="111"/>
      <c r="BR5817" s="137"/>
    </row>
    <row r="5818" s="138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2"/>
      <c r="BG5818" s="51"/>
      <c r="BH5818" s="133"/>
      <c r="BI5818" s="92"/>
      <c r="BJ5818" s="134"/>
      <c r="BK5818" s="51"/>
      <c r="BL5818" s="92"/>
      <c r="BM5818" s="135"/>
      <c r="BN5818" s="136"/>
      <c r="BO5818" s="51"/>
      <c r="BP5818" s="51"/>
      <c r="BQ5818" s="111"/>
      <c r="BR5818" s="137"/>
    </row>
    <row r="5819" s="138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2"/>
      <c r="BG5819" s="51"/>
      <c r="BH5819" s="133"/>
      <c r="BI5819" s="92"/>
      <c r="BJ5819" s="134"/>
      <c r="BK5819" s="51"/>
      <c r="BL5819" s="92"/>
      <c r="BM5819" s="135"/>
      <c r="BN5819" s="136"/>
      <c r="BO5819" s="51"/>
      <c r="BP5819" s="51"/>
      <c r="BQ5819" s="111"/>
      <c r="BR5819" s="137"/>
    </row>
    <row r="5820" s="138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2"/>
      <c r="BG5820" s="51"/>
      <c r="BH5820" s="133"/>
      <c r="BI5820" s="92"/>
      <c r="BJ5820" s="134"/>
      <c r="BK5820" s="51"/>
      <c r="BL5820" s="92"/>
      <c r="BM5820" s="135"/>
      <c r="BN5820" s="136"/>
      <c r="BO5820" s="51"/>
      <c r="BP5820" s="51"/>
      <c r="BQ5820" s="111"/>
      <c r="BR5820" s="137"/>
    </row>
    <row r="5821" s="138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2"/>
      <c r="BG5821" s="51"/>
      <c r="BH5821" s="133"/>
      <c r="BI5821" s="92"/>
      <c r="BJ5821" s="134"/>
      <c r="BK5821" s="51"/>
      <c r="BL5821" s="92"/>
      <c r="BM5821" s="135"/>
      <c r="BN5821" s="136"/>
      <c r="BO5821" s="51"/>
      <c r="BP5821" s="51"/>
      <c r="BQ5821" s="111"/>
      <c r="BR5821" s="137"/>
    </row>
    <row r="5822" s="138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2"/>
      <c r="BG5822" s="51"/>
      <c r="BH5822" s="133"/>
      <c r="BI5822" s="92"/>
      <c r="BJ5822" s="134"/>
      <c r="BK5822" s="51"/>
      <c r="BL5822" s="92"/>
      <c r="BM5822" s="135"/>
      <c r="BN5822" s="136"/>
      <c r="BO5822" s="51"/>
      <c r="BP5822" s="51"/>
      <c r="BQ5822" s="111"/>
      <c r="BR5822" s="137"/>
    </row>
    <row r="5823" s="138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2"/>
      <c r="BG5823" s="51"/>
      <c r="BH5823" s="133"/>
      <c r="BI5823" s="92"/>
      <c r="BJ5823" s="134"/>
      <c r="BK5823" s="51"/>
      <c r="BL5823" s="92"/>
      <c r="BM5823" s="135"/>
      <c r="BN5823" s="136"/>
      <c r="BO5823" s="51"/>
      <c r="BP5823" s="51"/>
      <c r="BQ5823" s="111"/>
      <c r="BR5823" s="137"/>
    </row>
    <row r="5824" s="138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2"/>
      <c r="BG5824" s="51"/>
      <c r="BH5824" s="133"/>
      <c r="BI5824" s="92"/>
      <c r="BJ5824" s="134"/>
      <c r="BK5824" s="51"/>
      <c r="BL5824" s="92"/>
      <c r="BM5824" s="135"/>
      <c r="BN5824" s="136"/>
      <c r="BO5824" s="51"/>
      <c r="BP5824" s="51"/>
      <c r="BQ5824" s="111"/>
      <c r="BR5824" s="137"/>
    </row>
    <row r="5825" s="138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2"/>
      <c r="BG5825" s="51"/>
      <c r="BH5825" s="133"/>
      <c r="BI5825" s="92"/>
      <c r="BJ5825" s="134"/>
      <c r="BK5825" s="51"/>
      <c r="BL5825" s="92"/>
      <c r="BM5825" s="135"/>
      <c r="BN5825" s="136"/>
      <c r="BO5825" s="51"/>
      <c r="BP5825" s="51"/>
      <c r="BQ5825" s="111"/>
      <c r="BR5825" s="137"/>
    </row>
    <row r="5826" s="138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2"/>
      <c r="BG5826" s="51"/>
      <c r="BH5826" s="133"/>
      <c r="BI5826" s="92"/>
      <c r="BJ5826" s="134"/>
      <c r="BK5826" s="51"/>
      <c r="BL5826" s="92"/>
      <c r="BM5826" s="135"/>
      <c r="BN5826" s="136"/>
      <c r="BO5826" s="51"/>
      <c r="BP5826" s="51"/>
      <c r="BQ5826" s="111"/>
      <c r="BR5826" s="137"/>
    </row>
    <row r="5827" s="138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2"/>
      <c r="BG5827" s="51"/>
      <c r="BH5827" s="133"/>
      <c r="BI5827" s="92"/>
      <c r="BJ5827" s="134"/>
      <c r="BK5827" s="51"/>
      <c r="BL5827" s="92"/>
      <c r="BM5827" s="135"/>
      <c r="BN5827" s="136"/>
      <c r="BO5827" s="51"/>
      <c r="BP5827" s="51"/>
      <c r="BQ5827" s="111"/>
      <c r="BR5827" s="137"/>
    </row>
    <row r="5828" s="138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2"/>
      <c r="BG5828" s="51"/>
      <c r="BH5828" s="133"/>
      <c r="BI5828" s="92"/>
      <c r="BJ5828" s="134"/>
      <c r="BK5828" s="51"/>
      <c r="BL5828" s="92"/>
      <c r="BM5828" s="135"/>
      <c r="BN5828" s="136"/>
      <c r="BO5828" s="51"/>
      <c r="BP5828" s="51"/>
      <c r="BQ5828" s="111"/>
      <c r="BR5828" s="137"/>
    </row>
    <row r="5829" s="138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2"/>
      <c r="BG5829" s="51"/>
      <c r="BH5829" s="133"/>
      <c r="BI5829" s="92"/>
      <c r="BJ5829" s="134"/>
      <c r="BK5829" s="51"/>
      <c r="BL5829" s="92"/>
      <c r="BM5829" s="135"/>
      <c r="BN5829" s="136"/>
      <c r="BO5829" s="51"/>
      <c r="BP5829" s="51"/>
      <c r="BQ5829" s="111"/>
      <c r="BR5829" s="137"/>
    </row>
    <row r="5830" s="138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2"/>
      <c r="BG5830" s="51"/>
      <c r="BH5830" s="133"/>
      <c r="BI5830" s="92"/>
      <c r="BJ5830" s="134"/>
      <c r="BK5830" s="51"/>
      <c r="BL5830" s="92"/>
      <c r="BM5830" s="135"/>
      <c r="BN5830" s="136"/>
      <c r="BO5830" s="51"/>
      <c r="BP5830" s="51"/>
      <c r="BQ5830" s="111"/>
      <c r="BR5830" s="137"/>
    </row>
    <row r="5831" s="138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2"/>
      <c r="BG5831" s="51"/>
      <c r="BH5831" s="133"/>
      <c r="BI5831" s="92"/>
      <c r="BJ5831" s="134"/>
      <c r="BK5831" s="51"/>
      <c r="BL5831" s="92"/>
      <c r="BM5831" s="135"/>
      <c r="BN5831" s="136"/>
      <c r="BO5831" s="51"/>
      <c r="BP5831" s="51"/>
      <c r="BQ5831" s="111"/>
      <c r="BR5831" s="137"/>
    </row>
    <row r="5832" s="138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2"/>
      <c r="BG5832" s="51"/>
      <c r="BH5832" s="133"/>
      <c r="BI5832" s="92"/>
      <c r="BJ5832" s="134"/>
      <c r="BK5832" s="51"/>
      <c r="BL5832" s="92"/>
      <c r="BM5832" s="135"/>
      <c r="BN5832" s="136"/>
      <c r="BO5832" s="51"/>
      <c r="BP5832" s="51"/>
      <c r="BQ5832" s="111"/>
      <c r="BR5832" s="137"/>
    </row>
    <row r="5833" s="138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2"/>
      <c r="BG5833" s="51"/>
      <c r="BH5833" s="133"/>
      <c r="BI5833" s="92"/>
      <c r="BJ5833" s="134"/>
      <c r="BK5833" s="51"/>
      <c r="BL5833" s="92"/>
      <c r="BM5833" s="135"/>
      <c r="BN5833" s="136"/>
      <c r="BO5833" s="51"/>
      <c r="BP5833" s="51"/>
      <c r="BQ5833" s="111"/>
      <c r="BR5833" s="137"/>
    </row>
    <row r="5834" s="138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2"/>
      <c r="BG5834" s="51"/>
      <c r="BH5834" s="133"/>
      <c r="BI5834" s="92"/>
      <c r="BJ5834" s="134"/>
      <c r="BK5834" s="51"/>
      <c r="BL5834" s="92"/>
      <c r="BM5834" s="135"/>
      <c r="BN5834" s="136"/>
      <c r="BO5834" s="51"/>
      <c r="BP5834" s="51"/>
      <c r="BQ5834" s="111"/>
      <c r="BR5834" s="137"/>
    </row>
    <row r="5835" s="138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2"/>
      <c r="BG5835" s="51"/>
      <c r="BH5835" s="133"/>
      <c r="BI5835" s="92"/>
      <c r="BJ5835" s="134"/>
      <c r="BK5835" s="51"/>
      <c r="BL5835" s="92"/>
      <c r="BM5835" s="135"/>
      <c r="BN5835" s="136"/>
      <c r="BO5835" s="51"/>
      <c r="BP5835" s="51"/>
      <c r="BQ5835" s="111"/>
      <c r="BR5835" s="137"/>
    </row>
    <row r="5836" s="138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2"/>
      <c r="BG5836" s="51"/>
      <c r="BH5836" s="133"/>
      <c r="BI5836" s="92"/>
      <c r="BJ5836" s="134"/>
      <c r="BK5836" s="51"/>
      <c r="BL5836" s="92"/>
      <c r="BM5836" s="135"/>
      <c r="BN5836" s="136"/>
      <c r="BO5836" s="51"/>
      <c r="BP5836" s="51"/>
      <c r="BQ5836" s="111"/>
      <c r="BR5836" s="137"/>
    </row>
    <row r="5837" s="138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2"/>
      <c r="BG5837" s="51"/>
      <c r="BH5837" s="133"/>
      <c r="BI5837" s="92"/>
      <c r="BJ5837" s="134"/>
      <c r="BK5837" s="51"/>
      <c r="BL5837" s="92"/>
      <c r="BM5837" s="135"/>
      <c r="BN5837" s="136"/>
      <c r="BO5837" s="51"/>
      <c r="BP5837" s="51"/>
      <c r="BQ5837" s="111"/>
      <c r="BR5837" s="137"/>
    </row>
    <row r="5838" s="138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2"/>
      <c r="BG5838" s="51"/>
      <c r="BH5838" s="133"/>
      <c r="BI5838" s="92"/>
      <c r="BJ5838" s="134"/>
      <c r="BK5838" s="51"/>
      <c r="BL5838" s="92"/>
      <c r="BM5838" s="135"/>
      <c r="BN5838" s="136"/>
      <c r="BO5838" s="51"/>
      <c r="BP5838" s="51"/>
      <c r="BQ5838" s="111"/>
      <c r="BR5838" s="137"/>
    </row>
    <row r="5839" s="138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2"/>
      <c r="BG5839" s="51"/>
      <c r="BH5839" s="133"/>
      <c r="BI5839" s="92"/>
      <c r="BJ5839" s="134"/>
      <c r="BK5839" s="51"/>
      <c r="BL5839" s="92"/>
      <c r="BM5839" s="135"/>
      <c r="BN5839" s="136"/>
      <c r="BO5839" s="51"/>
      <c r="BP5839" s="51"/>
      <c r="BQ5839" s="111"/>
      <c r="BR5839" s="137"/>
    </row>
    <row r="5840" s="138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2"/>
      <c r="BG5840" s="51"/>
      <c r="BH5840" s="133"/>
      <c r="BI5840" s="92"/>
      <c r="BJ5840" s="134"/>
      <c r="BK5840" s="51"/>
      <c r="BL5840" s="92"/>
      <c r="BM5840" s="135"/>
      <c r="BN5840" s="136"/>
      <c r="BO5840" s="51"/>
      <c r="BP5840" s="51"/>
      <c r="BQ5840" s="111"/>
      <c r="BR5840" s="137"/>
    </row>
    <row r="5841" s="138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2"/>
      <c r="BG5841" s="51"/>
      <c r="BH5841" s="133"/>
      <c r="BI5841" s="92"/>
      <c r="BJ5841" s="134"/>
      <c r="BK5841" s="51"/>
      <c r="BL5841" s="92"/>
      <c r="BM5841" s="135"/>
      <c r="BN5841" s="136"/>
      <c r="BO5841" s="51"/>
      <c r="BP5841" s="51"/>
      <c r="BQ5841" s="111"/>
      <c r="BR5841" s="137"/>
    </row>
    <row r="5842" s="138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2"/>
      <c r="BG5842" s="51"/>
      <c r="BH5842" s="133"/>
      <c r="BI5842" s="92"/>
      <c r="BJ5842" s="134"/>
      <c r="BK5842" s="51"/>
      <c r="BL5842" s="92"/>
      <c r="BM5842" s="135"/>
      <c r="BN5842" s="136"/>
      <c r="BO5842" s="51"/>
      <c r="BP5842" s="51"/>
      <c r="BQ5842" s="111"/>
      <c r="BR5842" s="137"/>
    </row>
    <row r="5843" s="138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2"/>
      <c r="BG5843" s="51"/>
      <c r="BH5843" s="133"/>
      <c r="BI5843" s="92"/>
      <c r="BJ5843" s="134"/>
      <c r="BK5843" s="51"/>
      <c r="BL5843" s="92"/>
      <c r="BM5843" s="135"/>
      <c r="BN5843" s="136"/>
      <c r="BO5843" s="51"/>
      <c r="BP5843" s="51"/>
      <c r="BQ5843" s="111"/>
      <c r="BR5843" s="137"/>
    </row>
    <row r="5844" s="138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2"/>
      <c r="BG5844" s="51"/>
      <c r="BH5844" s="133"/>
      <c r="BI5844" s="92"/>
      <c r="BJ5844" s="134"/>
      <c r="BK5844" s="51"/>
      <c r="BL5844" s="92"/>
      <c r="BM5844" s="135"/>
      <c r="BN5844" s="136"/>
      <c r="BO5844" s="51"/>
      <c r="BP5844" s="51"/>
      <c r="BQ5844" s="111"/>
      <c r="BR5844" s="137"/>
    </row>
    <row r="5845" s="138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2"/>
      <c r="BG5845" s="51"/>
      <c r="BH5845" s="133"/>
      <c r="BI5845" s="92"/>
      <c r="BJ5845" s="134"/>
      <c r="BK5845" s="51"/>
      <c r="BL5845" s="92"/>
      <c r="BM5845" s="135"/>
      <c r="BN5845" s="136"/>
      <c r="BO5845" s="51"/>
      <c r="BP5845" s="51"/>
      <c r="BQ5845" s="111"/>
      <c r="BR5845" s="137"/>
    </row>
    <row r="5846" s="138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2"/>
      <c r="BG5846" s="51"/>
      <c r="BH5846" s="133"/>
      <c r="BI5846" s="92"/>
      <c r="BJ5846" s="134"/>
      <c r="BK5846" s="51"/>
      <c r="BL5846" s="92"/>
      <c r="BM5846" s="135"/>
      <c r="BN5846" s="136"/>
      <c r="BO5846" s="51"/>
      <c r="BP5846" s="51"/>
      <c r="BQ5846" s="111"/>
      <c r="BR5846" s="137"/>
    </row>
    <row r="5847" s="138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2"/>
      <c r="BG5847" s="51"/>
      <c r="BH5847" s="133"/>
      <c r="BI5847" s="92"/>
      <c r="BJ5847" s="134"/>
      <c r="BK5847" s="51"/>
      <c r="BL5847" s="92"/>
      <c r="BM5847" s="135"/>
      <c r="BN5847" s="136"/>
      <c r="BO5847" s="51"/>
      <c r="BP5847" s="51"/>
      <c r="BQ5847" s="111"/>
      <c r="BR5847" s="137"/>
    </row>
    <row r="5848" s="138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2"/>
      <c r="BG5848" s="51"/>
      <c r="BH5848" s="133"/>
      <c r="BI5848" s="92"/>
      <c r="BJ5848" s="134"/>
      <c r="BK5848" s="51"/>
      <c r="BL5848" s="92"/>
      <c r="BM5848" s="135"/>
      <c r="BN5848" s="136"/>
      <c r="BO5848" s="51"/>
      <c r="BP5848" s="51"/>
      <c r="BQ5848" s="111"/>
      <c r="BR5848" s="137"/>
    </row>
    <row r="5849" s="138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2"/>
      <c r="BG5849" s="51"/>
      <c r="BH5849" s="133"/>
      <c r="BI5849" s="92"/>
      <c r="BJ5849" s="134"/>
      <c r="BK5849" s="51"/>
      <c r="BL5849" s="92"/>
      <c r="BM5849" s="135"/>
      <c r="BN5849" s="136"/>
      <c r="BO5849" s="51"/>
      <c r="BP5849" s="51"/>
      <c r="BQ5849" s="111"/>
      <c r="BR5849" s="137"/>
    </row>
    <row r="5850" s="138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2"/>
      <c r="BG5850" s="51"/>
      <c r="BH5850" s="133"/>
      <c r="BI5850" s="92"/>
      <c r="BJ5850" s="134"/>
      <c r="BK5850" s="51"/>
      <c r="BL5850" s="92"/>
      <c r="BM5850" s="135"/>
      <c r="BN5850" s="136"/>
      <c r="BO5850" s="51"/>
      <c r="BP5850" s="51"/>
      <c r="BQ5850" s="111"/>
      <c r="BR5850" s="137"/>
    </row>
    <row r="5851" s="138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2"/>
      <c r="BG5851" s="51"/>
      <c r="BH5851" s="133"/>
      <c r="BI5851" s="92"/>
      <c r="BJ5851" s="134"/>
      <c r="BK5851" s="51"/>
      <c r="BL5851" s="92"/>
      <c r="BM5851" s="135"/>
      <c r="BN5851" s="136"/>
      <c r="BO5851" s="51"/>
      <c r="BP5851" s="51"/>
      <c r="BQ5851" s="111"/>
      <c r="BR5851" s="137"/>
    </row>
    <row r="5852" s="138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2"/>
      <c r="BG5852" s="51"/>
      <c r="BH5852" s="133"/>
      <c r="BI5852" s="92"/>
      <c r="BJ5852" s="134"/>
      <c r="BK5852" s="51"/>
      <c r="BL5852" s="92"/>
      <c r="BM5852" s="135"/>
      <c r="BN5852" s="136"/>
      <c r="BO5852" s="51"/>
      <c r="BP5852" s="51"/>
      <c r="BQ5852" s="111"/>
      <c r="BR5852" s="137"/>
    </row>
    <row r="5853" s="138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2"/>
      <c r="BG5853" s="51"/>
      <c r="BH5853" s="133"/>
      <c r="BI5853" s="92"/>
      <c r="BJ5853" s="134"/>
      <c r="BK5853" s="51"/>
      <c r="BL5853" s="92"/>
      <c r="BM5853" s="135"/>
      <c r="BN5853" s="136"/>
      <c r="BO5853" s="51"/>
      <c r="BP5853" s="51"/>
      <c r="BQ5853" s="111"/>
      <c r="BR5853" s="137"/>
    </row>
    <row r="5854" s="138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2"/>
      <c r="BG5854" s="51"/>
      <c r="BH5854" s="133"/>
      <c r="BI5854" s="92"/>
      <c r="BJ5854" s="134"/>
      <c r="BK5854" s="51"/>
      <c r="BL5854" s="92"/>
      <c r="BM5854" s="135"/>
      <c r="BN5854" s="136"/>
      <c r="BO5854" s="51"/>
      <c r="BP5854" s="51"/>
      <c r="BQ5854" s="111"/>
      <c r="BR5854" s="137"/>
    </row>
    <row r="5855" s="138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2"/>
      <c r="BG5855" s="51"/>
      <c r="BH5855" s="133"/>
      <c r="BI5855" s="92"/>
      <c r="BJ5855" s="134"/>
      <c r="BK5855" s="51"/>
      <c r="BL5855" s="92"/>
      <c r="BM5855" s="135"/>
      <c r="BN5855" s="136"/>
      <c r="BO5855" s="51"/>
      <c r="BP5855" s="51"/>
      <c r="BQ5855" s="111"/>
      <c r="BR5855" s="137"/>
    </row>
    <row r="5856" s="138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2"/>
      <c r="BG5856" s="51"/>
      <c r="BH5856" s="133"/>
      <c r="BI5856" s="92"/>
      <c r="BJ5856" s="134"/>
      <c r="BK5856" s="51"/>
      <c r="BL5856" s="92"/>
      <c r="BM5856" s="135"/>
      <c r="BN5856" s="136"/>
      <c r="BO5856" s="51"/>
      <c r="BP5856" s="51"/>
      <c r="BQ5856" s="111"/>
      <c r="BR5856" s="137"/>
    </row>
    <row r="5857" s="138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2"/>
      <c r="BG5857" s="51"/>
      <c r="BH5857" s="133"/>
      <c r="BI5857" s="92"/>
      <c r="BJ5857" s="134"/>
      <c r="BK5857" s="51"/>
      <c r="BL5857" s="92"/>
      <c r="BM5857" s="135"/>
      <c r="BN5857" s="136"/>
      <c r="BO5857" s="51"/>
      <c r="BP5857" s="51"/>
      <c r="BQ5857" s="111"/>
      <c r="BR5857" s="137"/>
    </row>
    <row r="5858" s="138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2"/>
      <c r="BG5858" s="51"/>
      <c r="BH5858" s="133"/>
      <c r="BI5858" s="92"/>
      <c r="BJ5858" s="134"/>
      <c r="BK5858" s="51"/>
      <c r="BL5858" s="92"/>
      <c r="BM5858" s="135"/>
      <c r="BN5858" s="136"/>
      <c r="BO5858" s="51"/>
      <c r="BP5858" s="51"/>
      <c r="BQ5858" s="111"/>
      <c r="BR5858" s="137"/>
    </row>
    <row r="5859" s="138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2"/>
      <c r="BG5859" s="51"/>
      <c r="BH5859" s="133"/>
      <c r="BI5859" s="92"/>
      <c r="BJ5859" s="134"/>
      <c r="BK5859" s="51"/>
      <c r="BL5859" s="92"/>
      <c r="BM5859" s="135"/>
      <c r="BN5859" s="136"/>
      <c r="BO5859" s="51"/>
      <c r="BP5859" s="51"/>
      <c r="BQ5859" s="111"/>
      <c r="BR5859" s="137"/>
    </row>
    <row r="5860" s="138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2"/>
      <c r="BG5860" s="51"/>
      <c r="BH5860" s="133"/>
      <c r="BI5860" s="92"/>
      <c r="BJ5860" s="134"/>
      <c r="BK5860" s="51"/>
      <c r="BL5860" s="92"/>
      <c r="BM5860" s="135"/>
      <c r="BN5860" s="136"/>
      <c r="BO5860" s="51"/>
      <c r="BP5860" s="51"/>
      <c r="BQ5860" s="111"/>
      <c r="BR5860" s="137"/>
    </row>
    <row r="5861" s="138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2"/>
      <c r="BG5861" s="51"/>
      <c r="BH5861" s="133"/>
      <c r="BI5861" s="92"/>
      <c r="BJ5861" s="134"/>
      <c r="BK5861" s="51"/>
      <c r="BL5861" s="92"/>
      <c r="BM5861" s="135"/>
      <c r="BN5861" s="136"/>
      <c r="BO5861" s="51"/>
      <c r="BP5861" s="51"/>
      <c r="BQ5861" s="111"/>
      <c r="BR5861" s="137"/>
    </row>
    <row r="5862" s="138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2"/>
      <c r="BG5862" s="51"/>
      <c r="BH5862" s="133"/>
      <c r="BI5862" s="92"/>
      <c r="BJ5862" s="134"/>
      <c r="BK5862" s="51"/>
      <c r="BL5862" s="92"/>
      <c r="BM5862" s="135"/>
      <c r="BN5862" s="136"/>
      <c r="BO5862" s="51"/>
      <c r="BP5862" s="51"/>
      <c r="BQ5862" s="111"/>
      <c r="BR5862" s="137"/>
    </row>
    <row r="5863" s="138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2"/>
      <c r="BG5863" s="51"/>
      <c r="BH5863" s="133"/>
      <c r="BI5863" s="92"/>
      <c r="BJ5863" s="134"/>
      <c r="BK5863" s="51"/>
      <c r="BL5863" s="92"/>
      <c r="BM5863" s="135"/>
      <c r="BN5863" s="136"/>
      <c r="BO5863" s="51"/>
      <c r="BP5863" s="51"/>
      <c r="BQ5863" s="111"/>
      <c r="BR5863" s="137"/>
    </row>
    <row r="5864" s="138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2"/>
      <c r="BG5864" s="51"/>
      <c r="BH5864" s="133"/>
      <c r="BI5864" s="92"/>
      <c r="BJ5864" s="134"/>
      <c r="BK5864" s="51"/>
      <c r="BL5864" s="92"/>
      <c r="BM5864" s="135"/>
      <c r="BN5864" s="136"/>
      <c r="BO5864" s="51"/>
      <c r="BP5864" s="51"/>
      <c r="BQ5864" s="111"/>
      <c r="BR5864" s="137"/>
    </row>
    <row r="5865" s="138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2"/>
      <c r="BG5865" s="51"/>
      <c r="BH5865" s="133"/>
      <c r="BI5865" s="92"/>
      <c r="BJ5865" s="134"/>
      <c r="BK5865" s="51"/>
      <c r="BL5865" s="92"/>
      <c r="BM5865" s="135"/>
      <c r="BN5865" s="136"/>
      <c r="BO5865" s="51"/>
      <c r="BP5865" s="51"/>
      <c r="BQ5865" s="111"/>
      <c r="BR5865" s="137"/>
    </row>
    <row r="5866" s="138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2"/>
      <c r="BG5866" s="51"/>
      <c r="BH5866" s="133"/>
      <c r="BI5866" s="92"/>
      <c r="BJ5866" s="134"/>
      <c r="BK5866" s="51"/>
      <c r="BL5866" s="92"/>
      <c r="BM5866" s="135"/>
      <c r="BN5866" s="136"/>
      <c r="BO5866" s="51"/>
      <c r="BP5866" s="51"/>
      <c r="BQ5866" s="111"/>
      <c r="BR5866" s="137"/>
    </row>
    <row r="5867" s="138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2"/>
      <c r="BG5867" s="51"/>
      <c r="BH5867" s="133"/>
      <c r="BI5867" s="92"/>
      <c r="BJ5867" s="134"/>
      <c r="BK5867" s="51"/>
      <c r="BL5867" s="92"/>
      <c r="BM5867" s="135"/>
      <c r="BN5867" s="136"/>
      <c r="BO5867" s="51"/>
      <c r="BP5867" s="51"/>
      <c r="BQ5867" s="111"/>
      <c r="BR5867" s="137"/>
    </row>
    <row r="5868" s="138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2"/>
      <c r="BG5868" s="51"/>
      <c r="BH5868" s="133"/>
      <c r="BI5868" s="92"/>
      <c r="BJ5868" s="134"/>
      <c r="BK5868" s="51"/>
      <c r="BL5868" s="92"/>
      <c r="BM5868" s="135"/>
      <c r="BN5868" s="136"/>
      <c r="BO5868" s="51"/>
      <c r="BP5868" s="51"/>
      <c r="BQ5868" s="111"/>
      <c r="BR5868" s="137"/>
    </row>
    <row r="5869" s="138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2"/>
      <c r="BG5869" s="51"/>
      <c r="BH5869" s="133"/>
      <c r="BI5869" s="92"/>
      <c r="BJ5869" s="134"/>
      <c r="BK5869" s="51"/>
      <c r="BL5869" s="92"/>
      <c r="BM5869" s="135"/>
      <c r="BN5869" s="136"/>
      <c r="BO5869" s="51"/>
      <c r="BP5869" s="51"/>
      <c r="BQ5869" s="111"/>
      <c r="BR5869" s="137"/>
    </row>
    <row r="5870" s="138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2"/>
      <c r="BG5870" s="51"/>
      <c r="BH5870" s="133"/>
      <c r="BI5870" s="92"/>
      <c r="BJ5870" s="134"/>
      <c r="BK5870" s="51"/>
      <c r="BL5870" s="92"/>
      <c r="BM5870" s="135"/>
      <c r="BN5870" s="136"/>
      <c r="BO5870" s="51"/>
      <c r="BP5870" s="51"/>
      <c r="BQ5870" s="111"/>
      <c r="BR5870" s="137"/>
    </row>
    <row r="5871" s="138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2"/>
      <c r="BG5871" s="51"/>
      <c r="BH5871" s="133"/>
      <c r="BI5871" s="92"/>
      <c r="BJ5871" s="134"/>
      <c r="BK5871" s="51"/>
      <c r="BL5871" s="92"/>
      <c r="BM5871" s="135"/>
      <c r="BN5871" s="136"/>
      <c r="BO5871" s="51"/>
      <c r="BP5871" s="51"/>
      <c r="BQ5871" s="111"/>
      <c r="BR5871" s="137"/>
    </row>
    <row r="5872" s="138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2"/>
      <c r="BG5872" s="51"/>
      <c r="BH5872" s="133"/>
      <c r="BI5872" s="92"/>
      <c r="BJ5872" s="134"/>
      <c r="BK5872" s="51"/>
      <c r="BL5872" s="92"/>
      <c r="BM5872" s="135"/>
      <c r="BN5872" s="136"/>
      <c r="BO5872" s="51"/>
      <c r="BP5872" s="51"/>
      <c r="BQ5872" s="111"/>
      <c r="BR5872" s="137"/>
    </row>
    <row r="5873" s="138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2"/>
      <c r="BG5873" s="51"/>
      <c r="BH5873" s="133"/>
      <c r="BI5873" s="92"/>
      <c r="BJ5873" s="134"/>
      <c r="BK5873" s="51"/>
      <c r="BL5873" s="92"/>
      <c r="BM5873" s="135"/>
      <c r="BN5873" s="136"/>
      <c r="BO5873" s="51"/>
      <c r="BP5873" s="51"/>
      <c r="BQ5873" s="111"/>
      <c r="BR5873" s="137"/>
    </row>
    <row r="5874" s="138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2"/>
      <c r="BG5874" s="51"/>
      <c r="BH5874" s="133"/>
      <c r="BI5874" s="92"/>
      <c r="BJ5874" s="134"/>
      <c r="BK5874" s="51"/>
      <c r="BL5874" s="92"/>
      <c r="BM5874" s="135"/>
      <c r="BN5874" s="136"/>
      <c r="BO5874" s="51"/>
      <c r="BP5874" s="51"/>
      <c r="BQ5874" s="111"/>
      <c r="BR5874" s="137"/>
    </row>
    <row r="5875" s="138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2"/>
      <c r="BG5875" s="51"/>
      <c r="BH5875" s="133"/>
      <c r="BI5875" s="92"/>
      <c r="BJ5875" s="134"/>
      <c r="BK5875" s="51"/>
      <c r="BL5875" s="92"/>
      <c r="BM5875" s="135"/>
      <c r="BN5875" s="136"/>
      <c r="BO5875" s="51"/>
      <c r="BP5875" s="51"/>
      <c r="BQ5875" s="111"/>
      <c r="BR5875" s="137"/>
    </row>
    <row r="5876" s="138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2"/>
      <c r="BG5876" s="51"/>
      <c r="BH5876" s="133"/>
      <c r="BI5876" s="92"/>
      <c r="BJ5876" s="134"/>
      <c r="BK5876" s="51"/>
      <c r="BL5876" s="92"/>
      <c r="BM5876" s="135"/>
      <c r="BN5876" s="136"/>
      <c r="BO5876" s="51"/>
      <c r="BP5876" s="51"/>
      <c r="BQ5876" s="111"/>
      <c r="BR5876" s="137"/>
    </row>
    <row r="5877" s="138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2"/>
      <c r="BG5877" s="51"/>
      <c r="BH5877" s="133"/>
      <c r="BI5877" s="92"/>
      <c r="BJ5877" s="134"/>
      <c r="BK5877" s="51"/>
      <c r="BL5877" s="92"/>
      <c r="BM5877" s="135"/>
      <c r="BN5877" s="136"/>
      <c r="BO5877" s="51"/>
      <c r="BP5877" s="51"/>
      <c r="BQ5877" s="111"/>
      <c r="BR5877" s="137"/>
    </row>
    <row r="5878" s="138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2"/>
      <c r="BG5878" s="51"/>
      <c r="BH5878" s="133"/>
      <c r="BI5878" s="92"/>
      <c r="BJ5878" s="134"/>
      <c r="BK5878" s="51"/>
      <c r="BL5878" s="92"/>
      <c r="BM5878" s="135"/>
      <c r="BN5878" s="136"/>
      <c r="BO5878" s="51"/>
      <c r="BP5878" s="51"/>
      <c r="BQ5878" s="111"/>
      <c r="BR5878" s="137"/>
    </row>
    <row r="5879" s="138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2"/>
      <c r="BG5879" s="51"/>
      <c r="BH5879" s="133"/>
      <c r="BI5879" s="92"/>
      <c r="BJ5879" s="134"/>
      <c r="BK5879" s="51"/>
      <c r="BL5879" s="92"/>
      <c r="BM5879" s="135"/>
      <c r="BN5879" s="136"/>
      <c r="BO5879" s="51"/>
      <c r="BP5879" s="51"/>
      <c r="BQ5879" s="111"/>
      <c r="BR5879" s="137"/>
    </row>
    <row r="5880" s="138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2"/>
      <c r="BG5880" s="51"/>
      <c r="BH5880" s="133"/>
      <c r="BI5880" s="92"/>
      <c r="BJ5880" s="134"/>
      <c r="BK5880" s="51"/>
      <c r="BL5880" s="92"/>
      <c r="BM5880" s="135"/>
      <c r="BN5880" s="136"/>
      <c r="BO5880" s="51"/>
      <c r="BP5880" s="51"/>
      <c r="BQ5880" s="111"/>
      <c r="BR5880" s="137"/>
    </row>
    <row r="5881" s="138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2"/>
      <c r="BG5881" s="51"/>
      <c r="BH5881" s="133"/>
      <c r="BI5881" s="92"/>
      <c r="BJ5881" s="134"/>
      <c r="BK5881" s="51"/>
      <c r="BL5881" s="92"/>
      <c r="BM5881" s="135"/>
      <c r="BN5881" s="136"/>
      <c r="BO5881" s="51"/>
      <c r="BP5881" s="51"/>
      <c r="BQ5881" s="111"/>
      <c r="BR5881" s="137"/>
    </row>
    <row r="5882" s="138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2"/>
      <c r="BG5882" s="51"/>
      <c r="BH5882" s="133"/>
      <c r="BI5882" s="92"/>
      <c r="BJ5882" s="134"/>
      <c r="BK5882" s="51"/>
      <c r="BL5882" s="92"/>
      <c r="BM5882" s="135"/>
      <c r="BN5882" s="136"/>
      <c r="BO5882" s="51"/>
      <c r="BP5882" s="51"/>
      <c r="BQ5882" s="111"/>
      <c r="BR5882" s="137"/>
    </row>
    <row r="5883" s="138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2"/>
      <c r="BG5883" s="51"/>
      <c r="BH5883" s="133"/>
      <c r="BI5883" s="92"/>
      <c r="BJ5883" s="134"/>
      <c r="BK5883" s="51"/>
      <c r="BL5883" s="92"/>
      <c r="BM5883" s="135"/>
      <c r="BN5883" s="136"/>
      <c r="BO5883" s="51"/>
      <c r="BP5883" s="51"/>
      <c r="BQ5883" s="111"/>
      <c r="BR5883" s="137"/>
    </row>
    <row r="5884" s="138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2"/>
      <c r="BG5884" s="51"/>
      <c r="BH5884" s="133"/>
      <c r="BI5884" s="92"/>
      <c r="BJ5884" s="134"/>
      <c r="BK5884" s="51"/>
      <c r="BL5884" s="92"/>
      <c r="BM5884" s="135"/>
      <c r="BN5884" s="136"/>
      <c r="BO5884" s="51"/>
      <c r="BP5884" s="51"/>
      <c r="BQ5884" s="111"/>
      <c r="BR5884" s="137"/>
    </row>
    <row r="5885" s="138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2"/>
      <c r="BG5885" s="51"/>
      <c r="BH5885" s="133"/>
      <c r="BI5885" s="92"/>
      <c r="BJ5885" s="134"/>
      <c r="BK5885" s="51"/>
      <c r="BL5885" s="92"/>
      <c r="BM5885" s="135"/>
      <c r="BN5885" s="136"/>
      <c r="BO5885" s="51"/>
      <c r="BP5885" s="51"/>
      <c r="BQ5885" s="111"/>
      <c r="BR5885" s="137"/>
    </row>
    <row r="5886" s="138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2"/>
      <c r="BG5886" s="51"/>
      <c r="BH5886" s="133"/>
      <c r="BI5886" s="92"/>
      <c r="BJ5886" s="134"/>
      <c r="BK5886" s="51"/>
      <c r="BL5886" s="92"/>
      <c r="BM5886" s="135"/>
      <c r="BN5886" s="136"/>
      <c r="BO5886" s="51"/>
      <c r="BP5886" s="51"/>
      <c r="BQ5886" s="111"/>
      <c r="BR5886" s="137"/>
    </row>
    <row r="5887" s="138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2"/>
      <c r="BG5887" s="51"/>
      <c r="BH5887" s="133"/>
      <c r="BI5887" s="92"/>
      <c r="BJ5887" s="134"/>
      <c r="BK5887" s="51"/>
      <c r="BL5887" s="92"/>
      <c r="BM5887" s="135"/>
      <c r="BN5887" s="136"/>
      <c r="BO5887" s="51"/>
      <c r="BP5887" s="51"/>
      <c r="BQ5887" s="111"/>
      <c r="BR5887" s="137"/>
    </row>
    <row r="5888" s="138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2"/>
      <c r="BG5888" s="51"/>
      <c r="BH5888" s="133"/>
      <c r="BI5888" s="92"/>
      <c r="BJ5888" s="134"/>
      <c r="BK5888" s="51"/>
      <c r="BL5888" s="92"/>
      <c r="BM5888" s="135"/>
      <c r="BN5888" s="136"/>
      <c r="BO5888" s="51"/>
      <c r="BP5888" s="51"/>
      <c r="BQ5888" s="111"/>
      <c r="BR5888" s="137"/>
    </row>
    <row r="5889" s="138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2"/>
      <c r="BG5889" s="51"/>
      <c r="BH5889" s="133"/>
      <c r="BI5889" s="92"/>
      <c r="BJ5889" s="134"/>
      <c r="BK5889" s="51"/>
      <c r="BL5889" s="92"/>
      <c r="BM5889" s="135"/>
      <c r="BN5889" s="136"/>
      <c r="BO5889" s="51"/>
      <c r="BP5889" s="51"/>
      <c r="BQ5889" s="111"/>
      <c r="BR5889" s="137"/>
    </row>
    <row r="5890" s="138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2"/>
      <c r="BG5890" s="51"/>
      <c r="BH5890" s="133"/>
      <c r="BI5890" s="92"/>
      <c r="BJ5890" s="134"/>
      <c r="BK5890" s="51"/>
      <c r="BL5890" s="92"/>
      <c r="BM5890" s="135"/>
      <c r="BN5890" s="136"/>
      <c r="BO5890" s="51"/>
      <c r="BP5890" s="51"/>
      <c r="BQ5890" s="111"/>
      <c r="BR5890" s="137"/>
    </row>
    <row r="5891" s="138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2"/>
      <c r="BG5891" s="51"/>
      <c r="BH5891" s="133"/>
      <c r="BI5891" s="92"/>
      <c r="BJ5891" s="134"/>
      <c r="BK5891" s="51"/>
      <c r="BL5891" s="92"/>
      <c r="BM5891" s="135"/>
      <c r="BN5891" s="136"/>
      <c r="BO5891" s="51"/>
      <c r="BP5891" s="51"/>
      <c r="BQ5891" s="111"/>
      <c r="BR5891" s="137"/>
    </row>
    <row r="5892" s="138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2"/>
      <c r="BG5892" s="51"/>
      <c r="BH5892" s="133"/>
      <c r="BI5892" s="92"/>
      <c r="BJ5892" s="134"/>
      <c r="BK5892" s="51"/>
      <c r="BL5892" s="92"/>
      <c r="BM5892" s="135"/>
      <c r="BN5892" s="136"/>
      <c r="BO5892" s="51"/>
      <c r="BP5892" s="51"/>
      <c r="BQ5892" s="111"/>
      <c r="BR5892" s="137"/>
    </row>
    <row r="5893" s="138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2"/>
      <c r="BG5893" s="51"/>
      <c r="BH5893" s="133"/>
      <c r="BI5893" s="92"/>
      <c r="BJ5893" s="134"/>
      <c r="BK5893" s="51"/>
      <c r="BL5893" s="92"/>
      <c r="BM5893" s="135"/>
      <c r="BN5893" s="136"/>
      <c r="BO5893" s="51"/>
      <c r="BP5893" s="51"/>
      <c r="BQ5893" s="111"/>
      <c r="BR5893" s="137"/>
    </row>
    <row r="5894" s="138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2"/>
      <c r="BG5894" s="51"/>
      <c r="BH5894" s="133"/>
      <c r="BI5894" s="92"/>
      <c r="BJ5894" s="134"/>
      <c r="BK5894" s="51"/>
      <c r="BL5894" s="92"/>
      <c r="BM5894" s="135"/>
      <c r="BN5894" s="136"/>
      <c r="BO5894" s="51"/>
      <c r="BP5894" s="51"/>
      <c r="BQ5894" s="111"/>
      <c r="BR5894" s="137"/>
    </row>
    <row r="5895" s="138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2"/>
      <c r="BG5895" s="51"/>
      <c r="BH5895" s="133"/>
      <c r="BI5895" s="92"/>
      <c r="BJ5895" s="134"/>
      <c r="BK5895" s="51"/>
      <c r="BL5895" s="92"/>
      <c r="BM5895" s="135"/>
      <c r="BN5895" s="136"/>
      <c r="BO5895" s="51"/>
      <c r="BP5895" s="51"/>
      <c r="BQ5895" s="111"/>
      <c r="BR5895" s="137"/>
    </row>
    <row r="5896" s="138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2"/>
      <c r="BG5896" s="51"/>
      <c r="BH5896" s="133"/>
      <c r="BI5896" s="92"/>
      <c r="BJ5896" s="134"/>
      <c r="BK5896" s="51"/>
      <c r="BL5896" s="92"/>
      <c r="BM5896" s="135"/>
      <c r="BN5896" s="136"/>
      <c r="BO5896" s="51"/>
      <c r="BP5896" s="51"/>
      <c r="BQ5896" s="111"/>
      <c r="BR5896" s="137"/>
    </row>
    <row r="5897" s="138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2"/>
      <c r="BG5897" s="51"/>
      <c r="BH5897" s="133"/>
      <c r="BI5897" s="92"/>
      <c r="BJ5897" s="134"/>
      <c r="BK5897" s="51"/>
      <c r="BL5897" s="92"/>
      <c r="BM5897" s="135"/>
      <c r="BN5897" s="136"/>
      <c r="BO5897" s="51"/>
      <c r="BP5897" s="51"/>
      <c r="BQ5897" s="111"/>
      <c r="BR5897" s="137"/>
    </row>
    <row r="5898" s="138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2"/>
      <c r="BG5898" s="51"/>
      <c r="BH5898" s="133"/>
      <c r="BI5898" s="92"/>
      <c r="BJ5898" s="134"/>
      <c r="BK5898" s="51"/>
      <c r="BL5898" s="92"/>
      <c r="BM5898" s="135"/>
      <c r="BN5898" s="136"/>
      <c r="BO5898" s="51"/>
      <c r="BP5898" s="51"/>
      <c r="BQ5898" s="111"/>
      <c r="BR5898" s="137"/>
    </row>
    <row r="5899" s="138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2"/>
      <c r="BG5899" s="51"/>
      <c r="BH5899" s="133"/>
      <c r="BI5899" s="92"/>
      <c r="BJ5899" s="134"/>
      <c r="BK5899" s="51"/>
      <c r="BL5899" s="92"/>
      <c r="BM5899" s="135"/>
      <c r="BN5899" s="136"/>
      <c r="BO5899" s="51"/>
      <c r="BP5899" s="51"/>
      <c r="BQ5899" s="111"/>
      <c r="BR5899" s="137"/>
    </row>
    <row r="5900" s="138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2"/>
      <c r="BG5900" s="51"/>
      <c r="BH5900" s="133"/>
      <c r="BI5900" s="92"/>
      <c r="BJ5900" s="134"/>
      <c r="BK5900" s="51"/>
      <c r="BL5900" s="92"/>
      <c r="BM5900" s="135"/>
      <c r="BN5900" s="136"/>
      <c r="BO5900" s="51"/>
      <c r="BP5900" s="51"/>
      <c r="BQ5900" s="111"/>
      <c r="BR5900" s="137"/>
    </row>
    <row r="5901" s="138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2"/>
      <c r="BG5901" s="51"/>
      <c r="BH5901" s="133"/>
      <c r="BI5901" s="92"/>
      <c r="BJ5901" s="134"/>
      <c r="BK5901" s="51"/>
      <c r="BL5901" s="92"/>
      <c r="BM5901" s="135"/>
      <c r="BN5901" s="136"/>
      <c r="BO5901" s="51"/>
      <c r="BP5901" s="51"/>
      <c r="BQ5901" s="111"/>
      <c r="BR5901" s="137"/>
    </row>
    <row r="5902" s="138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2"/>
      <c r="BG5902" s="51"/>
      <c r="BH5902" s="133"/>
      <c r="BI5902" s="92"/>
      <c r="BJ5902" s="134"/>
      <c r="BK5902" s="51"/>
      <c r="BL5902" s="92"/>
      <c r="BM5902" s="135"/>
      <c r="BN5902" s="136"/>
      <c r="BO5902" s="51"/>
      <c r="BP5902" s="51"/>
      <c r="BQ5902" s="111"/>
      <c r="BR5902" s="137"/>
    </row>
    <row r="5903" s="138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2"/>
      <c r="BG5903" s="51"/>
      <c r="BH5903" s="133"/>
      <c r="BI5903" s="92"/>
      <c r="BJ5903" s="134"/>
      <c r="BK5903" s="51"/>
      <c r="BL5903" s="92"/>
      <c r="BM5903" s="135"/>
      <c r="BN5903" s="136"/>
      <c r="BO5903" s="51"/>
      <c r="BP5903" s="51"/>
      <c r="BQ5903" s="111"/>
      <c r="BR5903" s="137"/>
    </row>
    <row r="5904" s="138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2"/>
      <c r="BG5904" s="51"/>
      <c r="BH5904" s="133"/>
      <c r="BI5904" s="92"/>
      <c r="BJ5904" s="134"/>
      <c r="BK5904" s="51"/>
      <c r="BL5904" s="92"/>
      <c r="BM5904" s="135"/>
      <c r="BN5904" s="136"/>
      <c r="BO5904" s="51"/>
      <c r="BP5904" s="51"/>
      <c r="BQ5904" s="111"/>
      <c r="BR5904" s="137"/>
    </row>
    <row r="5905" s="138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2"/>
      <c r="BG5905" s="51"/>
      <c r="BH5905" s="133"/>
      <c r="BI5905" s="92"/>
      <c r="BJ5905" s="134"/>
      <c r="BK5905" s="51"/>
      <c r="BL5905" s="92"/>
      <c r="BM5905" s="135"/>
      <c r="BN5905" s="136"/>
      <c r="BO5905" s="51"/>
      <c r="BP5905" s="51"/>
      <c r="BQ5905" s="111"/>
      <c r="BR5905" s="137"/>
    </row>
    <row r="5906" s="138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2"/>
      <c r="BG5906" s="51"/>
      <c r="BH5906" s="133"/>
      <c r="BI5906" s="92"/>
      <c r="BJ5906" s="134"/>
      <c r="BK5906" s="51"/>
      <c r="BL5906" s="92"/>
      <c r="BM5906" s="135"/>
      <c r="BN5906" s="136"/>
      <c r="BO5906" s="51"/>
      <c r="BP5906" s="51"/>
      <c r="BQ5906" s="111"/>
      <c r="BR5906" s="137"/>
    </row>
    <row r="5907" s="138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2"/>
      <c r="BG5907" s="51"/>
      <c r="BH5907" s="133"/>
      <c r="BI5907" s="92"/>
      <c r="BJ5907" s="134"/>
      <c r="BK5907" s="51"/>
      <c r="BL5907" s="92"/>
      <c r="BM5907" s="135"/>
      <c r="BN5907" s="136"/>
      <c r="BO5907" s="51"/>
      <c r="BP5907" s="51"/>
      <c r="BQ5907" s="111"/>
      <c r="BR5907" s="137"/>
    </row>
    <row r="5908" s="138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2"/>
      <c r="BG5908" s="51"/>
      <c r="BH5908" s="133"/>
      <c r="BI5908" s="92"/>
      <c r="BJ5908" s="134"/>
      <c r="BK5908" s="51"/>
      <c r="BL5908" s="92"/>
      <c r="BM5908" s="135"/>
      <c r="BN5908" s="136"/>
      <c r="BO5908" s="51"/>
      <c r="BP5908" s="51"/>
      <c r="BQ5908" s="111"/>
      <c r="BR5908" s="137"/>
    </row>
    <row r="5909" s="138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2"/>
      <c r="BG5909" s="51"/>
      <c r="BH5909" s="133"/>
      <c r="BI5909" s="92"/>
      <c r="BJ5909" s="134"/>
      <c r="BK5909" s="51"/>
      <c r="BL5909" s="92"/>
      <c r="BM5909" s="135"/>
      <c r="BN5909" s="136"/>
      <c r="BO5909" s="51"/>
      <c r="BP5909" s="51"/>
      <c r="BQ5909" s="111"/>
      <c r="BR5909" s="137"/>
    </row>
    <row r="5910" s="138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2"/>
      <c r="BG5910" s="51"/>
      <c r="BH5910" s="133"/>
      <c r="BI5910" s="92"/>
      <c r="BJ5910" s="134"/>
      <c r="BK5910" s="51"/>
      <c r="BL5910" s="92"/>
      <c r="BM5910" s="135"/>
      <c r="BN5910" s="136"/>
      <c r="BO5910" s="51"/>
      <c r="BP5910" s="51"/>
      <c r="BQ5910" s="111"/>
      <c r="BR5910" s="137"/>
    </row>
    <row r="5911" s="138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2"/>
      <c r="BG5911" s="51"/>
      <c r="BH5911" s="133"/>
      <c r="BI5911" s="92"/>
      <c r="BJ5911" s="134"/>
      <c r="BK5911" s="51"/>
      <c r="BL5911" s="92"/>
      <c r="BM5911" s="135"/>
      <c r="BN5911" s="136"/>
      <c r="BO5911" s="51"/>
      <c r="BP5911" s="51"/>
      <c r="BQ5911" s="111"/>
      <c r="BR5911" s="137"/>
    </row>
    <row r="5912" s="138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2"/>
      <c r="BG5912" s="51"/>
      <c r="BH5912" s="133"/>
      <c r="BI5912" s="92"/>
      <c r="BJ5912" s="134"/>
      <c r="BK5912" s="51"/>
      <c r="BL5912" s="92"/>
      <c r="BM5912" s="135"/>
      <c r="BN5912" s="136"/>
      <c r="BO5912" s="51"/>
      <c r="BP5912" s="51"/>
      <c r="BQ5912" s="111"/>
      <c r="BR5912" s="137"/>
    </row>
    <row r="5913" s="138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2"/>
      <c r="BG5913" s="51"/>
      <c r="BH5913" s="133"/>
      <c r="BI5913" s="92"/>
      <c r="BJ5913" s="134"/>
      <c r="BK5913" s="51"/>
      <c r="BL5913" s="92"/>
      <c r="BM5913" s="135"/>
      <c r="BN5913" s="136"/>
      <c r="BO5913" s="51"/>
      <c r="BP5913" s="51"/>
      <c r="BQ5913" s="111"/>
      <c r="BR5913" s="137"/>
    </row>
    <row r="5914" s="138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2"/>
      <c r="BG5914" s="51"/>
      <c r="BH5914" s="133"/>
      <c r="BI5914" s="92"/>
      <c r="BJ5914" s="134"/>
      <c r="BK5914" s="51"/>
      <c r="BL5914" s="92"/>
      <c r="BM5914" s="135"/>
      <c r="BN5914" s="136"/>
      <c r="BO5914" s="51"/>
      <c r="BP5914" s="51"/>
      <c r="BQ5914" s="111"/>
      <c r="BR5914" s="137"/>
    </row>
    <row r="5915" s="138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2"/>
      <c r="BG5915" s="51"/>
      <c r="BH5915" s="133"/>
      <c r="BI5915" s="92"/>
      <c r="BJ5915" s="134"/>
      <c r="BK5915" s="51"/>
      <c r="BL5915" s="92"/>
      <c r="BM5915" s="135"/>
      <c r="BN5915" s="136"/>
      <c r="BO5915" s="51"/>
      <c r="BP5915" s="51"/>
      <c r="BQ5915" s="111"/>
      <c r="BR5915" s="137"/>
    </row>
    <row r="5916" s="138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2"/>
      <c r="BG5916" s="51"/>
      <c r="BH5916" s="133"/>
      <c r="BI5916" s="92"/>
      <c r="BJ5916" s="134"/>
      <c r="BK5916" s="51"/>
      <c r="BL5916" s="92"/>
      <c r="BM5916" s="135"/>
      <c r="BN5916" s="136"/>
      <c r="BO5916" s="51"/>
      <c r="BP5916" s="51"/>
      <c r="BQ5916" s="111"/>
      <c r="BR5916" s="137"/>
    </row>
    <row r="5917" s="138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2"/>
      <c r="BG5917" s="51"/>
      <c r="BH5917" s="133"/>
      <c r="BI5917" s="92"/>
      <c r="BJ5917" s="134"/>
      <c r="BK5917" s="51"/>
      <c r="BL5917" s="92"/>
      <c r="BM5917" s="135"/>
      <c r="BN5917" s="136"/>
      <c r="BO5917" s="51"/>
      <c r="BP5917" s="51"/>
      <c r="BQ5917" s="111"/>
      <c r="BR5917" s="137"/>
    </row>
    <row r="5918" s="138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2"/>
      <c r="BG5918" s="51"/>
      <c r="BH5918" s="133"/>
      <c r="BI5918" s="92"/>
      <c r="BJ5918" s="134"/>
      <c r="BK5918" s="51"/>
      <c r="BL5918" s="92"/>
      <c r="BM5918" s="135"/>
      <c r="BN5918" s="136"/>
      <c r="BO5918" s="51"/>
      <c r="BP5918" s="51"/>
      <c r="BQ5918" s="111"/>
      <c r="BR5918" s="137"/>
    </row>
    <row r="5919" s="138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2"/>
      <c r="BG5919" s="51"/>
      <c r="BH5919" s="133"/>
      <c r="BI5919" s="92"/>
      <c r="BJ5919" s="134"/>
      <c r="BK5919" s="51"/>
      <c r="BL5919" s="92"/>
      <c r="BM5919" s="135"/>
      <c r="BN5919" s="136"/>
      <c r="BO5919" s="51"/>
      <c r="BP5919" s="51"/>
      <c r="BQ5919" s="111"/>
      <c r="BR5919" s="137"/>
    </row>
    <row r="5920" s="138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2"/>
      <c r="BG5920" s="51"/>
      <c r="BH5920" s="133"/>
      <c r="BI5920" s="92"/>
      <c r="BJ5920" s="134"/>
      <c r="BK5920" s="51"/>
      <c r="BL5920" s="92"/>
      <c r="BM5920" s="135"/>
      <c r="BN5920" s="136"/>
      <c r="BO5920" s="51"/>
      <c r="BP5920" s="51"/>
      <c r="BQ5920" s="111"/>
      <c r="BR5920" s="137"/>
    </row>
    <row r="5921" s="138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2"/>
      <c r="BG5921" s="51"/>
      <c r="BH5921" s="133"/>
      <c r="BI5921" s="92"/>
      <c r="BJ5921" s="134"/>
      <c r="BK5921" s="51"/>
      <c r="BL5921" s="92"/>
      <c r="BM5921" s="135"/>
      <c r="BN5921" s="136"/>
      <c r="BO5921" s="51"/>
      <c r="BP5921" s="51"/>
      <c r="BQ5921" s="111"/>
      <c r="BR5921" s="137"/>
    </row>
    <row r="5922" s="138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2"/>
      <c r="BG5922" s="51"/>
      <c r="BH5922" s="133"/>
      <c r="BI5922" s="92"/>
      <c r="BJ5922" s="134"/>
      <c r="BK5922" s="51"/>
      <c r="BL5922" s="92"/>
      <c r="BM5922" s="135"/>
      <c r="BN5922" s="136"/>
      <c r="BO5922" s="51"/>
      <c r="BP5922" s="51"/>
      <c r="BQ5922" s="111"/>
      <c r="BR5922" s="137"/>
    </row>
    <row r="5923" s="138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2"/>
      <c r="BG5923" s="51"/>
      <c r="BH5923" s="133"/>
      <c r="BI5923" s="92"/>
      <c r="BJ5923" s="134"/>
      <c r="BK5923" s="51"/>
      <c r="BL5923" s="92"/>
      <c r="BM5923" s="135"/>
      <c r="BN5923" s="136"/>
      <c r="BO5923" s="51"/>
      <c r="BP5923" s="51"/>
      <c r="BQ5923" s="111"/>
      <c r="BR5923" s="137"/>
    </row>
    <row r="5924" s="138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2"/>
      <c r="BG5924" s="51"/>
      <c r="BH5924" s="133"/>
      <c r="BI5924" s="92"/>
      <c r="BJ5924" s="134"/>
      <c r="BK5924" s="51"/>
      <c r="BL5924" s="92"/>
      <c r="BM5924" s="135"/>
      <c r="BN5924" s="136"/>
      <c r="BO5924" s="51"/>
      <c r="BP5924" s="51"/>
      <c r="BQ5924" s="111"/>
      <c r="BR5924" s="137"/>
    </row>
    <row r="5925" s="138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2"/>
      <c r="BG5925" s="51"/>
      <c r="BH5925" s="133"/>
      <c r="BI5925" s="92"/>
      <c r="BJ5925" s="134"/>
      <c r="BK5925" s="51"/>
      <c r="BL5925" s="92"/>
      <c r="BM5925" s="135"/>
      <c r="BN5925" s="136"/>
      <c r="BO5925" s="51"/>
      <c r="BP5925" s="51"/>
      <c r="BQ5925" s="111"/>
      <c r="BR5925" s="137"/>
    </row>
    <row r="5926" s="138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2"/>
      <c r="BG5926" s="51"/>
      <c r="BH5926" s="133"/>
      <c r="BI5926" s="92"/>
      <c r="BJ5926" s="134"/>
      <c r="BK5926" s="51"/>
      <c r="BL5926" s="92"/>
      <c r="BM5926" s="135"/>
      <c r="BN5926" s="136"/>
      <c r="BO5926" s="51"/>
      <c r="BP5926" s="51"/>
      <c r="BQ5926" s="111"/>
      <c r="BR5926" s="137"/>
    </row>
    <row r="5927" s="138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2"/>
      <c r="BG5927" s="51"/>
      <c r="BH5927" s="133"/>
      <c r="BI5927" s="92"/>
      <c r="BJ5927" s="134"/>
      <c r="BK5927" s="51"/>
      <c r="BL5927" s="92"/>
      <c r="BM5927" s="135"/>
      <c r="BN5927" s="136"/>
      <c r="BO5927" s="51"/>
      <c r="BP5927" s="51"/>
      <c r="BQ5927" s="111"/>
      <c r="BR5927" s="137"/>
    </row>
    <row r="5928" s="138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2"/>
      <c r="BG5928" s="51"/>
      <c r="BH5928" s="133"/>
      <c r="BI5928" s="92"/>
      <c r="BJ5928" s="134"/>
      <c r="BK5928" s="51"/>
      <c r="BL5928" s="92"/>
      <c r="BM5928" s="135"/>
      <c r="BN5928" s="136"/>
      <c r="BO5928" s="51"/>
      <c r="BP5928" s="51"/>
      <c r="BQ5928" s="111"/>
      <c r="BR5928" s="137"/>
    </row>
    <row r="5929" s="138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2"/>
      <c r="BG5929" s="51"/>
      <c r="BH5929" s="133"/>
      <c r="BI5929" s="92"/>
      <c r="BJ5929" s="134"/>
      <c r="BK5929" s="51"/>
      <c r="BL5929" s="92"/>
      <c r="BM5929" s="135"/>
      <c r="BN5929" s="136"/>
      <c r="BO5929" s="51"/>
      <c r="BP5929" s="51"/>
      <c r="BQ5929" s="111"/>
      <c r="BR5929" s="137"/>
    </row>
    <row r="5930" s="138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2"/>
      <c r="BG5930" s="51"/>
      <c r="BH5930" s="133"/>
      <c r="BI5930" s="92"/>
      <c r="BJ5930" s="134"/>
      <c r="BK5930" s="51"/>
      <c r="BL5930" s="92"/>
      <c r="BM5930" s="135"/>
      <c r="BN5930" s="136"/>
      <c r="BO5930" s="51"/>
      <c r="BP5930" s="51"/>
      <c r="BQ5930" s="111"/>
      <c r="BR5930" s="137"/>
    </row>
    <row r="5931" s="138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2"/>
      <c r="BG5931" s="51"/>
      <c r="BH5931" s="133"/>
      <c r="BI5931" s="92"/>
      <c r="BJ5931" s="134"/>
      <c r="BK5931" s="51"/>
      <c r="BL5931" s="92"/>
      <c r="BM5931" s="135"/>
      <c r="BN5931" s="136"/>
      <c r="BO5931" s="51"/>
      <c r="BP5931" s="51"/>
      <c r="BQ5931" s="111"/>
      <c r="BR5931" s="137"/>
    </row>
    <row r="5932" s="138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2"/>
      <c r="BG5932" s="51"/>
      <c r="BH5932" s="133"/>
      <c r="BI5932" s="92"/>
      <c r="BJ5932" s="134"/>
      <c r="BK5932" s="51"/>
      <c r="BL5932" s="92"/>
      <c r="BM5932" s="135"/>
      <c r="BN5932" s="136"/>
      <c r="BO5932" s="51"/>
      <c r="BP5932" s="51"/>
      <c r="BQ5932" s="111"/>
      <c r="BR5932" s="137"/>
    </row>
    <row r="5933" s="138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2"/>
      <c r="BG5933" s="51"/>
      <c r="BH5933" s="133"/>
      <c r="BI5933" s="92"/>
      <c r="BJ5933" s="134"/>
      <c r="BK5933" s="51"/>
      <c r="BL5933" s="92"/>
      <c r="BM5933" s="135"/>
      <c r="BN5933" s="136"/>
      <c r="BO5933" s="51"/>
      <c r="BP5933" s="51"/>
      <c r="BQ5933" s="111"/>
      <c r="BR5933" s="137"/>
    </row>
    <row r="5934" s="138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2"/>
      <c r="BG5934" s="51"/>
      <c r="BH5934" s="133"/>
      <c r="BI5934" s="92"/>
      <c r="BJ5934" s="134"/>
      <c r="BK5934" s="51"/>
      <c r="BL5934" s="92"/>
      <c r="BM5934" s="135"/>
      <c r="BN5934" s="136"/>
      <c r="BO5934" s="51"/>
      <c r="BP5934" s="51"/>
      <c r="BQ5934" s="111"/>
      <c r="BR5934" s="137"/>
    </row>
    <row r="5935" s="138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2"/>
      <c r="BG5935" s="51"/>
      <c r="BH5935" s="133"/>
      <c r="BI5935" s="92"/>
      <c r="BJ5935" s="134"/>
      <c r="BK5935" s="51"/>
      <c r="BL5935" s="92"/>
      <c r="BM5935" s="135"/>
      <c r="BN5935" s="136"/>
      <c r="BO5935" s="51"/>
      <c r="BP5935" s="51"/>
      <c r="BQ5935" s="111"/>
      <c r="BR5935" s="137"/>
    </row>
    <row r="5936" s="138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2"/>
      <c r="BG5936" s="51"/>
      <c r="BH5936" s="133"/>
      <c r="BI5936" s="92"/>
      <c r="BJ5936" s="134"/>
      <c r="BK5936" s="51"/>
      <c r="BL5936" s="92"/>
      <c r="BM5936" s="135"/>
      <c r="BN5936" s="136"/>
      <c r="BO5936" s="51"/>
      <c r="BP5936" s="51"/>
      <c r="BQ5936" s="111"/>
      <c r="BR5936" s="137"/>
    </row>
    <row r="5937" s="138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2"/>
      <c r="BG5937" s="51"/>
      <c r="BH5937" s="133"/>
      <c r="BI5937" s="92"/>
      <c r="BJ5937" s="134"/>
      <c r="BK5937" s="51"/>
      <c r="BL5937" s="92"/>
      <c r="BM5937" s="135"/>
      <c r="BN5937" s="136"/>
      <c r="BO5937" s="51"/>
      <c r="BP5937" s="51"/>
      <c r="BQ5937" s="111"/>
      <c r="BR5937" s="137"/>
    </row>
    <row r="5938" s="138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2"/>
      <c r="BG5938" s="51"/>
      <c r="BH5938" s="133"/>
      <c r="BI5938" s="92"/>
      <c r="BJ5938" s="134"/>
      <c r="BK5938" s="51"/>
      <c r="BL5938" s="92"/>
      <c r="BM5938" s="135"/>
      <c r="BN5938" s="136"/>
      <c r="BO5938" s="51"/>
      <c r="BP5938" s="51"/>
      <c r="BQ5938" s="111"/>
      <c r="BR5938" s="137"/>
    </row>
    <row r="5939" s="138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2"/>
      <c r="BG5939" s="51"/>
      <c r="BH5939" s="133"/>
      <c r="BI5939" s="92"/>
      <c r="BJ5939" s="134"/>
      <c r="BK5939" s="51"/>
      <c r="BL5939" s="92"/>
      <c r="BM5939" s="135"/>
      <c r="BN5939" s="136"/>
      <c r="BO5939" s="51"/>
      <c r="BP5939" s="51"/>
      <c r="BQ5939" s="111"/>
      <c r="BR5939" s="137"/>
    </row>
    <row r="5940" s="138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2"/>
      <c r="BG5940" s="51"/>
      <c r="BH5940" s="133"/>
      <c r="BI5940" s="92"/>
      <c r="BJ5940" s="134"/>
      <c r="BK5940" s="51"/>
      <c r="BL5940" s="92"/>
      <c r="BM5940" s="135"/>
      <c r="BN5940" s="136"/>
      <c r="BO5940" s="51"/>
      <c r="BP5940" s="51"/>
      <c r="BQ5940" s="111"/>
      <c r="BR5940" s="137"/>
    </row>
    <row r="5941" s="138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2"/>
      <c r="BG5941" s="51"/>
      <c r="BH5941" s="133"/>
      <c r="BI5941" s="92"/>
      <c r="BJ5941" s="134"/>
      <c r="BK5941" s="51"/>
      <c r="BL5941" s="92"/>
      <c r="BM5941" s="135"/>
      <c r="BN5941" s="136"/>
      <c r="BO5941" s="51"/>
      <c r="BP5941" s="51"/>
      <c r="BQ5941" s="111"/>
      <c r="BR5941" s="137"/>
    </row>
    <row r="5942" s="138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2"/>
      <c r="BG5942" s="51"/>
      <c r="BH5942" s="133"/>
      <c r="BI5942" s="92"/>
      <c r="BJ5942" s="134"/>
      <c r="BK5942" s="51"/>
      <c r="BL5942" s="92"/>
      <c r="BM5942" s="135"/>
      <c r="BN5942" s="136"/>
      <c r="BO5942" s="51"/>
      <c r="BP5942" s="51"/>
      <c r="BQ5942" s="111"/>
      <c r="BR5942" s="137"/>
    </row>
    <row r="5943" s="138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2"/>
      <c r="BG5943" s="51"/>
      <c r="BH5943" s="133"/>
      <c r="BI5943" s="92"/>
      <c r="BJ5943" s="134"/>
      <c r="BK5943" s="51"/>
      <c r="BL5943" s="92"/>
      <c r="BM5943" s="135"/>
      <c r="BN5943" s="136"/>
      <c r="BO5943" s="51"/>
      <c r="BP5943" s="51"/>
      <c r="BQ5943" s="111"/>
      <c r="BR5943" s="137"/>
    </row>
    <row r="5944" s="138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2"/>
      <c r="BG5944" s="51"/>
      <c r="BH5944" s="133"/>
      <c r="BI5944" s="92"/>
      <c r="BJ5944" s="134"/>
      <c r="BK5944" s="51"/>
      <c r="BL5944" s="92"/>
      <c r="BM5944" s="135"/>
      <c r="BN5944" s="136"/>
      <c r="BO5944" s="51"/>
      <c r="BP5944" s="51"/>
      <c r="BQ5944" s="111"/>
      <c r="BR5944" s="137"/>
    </row>
    <row r="5945" s="138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2"/>
      <c r="BG5945" s="51"/>
      <c r="BH5945" s="133"/>
      <c r="BI5945" s="92"/>
      <c r="BJ5945" s="134"/>
      <c r="BK5945" s="51"/>
      <c r="BL5945" s="92"/>
      <c r="BM5945" s="135"/>
      <c r="BN5945" s="136"/>
      <c r="BO5945" s="51"/>
      <c r="BP5945" s="51"/>
      <c r="BQ5945" s="111"/>
      <c r="BR5945" s="137"/>
    </row>
    <row r="5946" s="138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2"/>
      <c r="BG5946" s="51"/>
      <c r="BH5946" s="133"/>
      <c r="BI5946" s="92"/>
      <c r="BJ5946" s="134"/>
      <c r="BK5946" s="51"/>
      <c r="BL5946" s="92"/>
      <c r="BM5946" s="135"/>
      <c r="BN5946" s="136"/>
      <c r="BO5946" s="51"/>
      <c r="BP5946" s="51"/>
      <c r="BQ5946" s="111"/>
      <c r="BR5946" s="137"/>
    </row>
    <row r="5947" s="138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2"/>
      <c r="BG5947" s="51"/>
      <c r="BH5947" s="133"/>
      <c r="BI5947" s="92"/>
      <c r="BJ5947" s="134"/>
      <c r="BK5947" s="51"/>
      <c r="BL5947" s="92"/>
      <c r="BM5947" s="135"/>
      <c r="BN5947" s="136"/>
      <c r="BO5947" s="51"/>
      <c r="BP5947" s="51"/>
      <c r="BQ5947" s="111"/>
      <c r="BR5947" s="137"/>
    </row>
    <row r="5948" s="138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2"/>
      <c r="BG5948" s="51"/>
      <c r="BH5948" s="133"/>
      <c r="BI5948" s="92"/>
      <c r="BJ5948" s="134"/>
      <c r="BK5948" s="51"/>
      <c r="BL5948" s="92"/>
      <c r="BM5948" s="135"/>
      <c r="BN5948" s="136"/>
      <c r="BO5948" s="51"/>
      <c r="BP5948" s="51"/>
      <c r="BQ5948" s="111"/>
      <c r="BR5948" s="137"/>
    </row>
    <row r="5949" s="138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2"/>
      <c r="BG5949" s="51"/>
      <c r="BH5949" s="133"/>
      <c r="BI5949" s="92"/>
      <c r="BJ5949" s="134"/>
      <c r="BK5949" s="51"/>
      <c r="BL5949" s="92"/>
      <c r="BM5949" s="135"/>
      <c r="BN5949" s="136"/>
      <c r="BO5949" s="51"/>
      <c r="BP5949" s="51"/>
      <c r="BQ5949" s="111"/>
      <c r="BR5949" s="137"/>
    </row>
    <row r="5950" s="138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2"/>
      <c r="BG5950" s="51"/>
      <c r="BH5950" s="133"/>
      <c r="BI5950" s="92"/>
      <c r="BJ5950" s="134"/>
      <c r="BK5950" s="51"/>
      <c r="BL5950" s="92"/>
      <c r="BM5950" s="135"/>
      <c r="BN5950" s="136"/>
      <c r="BO5950" s="51"/>
      <c r="BP5950" s="51"/>
      <c r="BQ5950" s="111"/>
      <c r="BR5950" s="137"/>
    </row>
    <row r="5951" s="138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2"/>
      <c r="BG5951" s="51"/>
      <c r="BH5951" s="133"/>
      <c r="BI5951" s="92"/>
      <c r="BJ5951" s="134"/>
      <c r="BK5951" s="51"/>
      <c r="BL5951" s="92"/>
      <c r="BM5951" s="135"/>
      <c r="BN5951" s="136"/>
      <c r="BO5951" s="51"/>
      <c r="BP5951" s="51"/>
      <c r="BQ5951" s="111"/>
      <c r="BR5951" s="137"/>
    </row>
    <row r="5952" s="138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2"/>
      <c r="BG5952" s="51"/>
      <c r="BH5952" s="133"/>
      <c r="BI5952" s="92"/>
      <c r="BJ5952" s="134"/>
      <c r="BK5952" s="51"/>
      <c r="BL5952" s="92"/>
      <c r="BM5952" s="135"/>
      <c r="BN5952" s="136"/>
      <c r="BO5952" s="51"/>
      <c r="BP5952" s="51"/>
      <c r="BQ5952" s="111"/>
      <c r="BR5952" s="137"/>
    </row>
    <row r="5953" s="138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2"/>
      <c r="BG5953" s="51"/>
      <c r="BH5953" s="133"/>
      <c r="BI5953" s="92"/>
      <c r="BJ5953" s="134"/>
      <c r="BK5953" s="51"/>
      <c r="BL5953" s="92"/>
      <c r="BM5953" s="135"/>
      <c r="BN5953" s="136"/>
      <c r="BO5953" s="51"/>
      <c r="BP5953" s="51"/>
      <c r="BQ5953" s="111"/>
      <c r="BR5953" s="137"/>
    </row>
    <row r="5954" s="138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2"/>
      <c r="BG5954" s="51"/>
      <c r="BH5954" s="133"/>
      <c r="BI5954" s="92"/>
      <c r="BJ5954" s="134"/>
      <c r="BK5954" s="51"/>
      <c r="BL5954" s="92"/>
      <c r="BM5954" s="135"/>
      <c r="BN5954" s="136"/>
      <c r="BO5954" s="51"/>
      <c r="BP5954" s="51"/>
      <c r="BQ5954" s="111"/>
      <c r="BR5954" s="137"/>
    </row>
    <row r="5955" s="138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2"/>
      <c r="BG5955" s="51"/>
      <c r="BH5955" s="133"/>
      <c r="BI5955" s="92"/>
      <c r="BJ5955" s="134"/>
      <c r="BK5955" s="51"/>
      <c r="BL5955" s="92"/>
      <c r="BM5955" s="135"/>
      <c r="BN5955" s="136"/>
      <c r="BO5955" s="51"/>
      <c r="BP5955" s="51"/>
      <c r="BQ5955" s="111"/>
      <c r="BR5955" s="137"/>
    </row>
    <row r="5956" s="138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2"/>
      <c r="BG5956" s="51"/>
      <c r="BH5956" s="133"/>
      <c r="BI5956" s="92"/>
      <c r="BJ5956" s="134"/>
      <c r="BK5956" s="51"/>
      <c r="BL5956" s="92"/>
      <c r="BM5956" s="135"/>
      <c r="BN5956" s="136"/>
      <c r="BO5956" s="51"/>
      <c r="BP5956" s="51"/>
      <c r="BQ5956" s="111"/>
      <c r="BR5956" s="137"/>
    </row>
    <row r="5957" s="138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2"/>
      <c r="BG5957" s="51"/>
      <c r="BH5957" s="133"/>
      <c r="BI5957" s="92"/>
      <c r="BJ5957" s="134"/>
      <c r="BK5957" s="51"/>
      <c r="BL5957" s="92"/>
      <c r="BM5957" s="135"/>
      <c r="BN5957" s="136"/>
      <c r="BO5957" s="51"/>
      <c r="BP5957" s="51"/>
      <c r="BQ5957" s="111"/>
      <c r="BR5957" s="137"/>
    </row>
    <row r="5958" s="138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2"/>
      <c r="BG5958" s="51"/>
      <c r="BH5958" s="133"/>
      <c r="BI5958" s="92"/>
      <c r="BJ5958" s="134"/>
      <c r="BK5958" s="51"/>
      <c r="BL5958" s="92"/>
      <c r="BM5958" s="135"/>
      <c r="BN5958" s="136"/>
      <c r="BO5958" s="51"/>
      <c r="BP5958" s="51"/>
      <c r="BQ5958" s="111"/>
      <c r="BR5958" s="137"/>
    </row>
    <row r="5959" s="138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2"/>
      <c r="BG5959" s="51"/>
      <c r="BH5959" s="133"/>
      <c r="BI5959" s="92"/>
      <c r="BJ5959" s="134"/>
      <c r="BK5959" s="51"/>
      <c r="BL5959" s="92"/>
      <c r="BM5959" s="135"/>
      <c r="BN5959" s="136"/>
      <c r="BO5959" s="51"/>
      <c r="BP5959" s="51"/>
      <c r="BQ5959" s="111"/>
      <c r="BR5959" s="137"/>
    </row>
    <row r="5960" s="138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2"/>
      <c r="BG5960" s="51"/>
      <c r="BH5960" s="133"/>
      <c r="BI5960" s="92"/>
      <c r="BJ5960" s="134"/>
      <c r="BK5960" s="51"/>
      <c r="BL5960" s="92"/>
      <c r="BM5960" s="135"/>
      <c r="BN5960" s="136"/>
      <c r="BO5960" s="51"/>
      <c r="BP5960" s="51"/>
      <c r="BQ5960" s="111"/>
      <c r="BR5960" s="137"/>
    </row>
    <row r="5961" s="138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2"/>
      <c r="BG5961" s="51"/>
      <c r="BH5961" s="133"/>
      <c r="BI5961" s="92"/>
      <c r="BJ5961" s="134"/>
      <c r="BK5961" s="51"/>
      <c r="BL5961" s="92"/>
      <c r="BM5961" s="135"/>
      <c r="BN5961" s="136"/>
      <c r="BO5961" s="51"/>
      <c r="BP5961" s="51"/>
      <c r="BQ5961" s="111"/>
      <c r="BR5961" s="137"/>
    </row>
    <row r="5962" s="138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2"/>
      <c r="BG5962" s="51"/>
      <c r="BH5962" s="133"/>
      <c r="BI5962" s="92"/>
      <c r="BJ5962" s="134"/>
      <c r="BK5962" s="51"/>
      <c r="BL5962" s="92"/>
      <c r="BM5962" s="135"/>
      <c r="BN5962" s="136"/>
      <c r="BO5962" s="51"/>
      <c r="BP5962" s="51"/>
      <c r="BQ5962" s="111"/>
      <c r="BR5962" s="137"/>
    </row>
    <row r="5963" s="138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2"/>
      <c r="BG5963" s="51"/>
      <c r="BH5963" s="133"/>
      <c r="BI5963" s="92"/>
      <c r="BJ5963" s="134"/>
      <c r="BK5963" s="51"/>
      <c r="BL5963" s="92"/>
      <c r="BM5963" s="135"/>
      <c r="BN5963" s="136"/>
      <c r="BO5963" s="51"/>
      <c r="BP5963" s="51"/>
      <c r="BQ5963" s="111"/>
      <c r="BR5963" s="137"/>
    </row>
    <row r="5964" s="138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2"/>
      <c r="BG5964" s="51"/>
      <c r="BH5964" s="133"/>
      <c r="BI5964" s="92"/>
      <c r="BJ5964" s="134"/>
      <c r="BK5964" s="51"/>
      <c r="BL5964" s="92"/>
      <c r="BM5964" s="135"/>
      <c r="BN5964" s="136"/>
      <c r="BO5964" s="51"/>
      <c r="BP5964" s="51"/>
      <c r="BQ5964" s="111"/>
      <c r="BR5964" s="137"/>
    </row>
    <row r="5965" s="138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2"/>
      <c r="BG5965" s="51"/>
      <c r="BH5965" s="133"/>
      <c r="BI5965" s="92"/>
      <c r="BJ5965" s="134"/>
      <c r="BK5965" s="51"/>
      <c r="BL5965" s="92"/>
      <c r="BM5965" s="135"/>
      <c r="BN5965" s="136"/>
      <c r="BO5965" s="51"/>
      <c r="BP5965" s="51"/>
      <c r="BQ5965" s="111"/>
      <c r="BR5965" s="137"/>
    </row>
    <row r="5966" s="138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2"/>
      <c r="BG5966" s="51"/>
      <c r="BH5966" s="133"/>
      <c r="BI5966" s="92"/>
      <c r="BJ5966" s="134"/>
      <c r="BK5966" s="51"/>
      <c r="BL5966" s="92"/>
      <c r="BM5966" s="135"/>
      <c r="BN5966" s="136"/>
      <c r="BO5966" s="51"/>
      <c r="BP5966" s="51"/>
      <c r="BQ5966" s="111"/>
      <c r="BR5966" s="137"/>
    </row>
    <row r="5967" s="138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2"/>
      <c r="BG5967" s="51"/>
      <c r="BH5967" s="133"/>
      <c r="BI5967" s="92"/>
      <c r="BJ5967" s="134"/>
      <c r="BK5967" s="51"/>
      <c r="BL5967" s="92"/>
      <c r="BM5967" s="135"/>
      <c r="BN5967" s="136"/>
      <c r="BO5967" s="51"/>
      <c r="BP5967" s="51"/>
      <c r="BQ5967" s="111"/>
      <c r="BR5967" s="137"/>
    </row>
    <row r="5968" s="138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2"/>
      <c r="BG5968" s="51"/>
      <c r="BH5968" s="133"/>
      <c r="BI5968" s="92"/>
      <c r="BJ5968" s="134"/>
      <c r="BK5968" s="51"/>
      <c r="BL5968" s="92"/>
      <c r="BM5968" s="135"/>
      <c r="BN5968" s="136"/>
      <c r="BO5968" s="51"/>
      <c r="BP5968" s="51"/>
      <c r="BQ5968" s="111"/>
      <c r="BR5968" s="137"/>
    </row>
    <row r="5969" s="138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2"/>
      <c r="BG5969" s="51"/>
      <c r="BH5969" s="133"/>
      <c r="BI5969" s="92"/>
      <c r="BJ5969" s="134"/>
      <c r="BK5969" s="51"/>
      <c r="BL5969" s="92"/>
      <c r="BM5969" s="135"/>
      <c r="BN5969" s="136"/>
      <c r="BO5969" s="51"/>
      <c r="BP5969" s="51"/>
      <c r="BQ5969" s="111"/>
      <c r="BR5969" s="137"/>
    </row>
    <row r="5970" s="138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2"/>
      <c r="BG5970" s="51"/>
      <c r="BH5970" s="133"/>
      <c r="BI5970" s="92"/>
      <c r="BJ5970" s="134"/>
      <c r="BK5970" s="51"/>
      <c r="BL5970" s="92"/>
      <c r="BM5970" s="135"/>
      <c r="BN5970" s="136"/>
      <c r="BO5970" s="51"/>
      <c r="BP5970" s="51"/>
      <c r="BQ5970" s="111"/>
      <c r="BR5970" s="137"/>
    </row>
    <row r="5971" s="138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2"/>
      <c r="BG5971" s="51"/>
      <c r="BH5971" s="133"/>
      <c r="BI5971" s="92"/>
      <c r="BJ5971" s="134"/>
      <c r="BK5971" s="51"/>
      <c r="BL5971" s="92"/>
      <c r="BM5971" s="135"/>
      <c r="BN5971" s="136"/>
      <c r="BO5971" s="51"/>
      <c r="BP5971" s="51"/>
      <c r="BQ5971" s="111"/>
      <c r="BR5971" s="137"/>
    </row>
    <row r="5972" s="138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2"/>
      <c r="BG5972" s="51"/>
      <c r="BH5972" s="133"/>
      <c r="BI5972" s="92"/>
      <c r="BJ5972" s="134"/>
      <c r="BK5972" s="51"/>
      <c r="BL5972" s="92"/>
      <c r="BM5972" s="135"/>
      <c r="BN5972" s="136"/>
      <c r="BO5972" s="51"/>
      <c r="BP5972" s="51"/>
      <c r="BQ5972" s="111"/>
      <c r="BR5972" s="137"/>
    </row>
    <row r="5973" s="138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2"/>
      <c r="BG5973" s="51"/>
      <c r="BH5973" s="133"/>
      <c r="BI5973" s="92"/>
      <c r="BJ5973" s="134"/>
      <c r="BK5973" s="51"/>
      <c r="BL5973" s="92"/>
      <c r="BM5973" s="135"/>
      <c r="BN5973" s="136"/>
      <c r="BO5973" s="51"/>
      <c r="BP5973" s="51"/>
      <c r="BQ5973" s="111"/>
      <c r="BR5973" s="137"/>
    </row>
    <row r="5974" s="138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2"/>
      <c r="BG5974" s="51"/>
      <c r="BH5974" s="133"/>
      <c r="BI5974" s="92"/>
      <c r="BJ5974" s="134"/>
      <c r="BK5974" s="51"/>
      <c r="BL5974" s="92"/>
      <c r="BM5974" s="135"/>
      <c r="BN5974" s="136"/>
      <c r="BO5974" s="51"/>
      <c r="BP5974" s="51"/>
      <c r="BQ5974" s="111"/>
      <c r="BR5974" s="137"/>
    </row>
    <row r="5975" s="138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2"/>
      <c r="BG5975" s="51"/>
      <c r="BH5975" s="133"/>
      <c r="BI5975" s="92"/>
      <c r="BJ5975" s="134"/>
      <c r="BK5975" s="51"/>
      <c r="BL5975" s="92"/>
      <c r="BM5975" s="135"/>
      <c r="BN5975" s="136"/>
      <c r="BO5975" s="51"/>
      <c r="BP5975" s="51"/>
      <c r="BQ5975" s="111"/>
      <c r="BR5975" s="137"/>
    </row>
    <row r="5976" s="138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2"/>
      <c r="BG5976" s="51"/>
      <c r="BH5976" s="133"/>
      <c r="BI5976" s="92"/>
      <c r="BJ5976" s="134"/>
      <c r="BK5976" s="51"/>
      <c r="BL5976" s="92"/>
      <c r="BM5976" s="135"/>
      <c r="BN5976" s="136"/>
      <c r="BO5976" s="51"/>
      <c r="BP5976" s="51"/>
      <c r="BQ5976" s="111"/>
      <c r="BR5976" s="137"/>
    </row>
    <row r="5977" s="138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2"/>
      <c r="BG5977" s="51"/>
      <c r="BH5977" s="133"/>
      <c r="BI5977" s="92"/>
      <c r="BJ5977" s="134"/>
      <c r="BK5977" s="51"/>
      <c r="BL5977" s="92"/>
      <c r="BM5977" s="135"/>
      <c r="BN5977" s="136"/>
      <c r="BO5977" s="51"/>
      <c r="BP5977" s="51"/>
      <c r="BQ5977" s="111"/>
      <c r="BR5977" s="137"/>
    </row>
    <row r="5978" s="138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2"/>
      <c r="BG5978" s="51"/>
      <c r="BH5978" s="133"/>
      <c r="BI5978" s="92"/>
      <c r="BJ5978" s="134"/>
      <c r="BK5978" s="51"/>
      <c r="BL5978" s="92"/>
      <c r="BM5978" s="135"/>
      <c r="BN5978" s="136"/>
      <c r="BO5978" s="51"/>
      <c r="BP5978" s="51"/>
      <c r="BQ5978" s="111"/>
      <c r="BR5978" s="137"/>
    </row>
    <row r="5979" s="138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2"/>
      <c r="BG5979" s="51"/>
      <c r="BH5979" s="133"/>
      <c r="BI5979" s="92"/>
      <c r="BJ5979" s="134"/>
      <c r="BK5979" s="51"/>
      <c r="BL5979" s="92"/>
      <c r="BM5979" s="135"/>
      <c r="BN5979" s="136"/>
      <c r="BO5979" s="51"/>
      <c r="BP5979" s="51"/>
      <c r="BQ5979" s="111"/>
      <c r="BR5979" s="137"/>
    </row>
    <row r="5980" s="138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2"/>
      <c r="BG5980" s="51"/>
      <c r="BH5980" s="133"/>
      <c r="BI5980" s="92"/>
      <c r="BJ5980" s="134"/>
      <c r="BK5980" s="51"/>
      <c r="BL5980" s="92"/>
      <c r="BM5980" s="135"/>
      <c r="BN5980" s="136"/>
      <c r="BO5980" s="51"/>
      <c r="BP5980" s="51"/>
      <c r="BQ5980" s="111"/>
      <c r="BR5980" s="137"/>
    </row>
    <row r="5981" s="138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2"/>
      <c r="BG5981" s="51"/>
      <c r="BH5981" s="133"/>
      <c r="BI5981" s="92"/>
      <c r="BJ5981" s="134"/>
      <c r="BK5981" s="51"/>
      <c r="BL5981" s="92"/>
      <c r="BM5981" s="135"/>
      <c r="BN5981" s="136"/>
      <c r="BO5981" s="51"/>
      <c r="BP5981" s="51"/>
      <c r="BQ5981" s="111"/>
      <c r="BR5981" s="137"/>
    </row>
    <row r="5982" s="138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2"/>
      <c r="BG5982" s="51"/>
      <c r="BH5982" s="133"/>
      <c r="BI5982" s="92"/>
      <c r="BJ5982" s="134"/>
      <c r="BK5982" s="51"/>
      <c r="BL5982" s="92"/>
      <c r="BM5982" s="135"/>
      <c r="BN5982" s="136"/>
      <c r="BO5982" s="51"/>
      <c r="BP5982" s="51"/>
      <c r="BQ5982" s="111"/>
      <c r="BR5982" s="137"/>
    </row>
    <row r="5983" s="138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2"/>
      <c r="BG5983" s="51"/>
      <c r="BH5983" s="133"/>
      <c r="BI5983" s="92"/>
      <c r="BJ5983" s="134"/>
      <c r="BK5983" s="51"/>
      <c r="BL5983" s="92"/>
      <c r="BM5983" s="135"/>
      <c r="BN5983" s="136"/>
      <c r="BO5983" s="51"/>
      <c r="BP5983" s="51"/>
      <c r="BQ5983" s="111"/>
      <c r="BR5983" s="137"/>
    </row>
    <row r="5984" s="138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2"/>
      <c r="BG5984" s="51"/>
      <c r="BH5984" s="133"/>
      <c r="BI5984" s="92"/>
      <c r="BJ5984" s="134"/>
      <c r="BK5984" s="51"/>
      <c r="BL5984" s="92"/>
      <c r="BM5984" s="135"/>
      <c r="BN5984" s="136"/>
      <c r="BO5984" s="51"/>
      <c r="BP5984" s="51"/>
      <c r="BQ5984" s="111"/>
      <c r="BR5984" s="137"/>
    </row>
    <row r="5985" s="138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2"/>
      <c r="BG5985" s="51"/>
      <c r="BH5985" s="133"/>
      <c r="BI5985" s="92"/>
      <c r="BJ5985" s="134"/>
      <c r="BK5985" s="51"/>
      <c r="BL5985" s="92"/>
      <c r="BM5985" s="135"/>
      <c r="BN5985" s="136"/>
      <c r="BO5985" s="51"/>
      <c r="BP5985" s="51"/>
      <c r="BQ5985" s="111"/>
      <c r="BR5985" s="137"/>
    </row>
    <row r="5986" s="138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2"/>
      <c r="BG5986" s="51"/>
      <c r="BH5986" s="133"/>
      <c r="BI5986" s="92"/>
      <c r="BJ5986" s="134"/>
      <c r="BK5986" s="51"/>
      <c r="BL5986" s="92"/>
      <c r="BM5986" s="135"/>
      <c r="BN5986" s="136"/>
      <c r="BO5986" s="51"/>
      <c r="BP5986" s="51"/>
      <c r="BQ5986" s="111"/>
      <c r="BR5986" s="137"/>
    </row>
    <row r="5987" s="138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2"/>
      <c r="BG5987" s="51"/>
      <c r="BH5987" s="133"/>
      <c r="BI5987" s="92"/>
      <c r="BJ5987" s="134"/>
      <c r="BK5987" s="51"/>
      <c r="BL5987" s="92"/>
      <c r="BM5987" s="135"/>
      <c r="BN5987" s="136"/>
      <c r="BO5987" s="51"/>
      <c r="BP5987" s="51"/>
      <c r="BQ5987" s="111"/>
      <c r="BR5987" s="137"/>
    </row>
    <row r="5988" s="138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2"/>
      <c r="BG5988" s="51"/>
      <c r="BH5988" s="133"/>
      <c r="BI5988" s="92"/>
      <c r="BJ5988" s="134"/>
      <c r="BK5988" s="51"/>
      <c r="BL5988" s="92"/>
      <c r="BM5988" s="135"/>
      <c r="BN5988" s="136"/>
      <c r="BO5988" s="51"/>
      <c r="BP5988" s="51"/>
      <c r="BQ5988" s="111"/>
      <c r="BR5988" s="137"/>
    </row>
    <row r="5989" s="138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2"/>
      <c r="BG5989" s="51"/>
      <c r="BH5989" s="133"/>
      <c r="BI5989" s="92"/>
      <c r="BJ5989" s="134"/>
      <c r="BK5989" s="51"/>
      <c r="BL5989" s="92"/>
      <c r="BM5989" s="135"/>
      <c r="BN5989" s="136"/>
      <c r="BO5989" s="51"/>
      <c r="BP5989" s="51"/>
      <c r="BQ5989" s="111"/>
      <c r="BR5989" s="137"/>
    </row>
    <row r="5990" s="138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2"/>
      <c r="BG5990" s="51"/>
      <c r="BH5990" s="133"/>
      <c r="BI5990" s="92"/>
      <c r="BJ5990" s="134"/>
      <c r="BK5990" s="51"/>
      <c r="BL5990" s="92"/>
      <c r="BM5990" s="135"/>
      <c r="BN5990" s="136"/>
      <c r="BO5990" s="51"/>
      <c r="BP5990" s="51"/>
      <c r="BQ5990" s="111"/>
      <c r="BR5990" s="137"/>
    </row>
    <row r="5991" s="138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2"/>
      <c r="BG5991" s="51"/>
      <c r="BH5991" s="133"/>
      <c r="BI5991" s="92"/>
      <c r="BJ5991" s="134"/>
      <c r="BK5991" s="51"/>
      <c r="BL5991" s="92"/>
      <c r="BM5991" s="135"/>
      <c r="BN5991" s="136"/>
      <c r="BO5991" s="51"/>
      <c r="BP5991" s="51"/>
      <c r="BQ5991" s="111"/>
      <c r="BR5991" s="137"/>
    </row>
    <row r="5992" s="138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2"/>
      <c r="BG5992" s="51"/>
      <c r="BH5992" s="133"/>
      <c r="BI5992" s="92"/>
      <c r="BJ5992" s="134"/>
      <c r="BK5992" s="51"/>
      <c r="BL5992" s="92"/>
      <c r="BM5992" s="135"/>
      <c r="BN5992" s="136"/>
      <c r="BO5992" s="51"/>
      <c r="BP5992" s="51"/>
      <c r="BQ5992" s="111"/>
      <c r="BR5992" s="137"/>
    </row>
    <row r="5993" s="138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2"/>
      <c r="BG5993" s="51"/>
      <c r="BH5993" s="133"/>
      <c r="BI5993" s="92"/>
      <c r="BJ5993" s="134"/>
      <c r="BK5993" s="51"/>
      <c r="BL5993" s="92"/>
      <c r="BM5993" s="135"/>
      <c r="BN5993" s="136"/>
      <c r="BO5993" s="51"/>
      <c r="BP5993" s="51"/>
      <c r="BQ5993" s="111"/>
      <c r="BR5993" s="137"/>
    </row>
    <row r="5994" s="138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2"/>
      <c r="BG5994" s="51"/>
      <c r="BH5994" s="133"/>
      <c r="BI5994" s="92"/>
      <c r="BJ5994" s="134"/>
      <c r="BK5994" s="51"/>
      <c r="BL5994" s="92"/>
      <c r="BM5994" s="135"/>
      <c r="BN5994" s="136"/>
      <c r="BO5994" s="51"/>
      <c r="BP5994" s="51"/>
      <c r="BQ5994" s="111"/>
      <c r="BR5994" s="137"/>
    </row>
    <row r="5995" s="138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2"/>
      <c r="BG5995" s="51"/>
      <c r="BH5995" s="133"/>
      <c r="BI5995" s="92"/>
      <c r="BJ5995" s="134"/>
      <c r="BK5995" s="51"/>
      <c r="BL5995" s="92"/>
      <c r="BM5995" s="135"/>
      <c r="BN5995" s="136"/>
      <c r="BO5995" s="51"/>
      <c r="BP5995" s="51"/>
      <c r="BQ5995" s="111"/>
      <c r="BR5995" s="137"/>
    </row>
    <row r="5996" s="138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2"/>
      <c r="BG5996" s="51"/>
      <c r="BH5996" s="133"/>
      <c r="BI5996" s="92"/>
      <c r="BJ5996" s="134"/>
      <c r="BK5996" s="51"/>
      <c r="BL5996" s="92"/>
      <c r="BM5996" s="135"/>
      <c r="BN5996" s="136"/>
      <c r="BO5996" s="51"/>
      <c r="BP5996" s="51"/>
      <c r="BQ5996" s="111"/>
      <c r="BR5996" s="137"/>
    </row>
    <row r="5997" s="138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2"/>
      <c r="BG5997" s="51"/>
      <c r="BH5997" s="133"/>
      <c r="BI5997" s="92"/>
      <c r="BJ5997" s="134"/>
      <c r="BK5997" s="51"/>
      <c r="BL5997" s="92"/>
      <c r="BM5997" s="135"/>
      <c r="BN5997" s="136"/>
      <c r="BO5997" s="51"/>
      <c r="BP5997" s="51"/>
      <c r="BQ5997" s="111"/>
      <c r="BR5997" s="137"/>
    </row>
    <row r="5998" s="138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2"/>
      <c r="BG5998" s="51"/>
      <c r="BH5998" s="133"/>
      <c r="BI5998" s="92"/>
      <c r="BJ5998" s="134"/>
      <c r="BK5998" s="51"/>
      <c r="BL5998" s="92"/>
      <c r="BM5998" s="135"/>
      <c r="BN5998" s="136"/>
      <c r="BO5998" s="51"/>
      <c r="BP5998" s="51"/>
      <c r="BQ5998" s="111"/>
      <c r="BR5998" s="137"/>
    </row>
    <row r="5999" s="138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2"/>
      <c r="BG5999" s="51"/>
      <c r="BH5999" s="133"/>
      <c r="BI5999" s="92"/>
      <c r="BJ5999" s="134"/>
      <c r="BK5999" s="51"/>
      <c r="BL5999" s="92"/>
      <c r="BM5999" s="135"/>
      <c r="BN5999" s="136"/>
      <c r="BO5999" s="51"/>
      <c r="BP5999" s="51"/>
      <c r="BQ5999" s="111"/>
      <c r="BR5999" s="137"/>
    </row>
    <row r="6000" s="138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2"/>
      <c r="BG6000" s="51"/>
      <c r="BH6000" s="133"/>
      <c r="BI6000" s="92"/>
      <c r="BJ6000" s="134"/>
      <c r="BK6000" s="51"/>
      <c r="BL6000" s="92"/>
      <c r="BM6000" s="135"/>
      <c r="BN6000" s="136"/>
      <c r="BO6000" s="51"/>
      <c r="BP6000" s="51"/>
      <c r="BQ6000" s="111"/>
      <c r="BR6000" s="137"/>
    </row>
    <row r="6001" s="138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2"/>
      <c r="BG6001" s="51"/>
      <c r="BH6001" s="133"/>
      <c r="BI6001" s="92"/>
      <c r="BJ6001" s="134"/>
      <c r="BK6001" s="51"/>
      <c r="BL6001" s="92"/>
      <c r="BM6001" s="135"/>
      <c r="BN6001" s="136"/>
      <c r="BO6001" s="51"/>
      <c r="BP6001" s="51"/>
      <c r="BQ6001" s="111"/>
      <c r="BR6001" s="137"/>
    </row>
    <row r="6002" s="138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2"/>
      <c r="BG6002" s="51"/>
      <c r="BH6002" s="133"/>
      <c r="BI6002" s="92"/>
      <c r="BJ6002" s="134"/>
      <c r="BK6002" s="51"/>
      <c r="BL6002" s="92"/>
      <c r="BM6002" s="135"/>
      <c r="BN6002" s="136"/>
      <c r="BO6002" s="51"/>
      <c r="BP6002" s="51"/>
      <c r="BQ6002" s="111"/>
      <c r="BR6002" s="137"/>
    </row>
    <row r="6003" s="138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2"/>
      <c r="BG6003" s="51"/>
      <c r="BH6003" s="133"/>
      <c r="BI6003" s="92"/>
      <c r="BJ6003" s="134"/>
      <c r="BK6003" s="51"/>
      <c r="BL6003" s="92"/>
      <c r="BM6003" s="135"/>
      <c r="BN6003" s="136"/>
      <c r="BO6003" s="51"/>
      <c r="BP6003" s="51"/>
      <c r="BQ6003" s="111"/>
      <c r="BR6003" s="137"/>
    </row>
    <row r="6004" s="138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2"/>
      <c r="BG6004" s="51"/>
      <c r="BH6004" s="133"/>
      <c r="BI6004" s="92"/>
      <c r="BJ6004" s="134"/>
      <c r="BK6004" s="51"/>
      <c r="BL6004" s="92"/>
      <c r="BM6004" s="135"/>
      <c r="BN6004" s="136"/>
      <c r="BO6004" s="51"/>
      <c r="BP6004" s="51"/>
      <c r="BQ6004" s="111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 blank="1"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2025-10-31T03:18:54Z</cp:lastPrinted>
  <dcterms:modified xsi:type="dcterms:W3CDTF">2025-11-13T17:05:25Z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