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Sasaram BH-Mannu &amp; mantoo/"/>
    </mc:Choice>
  </mc:AlternateContent>
  <xr:revisionPtr revIDLastSave="44" documentId="8_{3FBF647F-5D9F-4FEC-A389-4BF0F7D8376B}" xr6:coauthVersionLast="47" xr6:coauthVersionMax="47" xr10:uidLastSave="{5D26F7DD-6ABC-440B-B3E1-5F3E8B8BDAD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<sst xmlns="http://schemas.openxmlformats.org/spreadsheetml/2006/main" count="353" uniqueCount="301">
  <si>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</si>
  <si>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</si>
  <si>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</si>
  <si>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</si>
  <si>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</si>
  <si>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</si>
  <si>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</si>
  <si>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</si>
  <si>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</si>
  <si>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</si>
  <si>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</si>
  <si>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</si>
  <si>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</si>
  <si>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</si>
  <si>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</si>
  <si>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</si>
  <si>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</si>
  <si>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</si>
  <si>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</si>
  <si>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</si>
  <si>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</si>
  <si>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</si>
  <si>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</si>
  <si>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</si>
  <si>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</si>
  <si>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</si>
  <si>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</si>
  <si>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</si>
  <si>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</si>
  <si>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</si>
  <si>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</si>
  <si>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</si>
  <si>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</si>
  <si>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</si>
  <si>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</si>
  <si>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</si>
  <si>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</si>
  <si>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</si>
  <si>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</si>
  <si>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</si>
  <si>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</si>
  <si>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</si>
  <si>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</si>
  <si>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</si>
  <si>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</si>
  <si>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</si>
  <si>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</si>
  <si>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</si>
  <si>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</si>
  <si>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</si>
  <si>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</si>
  <si>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</si>
  <si>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</si>
  <si>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</si>
  <si>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</si>
  <si>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</si>
  <si>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</si>
  <si>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</si>
  <si>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</si>
  <si>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</si>
  <si>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</si>
  <si>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</si>
  <si>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</si>
  <si>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</si>
  <si>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</si>
  <si>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</si>
  <si>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</si>
  <si>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</si>
  <si>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</si>
  <si>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</si>
  <si>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</si>
  <si>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</si>
  <si>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</si>
  <si>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</si>
  <si>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</si>
  <si>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</si>
  <si>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</si>
  <si>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</si>
  <si>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</si>
  <si>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</si>
  <si>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</si>
  <si>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</si>
  <si>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</si>
  <si>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</si>
  <si>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</si>
  <si>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</si>
  <si>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</si>
  <si>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</si>
  <si>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</si>
  <si>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</si>
  <si>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</si>
  <si>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</si>
  <si>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</si>
  <si>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</si>
  <si>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</si>
  <si>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</si>
  <si>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</si>
  <si>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</si>
  <si>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</si>
  <si>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</si>
  <si>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</si>
  <si>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</si>
  <si>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</si>
  <si>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</si>
  <si>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</si>
  <si>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</si>
  <si>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</si>
  <si>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</si>
  <si>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</si>
  <si>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</si>
  <si>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</si>
  <si>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</si>
  <si>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</si>
  <si>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</si>
  <si>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</si>
  <si>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</si>
  <si>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</si>
  <si>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</si>
  <si>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</si>
  <si>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</si>
  <si>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</si>
  <si>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</si>
  <si>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</si>
  <si>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</si>
  <si>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</si>
  <si>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</si>
  <si>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</si>
  <si>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</si>
  <si>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</si>
  <si>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</si>
  <si>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</si>
  <si>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</si>
  <si>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</si>
  <si>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</si>
  <si>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</si>
  <si>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</si>
  <si>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</si>
  <si>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</si>
  <si>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</si>
  <si>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</si>
  <si>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</si>
  <si>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</si>
  <si>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</si>
  <si>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</si>
  <si>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</si>
  <si>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</si>
  <si>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</si>
  <si>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</si>
  <si>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</si>
  <si>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</si>
  <si>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</si>
  <si>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</si>
  <si>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</si>
  <si>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</si>
  <si>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</si>
  <si>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</si>
  <si>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</si>
  <si>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</si>
  <si>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</si>
  <si>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</si>
  <si>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</si>
  <si>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</si>
  <si>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</si>
  <si>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</si>
  <si>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</si>
  <si>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</si>
  <si>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</si>
  <si>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</si>
  <si>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</si>
  <si>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</si>
  <si>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</si>
  <si>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</si>
  <si>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</si>
  <si>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</si>
  <si>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</si>
  <si>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</si>
  <si>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</si>
  <si>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</si>
  <si>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</si>
  <si>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</si>
  <si>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</si>
  <si>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</si>
  <si>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</si>
  <si>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</si>
  <si>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</si>
  <si>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</si>
  <si>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</si>
  <si>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</si>
  <si>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</si>
  <si>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</si>
  <si>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</si>
  <si>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</si>
  <si>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</si>
  <si>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</si>
  <si>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</si>
  <si>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</si>
  <si>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</si>
  <si>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</si>
  <si>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</si>
  <si>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</si>
  <si>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</si>
  <si>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</si>
  <si>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</si>
  <si>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</si>
  <si>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</si>
  <si>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</si>
  <si>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</si>
  <si>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</si>
  <si>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</si>
  <si>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</si>
  <si>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</si>
  <si>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</si>
  <si>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</si>
  <si>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</si>
  <si>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</si>
  <si>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</si>
  <si>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</si>
  <si>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</si>
  <si>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</si>
  <si>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</si>
  <si>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</si>
  <si>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</si>
  <si>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</si>
  <si>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</si>
  <si>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</si>
  <si>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</si>
  <si>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</si>
  <si>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</si>
  <si>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</si>
  <si>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</si>
  <si>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</si>
  <si>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</si>
  <si>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</si>
  <si>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</si>
  <si>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</si>
  <si>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</si>
  <si>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</si>
  <si>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</si>
  <si>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</si>
  <si>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</si>
  <si>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</si>
  <si>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</si>
  <si>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</si>
  <si>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</si>
  <si>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</si>
  <si>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</si>
  <si>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</si>
  <si>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</si>
  <si>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</si>
  <si>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</si>
  <si>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</si>
  <si>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</si>
  <si>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</si>
  <si>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BH2933</t>
  </si>
  <si>
    <t>Panjar</t>
  </si>
  <si>
    <t>SF0078709</t>
  </si>
  <si>
    <t>Mintu  Kumar</t>
  </si>
  <si>
    <t>623388</t>
  </si>
  <si>
    <t>panjer</t>
  </si>
  <si>
    <t>Chetana</t>
  </si>
  <si>
    <t>SID951375081908</t>
  </si>
  <si>
    <t>OBC</t>
  </si>
  <si>
    <t>HINDU</t>
  </si>
  <si>
    <t>Agriculture &amp; Farming</t>
  </si>
  <si>
    <t>GYANTI DEVI</t>
  </si>
  <si>
    <t>06-Sep-2023</t>
  </si>
  <si>
    <t>05</t>
  </si>
  <si>
    <t>4</t>
  </si>
  <si>
    <t>5 Yrs</t>
  </si>
  <si>
    <t>10 Aug 2020</t>
  </si>
  <si>
    <t>&gt; 4 to 6 Years</t>
  </si>
  <si>
    <t>05-Nov-2023</t>
  </si>
  <si>
    <t>06-Aug-2025</t>
  </si>
  <si>
    <t>Open</t>
  </si>
  <si>
    <t>8800853633</t>
  </si>
  <si>
    <t>Vishal Kumar Singh/SF00</t>
  </si>
  <si>
    <t>13-08-2025</t>
  </si>
  <si>
    <t>07:00AM</t>
  </si>
  <si>
    <t>Resigned-On Notice Period</t>
  </si>
  <si>
    <t>CA</t>
  </si>
  <si>
    <t>FN25-26-01997</t>
  </si>
  <si>
    <t>Monu Kumar</t>
  </si>
  <si>
    <t>SF0077639</t>
  </si>
  <si>
    <t>On dated 05-12-2023 LO mantoo kumar sign available in loan card but not accounted in FIMO.</t>
  </si>
  <si>
    <t>Dual Staff</t>
  </si>
  <si>
    <t>G1</t>
  </si>
  <si>
    <t>Dipu Kumar</t>
  </si>
  <si>
    <t>SF0054540</t>
  </si>
  <si>
    <t>BM</t>
  </si>
  <si>
    <t>Available &amp; Updated</t>
  </si>
  <si>
    <t>G2</t>
  </si>
  <si>
    <t>Raushan Kumar Singh</t>
  </si>
  <si>
    <t>SF0089360</t>
  </si>
  <si>
    <t>BQM</t>
  </si>
  <si>
    <t>FIR Not Filled</t>
  </si>
  <si>
    <t>Saurabh Upadhayay/SF0062081</t>
  </si>
  <si>
    <t>Akash Kumar/SF0031337</t>
  </si>
  <si>
    <t>Ravi Kumar Ranjan/SF0072744</t>
  </si>
  <si>
    <t>Saketnath Thakur/SF0062081</t>
  </si>
  <si>
    <t>Completed-Report Submitted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</si>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</sst>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O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45861</v>
      </c>
      <c r="H5" s="107" t="s">
        <v>300</v>
      </c>
      <c r="I5" s="61">
        <v>45899</v>
      </c>
      <c r="J5" s="74" t="str">
        <f>IF('Physical Cash at Safe'!D28="Yes",'Physical Cash at Safe'!E28,IF('Borrower Wise Details'!D5&lt;&gt;"",'Borrower Wise Details'!D5,""))</f>
        <v>FN25-26-01997</v>
      </c>
      <c r="K5" s="81">
        <v>1</v>
      </c>
      <c r="L5" s="82">
        <v>3900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Monu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SF0077639</v>
      </c>
      <c r="U5" s="77" t="s">
        <v>278</v>
      </c>
      <c r="V5" s="61">
        <v>45297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283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>Monu Kumar</v>
      </c>
      <c r="E5" s="68" t="str">
        <f>IF(OR('Fraud Investigation Report'!T5="", 'Fraud Investigation Report'!T5=0), "", 'Fraud Investigation Report'!T5)</f>
        <v>SF0077639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294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45882</v>
      </c>
      <c r="C6" s="18">
        <v>45881</v>
      </c>
      <c r="D6" s="18">
        <v>45882</v>
      </c>
      <c r="E6" s="19">
        <v>0.33333333333333331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140</v>
      </c>
      <c r="C11" s="23">
        <f>B11*A11</f>
        <v>70000</v>
      </c>
      <c r="D11" s="25">
        <v>140</v>
      </c>
      <c r="E11" s="23">
        <f t="shared" ref="E11:E17" si="0">D11*A11</f>
        <v>70000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75801</v>
      </c>
      <c r="D19" s="30" t="s">
        <v>76</v>
      </c>
      <c r="E19" s="31">
        <f>SUM(E10:E18)</f>
        <v>75801</v>
      </c>
    </row>
    <row r="20" spans="1:5" ht="30" customHeight="1" x14ac:dyDescent="0.35">
      <c r="A20" s="159" t="s">
        <v>97</v>
      </c>
      <c r="B20" s="160"/>
      <c r="C20" s="32">
        <v>75801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284</v>
      </c>
      <c r="C32" s="37" t="s">
        <v>82</v>
      </c>
      <c r="D32" s="136" t="s">
        <v>289</v>
      </c>
      <c r="E32" s="137"/>
    </row>
    <row r="33" spans="1:5" ht="18" customHeight="1" x14ac:dyDescent="0.35">
      <c r="A33" s="37" t="s">
        <v>83</v>
      </c>
      <c r="B33" s="106" t="s">
        <v>285</v>
      </c>
      <c r="C33" s="39" t="s">
        <v>84</v>
      </c>
      <c r="D33" s="130" t="s">
        <v>290</v>
      </c>
      <c r="E33" s="131"/>
    </row>
    <row r="34" spans="1:5" ht="26" x14ac:dyDescent="0.35">
      <c r="A34" s="39" t="s">
        <v>221</v>
      </c>
      <c r="B34" s="38" t="s">
        <v>286</v>
      </c>
      <c r="C34" s="39" t="s">
        <v>222</v>
      </c>
      <c r="D34" s="132" t="s">
        <v>291</v>
      </c>
      <c r="E34" s="133"/>
    </row>
    <row r="35" spans="1:5" ht="26" x14ac:dyDescent="0.35">
      <c r="A35" s="39" t="s">
        <v>223</v>
      </c>
      <c r="B35" s="38" t="s">
        <v>287</v>
      </c>
      <c r="C35" s="39" t="s">
        <v>225</v>
      </c>
      <c r="D35" s="132" t="s">
        <v>292</v>
      </c>
      <c r="E35" s="133"/>
    </row>
    <row r="36" spans="1:5" ht="25.5" customHeight="1" x14ac:dyDescent="0.35">
      <c r="A36" s="39" t="s">
        <v>224</v>
      </c>
      <c r="B36" s="38" t="s">
        <v>288</v>
      </c>
      <c r="C36" s="39" t="s">
        <v>226</v>
      </c>
      <c r="D36" s="134" t="s">
        <v>293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8" sqref="A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BH2933</v>
      </c>
      <c r="C5" s="119" t="str">
        <f>IF('Loan Outstanding Report'!$H$5="", "", 'Loan Outstanding Report'!$H$5)</f>
        <v>Sasaram</v>
      </c>
      <c r="D5" s="41" t="s">
        <v>280</v>
      </c>
      <c r="E5" s="65">
        <v>45882</v>
      </c>
      <c r="F5" s="38" t="s">
        <v>281</v>
      </c>
      <c r="G5" s="49" t="s">
        <v>282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352849642</v>
      </c>
      <c r="M5" s="65" t="s">
        <v>265</v>
      </c>
      <c r="N5" s="124">
        <v>73000</v>
      </c>
      <c r="O5" s="124">
        <v>3900</v>
      </c>
      <c r="P5" s="121" t="s">
        <v>139</v>
      </c>
      <c r="Q5" s="80">
        <v>45265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283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276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276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277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20386</v>
      </c>
      <c r="J5" s="38" t="s">
        <v>254</v>
      </c>
      <c r="K5" s="84">
        <v>20386</v>
      </c>
      <c r="L5" s="84" t="s">
        <v>255</v>
      </c>
      <c r="M5" s="38" t="s">
        <v>256</v>
      </c>
      <c r="N5" s="84">
        <v>29194</v>
      </c>
      <c r="O5" s="84" t="s">
        <v>257</v>
      </c>
      <c r="P5" s="84">
        <v>45543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352849642</v>
      </c>
      <c r="Z5" s="38" t="s">
        <v>264</v>
      </c>
      <c r="AA5" s="108" t="s">
        <v>265</v>
      </c>
      <c r="AB5" s="84">
        <v>73000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3900</v>
      </c>
      <c r="AK5" s="84">
        <v>3900</v>
      </c>
      <c r="AL5" s="108" t="s">
        <v>272</v>
      </c>
      <c r="AM5" s="84">
        <v>56089.08</v>
      </c>
      <c r="AN5" s="112">
        <v>21910.92</v>
      </c>
      <c r="AO5" s="112">
        <v>78000</v>
      </c>
      <c r="AP5" s="112">
        <v>16910.919999999998</v>
      </c>
      <c r="AQ5" s="112">
        <v>962.26</v>
      </c>
      <c r="AR5" s="112">
        <v>17873.18</v>
      </c>
      <c r="AS5" s="112">
        <v>7168.88</v>
      </c>
      <c r="AT5" s="112">
        <v>631.12</v>
      </c>
      <c r="AU5" s="112">
        <v>7800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3900</v>
      </c>
      <c r="BQ5" s="117" t="s">
        <v>202</v>
      </c>
      <c r="BR5" s="118" t="s">
        <v>283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2025-09-01T06:45:14Z</dcterms:modified>
</cp:coreProperties>
</file>