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ABEA6DDC-6959-4522-9DB3-86FAB7394877}" xr6:coauthVersionLast="47" xr6:coauthVersionMax="47" xr10:uidLastSave="{10D3C923-CD44-4797-9425-BF079F718EF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<sst xmlns="http://schemas.openxmlformats.org/spreadsheetml/2006/main" count="332" uniqueCount="290">
  <si>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</si>
  <si>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</si>
  <si>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</si>
  <si>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</si>
  <si>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</si>
  <si>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</si>
  <si>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</si>
  <si>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</si>
  <si>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</si>
  <si>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</si>
  <si>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</si>
  <si>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</si>
  <si>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</si>
  <si>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</si>
  <si>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</si>
  <si>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</si>
  <si>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</si>
  <si>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</si>
  <si>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</si>
  <si>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</si>
  <si>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</si>
  <si>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</si>
  <si>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</si>
  <si>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</si>
  <si>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</si>
  <si>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</si>
  <si>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</si>
  <si>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</si>
  <si>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</si>
  <si>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</si>
  <si>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</si>
  <si>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</si>
  <si>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</si>
  <si>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</si>
  <si>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</si>
  <si>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</si>
  <si>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</si>
  <si>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</si>
  <si>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</si>
  <si>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</si>
  <si>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</si>
  <si>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</si>
  <si>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</si>
  <si>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</si>
  <si>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</si>
  <si>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</si>
  <si>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</si>
  <si>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</si>
  <si>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</si>
  <si>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</si>
  <si>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</si>
  <si>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</si>
  <si>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</si>
  <si>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</si>
  <si>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</si>
  <si>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</si>
  <si>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</si>
  <si>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</si>
  <si>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</si>
  <si>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</si>
  <si>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</si>
  <si>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</si>
  <si>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</si>
  <si>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</si>
  <si>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</si>
  <si>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</si>
  <si>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</si>
  <si>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</si>
  <si>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</si>
  <si>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</si>
  <si>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</si>
  <si>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</si>
  <si>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</si>
  <si>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</si>
  <si>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</si>
  <si>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</si>
  <si>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</si>
  <si>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</si>
  <si>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</si>
  <si>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</si>
  <si>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</si>
  <si>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</si>
  <si>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</si>
  <si>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</si>
  <si>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</si>
  <si>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</si>
  <si>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</si>
  <si>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</si>
  <si>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</si>
  <si>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</si>
  <si>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</si>
  <si>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</si>
  <si>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</si>
  <si>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</si>
  <si>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</si>
  <si>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</si>
  <si>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</si>
  <si>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</si>
  <si>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</si>
  <si>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</si>
  <si>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</si>
  <si>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</si>
  <si>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</si>
  <si>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</si>
  <si>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</si>
  <si>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</si>
  <si>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</si>
  <si>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</si>
  <si>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</si>
  <si>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</si>
  <si>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</si>
  <si>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</si>
  <si>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</si>
  <si>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</si>
  <si>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</si>
  <si>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</si>
  <si>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</si>
  <si>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</si>
  <si>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</si>
  <si>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</si>
  <si>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</si>
  <si>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</si>
  <si>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</si>
  <si>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</si>
  <si>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</si>
  <si>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</si>
  <si>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</si>
  <si>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</si>
  <si>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</si>
  <si>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</si>
  <si>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</si>
  <si>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</si>
  <si>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</si>
  <si>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</si>
  <si>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</si>
  <si>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</si>
  <si>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</si>
  <si>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</si>
  <si>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</si>
  <si>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</si>
  <si>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</si>
  <si>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</si>
  <si>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</si>
  <si>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</si>
  <si>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</si>
  <si>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</si>
  <si>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</si>
  <si>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</si>
  <si>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</si>
  <si>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</si>
  <si>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</si>
  <si>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</si>
  <si>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</si>
  <si>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</si>
  <si>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</si>
  <si>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</si>
  <si>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</si>
  <si>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</si>
  <si>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</si>
  <si>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</si>
  <si>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</si>
  <si>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</si>
  <si>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</si>
  <si>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</si>
  <si>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</si>
  <si>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</si>
  <si>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</si>
  <si>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</si>
  <si>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</si>
  <si>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</si>
  <si>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</si>
  <si>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</si>
  <si>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</si>
  <si>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</si>
  <si>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</si>
  <si>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</si>
  <si>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</si>
  <si>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</si>
  <si>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</si>
  <si>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</si>
  <si>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</si>
  <si>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</si>
  <si>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</si>
  <si>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</si>
  <si>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</si>
  <si>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</si>
  <si>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</si>
  <si>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</si>
  <si>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</si>
  <si>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</si>
  <si>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</si>
  <si>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</si>
  <si>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</si>
  <si>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</si>
  <si>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</si>
  <si>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</si>
  <si>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</si>
  <si>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</si>
  <si>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</si>
  <si>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</si>
  <si>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</si>
  <si>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</si>
  <si>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</si>
  <si>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</si>
  <si>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</si>
  <si>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</si>
  <si>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</si>
  <si>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</si>
  <si>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</si>
  <si>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</si>
  <si>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</si>
  <si>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</si>
  <si>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</si>
  <si>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</si>
  <si>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</si>
  <si>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</si>
  <si>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</si>
  <si>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</si>
  <si>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</si>
  <si>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</si>
  <si>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</si>
  <si>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</si>
  <si>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</si>
  <si>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</si>
  <si>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</si>
  <si>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</si>
  <si>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</si>
  <si>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</si>
  <si>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</si>
  <si>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</si>
  <si>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</si>
  <si>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</si>
  <si>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</si>
  <si>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</si>
  <si>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</si>
  <si>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</si>
  <si>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</si>
  <si>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</si>
  <si>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</si>
  <si>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</si>
  <si>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</si>
  <si>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</si>
  <si>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</si>
  <si>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</si>
  <si>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</si>
  <si>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</si>
  <si>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</si>
  <si>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</si>
  <si>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</si>
  <si>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</si>
  <si>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</si>
  <si>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Khatushyam</t>
  </si>
  <si>
    <t>Nokha</t>
  </si>
  <si>
    <t>RJ3252</t>
  </si>
  <si>
    <t>SF0076874</t>
  </si>
  <si>
    <t>Javed Khan</t>
  </si>
  <si>
    <t>DAWA</t>
  </si>
  <si>
    <t>DAWA C1</t>
  </si>
  <si>
    <t>DAWA C1 MOHANI DEVI0071</t>
  </si>
  <si>
    <t>Chetana</t>
  </si>
  <si>
    <t>SSF4226616</t>
  </si>
  <si>
    <t>SC</t>
  </si>
  <si>
    <t>HINDU</t>
  </si>
  <si>
    <t>Agriculture &amp; Farming</t>
  </si>
  <si>
    <t>GEETA</t>
  </si>
  <si>
    <t>21-Mar-2024</t>
  </si>
  <si>
    <t>Mon</t>
  </si>
  <si>
    <t>2</t>
  </si>
  <si>
    <t>2.05 Yrs</t>
  </si>
  <si>
    <t>14 Aug 2023</t>
  </si>
  <si>
    <t>&gt; 2 to 4 Years</t>
  </si>
  <si>
    <t>07-May-2024</t>
  </si>
  <si>
    <t>07-Jul-2025</t>
  </si>
  <si>
    <t>Open</t>
  </si>
  <si>
    <t>Mukesh Verma/SF0075653</t>
  </si>
  <si>
    <t>As per Phone-Pe Screen Short Confirmation  , Borrower DHAPU BAI PATEL , LAN -354155238  , Has paid to 01 Emi  Amount of Rs.2,240./- to LO Vikram Kumawat / SF0074253   on  07-12-24 Rs.2240/-.  But LO Vikram Kumawat / SF0074253 Has not posted Collected EMI Amount of Rs.2,240/-  and Borrower Respective Loan ID.</t>
  </si>
  <si>
    <t xml:space="preserve">As per Phone-Pe Screen Short Confirmation  , Borrower DHAPU BAI PATEL , LAN -354155238  , Has paid to 01 Emi  Amount of Rs.2,240./- to LO  Vikram Kumawat / SF0074253  on  07-12-25  Rs.2240/-, But LO  Vikram Kumawat / SF0074253   Has posted  07-12-25 Rs.2190/-  FIMO On Borrower Respective Loan ID.But LO  Vikram Kumawat / SF0074253 Has Not posted Remaining Amount of Rs.50 0 /- in FIMO On Borrower Respective Loan ID.. </t>
  </si>
  <si>
    <t>FN25-26-02032</t>
  </si>
  <si>
    <t>Vikram Kumawat</t>
  </si>
  <si>
    <t>SF0074253</t>
  </si>
  <si>
    <t>Loan Officer</t>
  </si>
  <si>
    <t>Complaint Lodged</t>
  </si>
  <si>
    <t>CSS</t>
  </si>
  <si>
    <t>Anil Kumar/SF0084967</t>
  </si>
  <si>
    <t>Balveer Singh/SF0088632</t>
  </si>
  <si>
    <t>Jitendra Kumar Tyagi/SF0082658</t>
  </si>
  <si>
    <t>Suresh Kumar Yadav/SF0080719</t>
  </si>
  <si>
    <t>Terminated</t>
  </si>
  <si>
    <t>Completed-Report Submitted</t>
  </si>
  <si>
    <t>Dear Team,
As per the findings of the Internal Audit (IA) Team during the verification conducted in Sep 2025, it was observed that a fraud amounting to Rs.50/- has taken place. Specifically, the, LO Vikram Kumawat / SF0074253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Rs.50/-, and again failed to record these transactions in FIMO."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</si>
</sst>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RJ3252</v>
      </c>
      <c r="D5" s="63" t="str">
        <f>IF('Physical Cash at Safe'!D28="Yes", 'Physical Cash at Safe'!A4,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45885</v>
      </c>
      <c r="H5" s="107" t="s">
        <v>282</v>
      </c>
      <c r="I5" s="61">
        <v>45901</v>
      </c>
      <c r="J5" s="74" t="str">
        <f>IF('Physical Cash at Safe'!D28="Yes",'Physical Cash at Safe'!E28,IF('Borrower Wise Details'!D5&lt;&gt;"",'Borrower Wise Details'!D5,""))</f>
        <v>FN25-26-02032</v>
      </c>
      <c r="K5" s="81">
        <v>1</v>
      </c>
      <c r="L5" s="82">
        <v>2240</v>
      </c>
      <c r="M5" s="82">
        <v>2190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Vikram Kumawat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SF0074253</v>
      </c>
      <c r="U5" s="77" t="s">
        <v>287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2190</v>
      </c>
      <c r="AE5" s="126">
        <f>IF(AND(AC5="", AD5=""), "", IF(AD5="", AC5, AC5 - IF(ISNUMBER(AD5), AD5, 0)))</f>
        <v>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45903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>Vikram Kumawat</v>
      </c>
      <c r="E5" s="68" t="str">
        <f>IF(OR('Fraud Investigation Report'!T5="", 'Fraud Investigation Report'!T5=0), "", 'Fraud Investigation Report'!T5)</f>
        <v>SF0074253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2190</v>
      </c>
      <c r="P5" s="126">
        <f>IF(AND(N5="", O5=""), "", IF(O5="", N5, N5 - IF(ISNUMBER(O5), O5, 0)))</f>
        <v>50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41" t="s">
        <v>277</v>
      </c>
      <c r="E5" s="65">
        <v>45902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356006325</v>
      </c>
      <c r="M5" s="65" t="s">
        <v>265</v>
      </c>
      <c r="N5" s="124">
        <v>41000</v>
      </c>
      <c r="O5" s="124">
        <v>2190</v>
      </c>
      <c r="P5" s="121" t="s">
        <v>139</v>
      </c>
      <c r="Q5" s="80">
        <v>45633</v>
      </c>
      <c r="R5" s="124">
        <v>2240</v>
      </c>
      <c r="S5" s="124">
        <v>2190</v>
      </c>
      <c r="T5" s="124">
        <v>0</v>
      </c>
      <c r="U5" s="125">
        <f t="shared" ref="U5" si="0">IF(AND(ISBLANK(R5),ISBLANK(S5),ISBLANK(T5)),"",R5-(S5+T5))</f>
        <v>50</v>
      </c>
      <c r="V5" s="117" t="s">
        <v>203</v>
      </c>
      <c r="W5" s="122" t="s">
        <v>276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10.21875" style="99" customWidth="1"/>
    <col min="3" max="3" width="10.5546875" style="99" bestFit="1" customWidth="1"/>
    <col min="4" max="4" width="11.6640625" style="99" bestFit="1" customWidth="1"/>
    <col min="5" max="5" width="10.664062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1.5546875" style="99" bestFit="1" customWidth="1"/>
    <col min="11" max="11" width="13.44140625" style="99" bestFit="1" customWidth="1"/>
    <col min="12" max="12" width="15" style="99" bestFit="1" customWidth="1"/>
    <col min="13" max="13" width="14.44140625" style="99" bestFit="1" customWidth="1"/>
    <col min="14" max="14" width="13.5546875" style="99" bestFit="1" customWidth="1"/>
    <col min="15" max="15" width="12.88671875" style="99" bestFit="1" customWidth="1"/>
    <col min="16" max="16" width="13.21875" style="99" bestFit="1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191095</v>
      </c>
      <c r="J5" s="38" t="s">
        <v>256</v>
      </c>
      <c r="K5" s="84">
        <v>191095</v>
      </c>
      <c r="L5" s="84" t="s">
        <v>254</v>
      </c>
      <c r="M5" s="38" t="s">
        <v>255</v>
      </c>
      <c r="N5" s="84">
        <v>408512</v>
      </c>
      <c r="O5" s="84" t="s">
        <v>257</v>
      </c>
      <c r="P5" s="84">
        <v>619172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356006325</v>
      </c>
      <c r="Z5" s="38" t="s">
        <v>264</v>
      </c>
      <c r="AA5" s="108" t="s">
        <v>265</v>
      </c>
      <c r="AB5" s="84">
        <v>41000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2190</v>
      </c>
      <c r="AK5" s="84">
        <v>2190</v>
      </c>
      <c r="AL5" s="108" t="s">
        <v>272</v>
      </c>
      <c r="AM5" s="84">
        <v>22597.97</v>
      </c>
      <c r="AN5" s="112">
        <v>10252.030000000001</v>
      </c>
      <c r="AO5" s="112">
        <v>32850</v>
      </c>
      <c r="AP5" s="112">
        <v>18402.03</v>
      </c>
      <c r="AQ5" s="112">
        <v>2040.97</v>
      </c>
      <c r="AR5" s="112">
        <v>20443</v>
      </c>
      <c r="AS5" s="112">
        <v>3636.75</v>
      </c>
      <c r="AT5" s="112">
        <v>743.25</v>
      </c>
      <c r="AU5" s="112">
        <v>4380</v>
      </c>
      <c r="AV5" s="84">
        <v>17</v>
      </c>
      <c r="AW5" s="84"/>
      <c r="AX5" s="84"/>
      <c r="AY5" s="108">
        <v>45845</v>
      </c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/>
      <c r="BH5" s="114" t="s">
        <v>274</v>
      </c>
      <c r="BI5" s="38" t="s">
        <v>111</v>
      </c>
      <c r="BJ5" s="85">
        <v>45902</v>
      </c>
      <c r="BK5" s="84"/>
      <c r="BL5" s="38"/>
      <c r="BM5" s="115"/>
      <c r="BN5" s="116" t="s">
        <v>201</v>
      </c>
      <c r="BO5" s="84" t="s">
        <v>245</v>
      </c>
      <c r="BP5" s="84">
        <v>50</v>
      </c>
      <c r="BQ5" s="117" t="s">
        <v>203</v>
      </c>
      <c r="BR5" s="118" t="s">
        <v>275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2025-09-03T08:37:17Z</dcterms:modified>
</cp:coreProperties>
</file>