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Pimpalgaon Css 103151/"/>
    </mc:Choice>
  </mc:AlternateContent>
  <xr:revisionPtr revIDLastSave="13" documentId="8_{CB21203F-189A-4AB3-8D24-825EC90DC005}" xr6:coauthVersionLast="47" xr6:coauthVersionMax="47" xr10:uidLastSave="{437406E4-B0E6-4379-A9F6-C01F90E7E30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923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<sst xmlns="http://schemas.openxmlformats.org/spreadsheetml/2006/main" count="341" uniqueCount="294">
  <si>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</si>
  <si>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</si>
  <si>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</si>
  <si>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</si>
  <si>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</si>
  <si>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</si>
  <si>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</si>
  <si>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</si>
  <si>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</si>
  <si>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</si>
  <si>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</si>
  <si>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</si>
  <si>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</si>
  <si>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</si>
  <si>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</si>
  <si>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</si>
  <si>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</si>
  <si>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</si>
  <si>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</si>
  <si>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</si>
  <si>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</si>
  <si>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</si>
  <si>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</si>
  <si>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</si>
  <si>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</si>
  <si>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</si>
  <si>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</si>
  <si>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</si>
  <si>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</si>
  <si>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</si>
  <si>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</si>
  <si>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</si>
  <si>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</si>
  <si>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</si>
  <si>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</si>
  <si>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</si>
  <si>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</si>
  <si>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</si>
  <si>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</si>
  <si>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</si>
  <si>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</si>
  <si>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</si>
  <si>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</si>
  <si>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</si>
  <si>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</si>
  <si>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</si>
  <si>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</si>
  <si>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</si>
  <si>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</si>
  <si>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</si>
  <si>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</si>
  <si>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</si>
  <si>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</si>
  <si>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</si>
  <si>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</si>
  <si>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</si>
  <si>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</si>
  <si>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</si>
  <si>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</si>
  <si>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</si>
  <si>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</si>
  <si>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</si>
  <si>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</si>
  <si>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</si>
  <si>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</si>
  <si>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</si>
  <si>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</si>
  <si>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</si>
  <si>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</si>
  <si>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</si>
  <si>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</si>
  <si>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</si>
  <si>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</si>
  <si>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</si>
  <si>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</si>
  <si>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</si>
  <si>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</si>
  <si>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</si>
  <si>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</si>
  <si>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</si>
  <si>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</si>
  <si>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</si>
  <si>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</si>
  <si>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</si>
  <si>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</si>
  <si>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</si>
  <si>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</si>
  <si>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</si>
  <si>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</si>
  <si>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</si>
  <si>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</si>
  <si>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</si>
  <si>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</si>
  <si>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</si>
  <si>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</si>
  <si>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</si>
  <si>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</si>
  <si>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</si>
  <si>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</si>
  <si>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</si>
  <si>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</si>
  <si>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</si>
  <si>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</si>
  <si>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</si>
  <si>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</si>
  <si>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</si>
  <si>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</si>
  <si>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</si>
  <si>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</si>
  <si>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</si>
  <si>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</si>
  <si>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</si>
  <si>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</si>
  <si>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</si>
  <si>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</si>
  <si>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</si>
  <si>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</si>
  <si>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</si>
  <si>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</si>
  <si>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</si>
  <si>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</si>
  <si>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</si>
  <si>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</si>
  <si>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</si>
  <si>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</si>
  <si>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</si>
  <si>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</si>
  <si>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</si>
  <si>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</si>
  <si>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</si>
  <si>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</si>
  <si>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</si>
  <si>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</si>
  <si>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</si>
  <si>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</si>
  <si>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</si>
  <si>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</si>
  <si>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</si>
  <si>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</si>
  <si>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</si>
  <si>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</si>
  <si>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</si>
  <si>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</si>
  <si>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</si>
  <si>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</si>
  <si>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</si>
  <si>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</si>
  <si>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</si>
  <si>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</si>
  <si>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</si>
  <si>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</si>
  <si>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</si>
  <si>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</si>
  <si>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</si>
  <si>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</si>
  <si>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</si>
  <si>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</si>
  <si>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</si>
  <si>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</si>
  <si>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</si>
  <si>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</si>
  <si>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</si>
  <si>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</si>
  <si>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</si>
  <si>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</si>
  <si>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</si>
  <si>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</si>
  <si>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</si>
  <si>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</si>
  <si>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</si>
  <si>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</si>
  <si>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</si>
  <si>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</si>
  <si>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</si>
  <si>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</si>
  <si>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</si>
  <si>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</si>
  <si>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</si>
  <si>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</si>
  <si>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</si>
  <si>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</si>
  <si>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</si>
  <si>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</si>
  <si>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</si>
  <si>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</si>
  <si>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</si>
  <si>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</si>
  <si>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</si>
  <si>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</si>
  <si>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</si>
  <si>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</si>
  <si>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</si>
  <si>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</si>
  <si>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</si>
  <si>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</si>
  <si>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</si>
  <si>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</si>
  <si>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</si>
  <si>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</si>
  <si>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</si>
  <si>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</si>
  <si>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</si>
  <si>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</si>
  <si>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</si>
  <si>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</si>
  <si>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</si>
  <si>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</si>
  <si>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</si>
  <si>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</si>
  <si>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</si>
  <si>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</si>
  <si>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</si>
  <si>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</si>
  <si>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</si>
  <si>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</si>
  <si>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</si>
  <si>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</si>
  <si>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</si>
  <si>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</si>
  <si>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</si>
  <si>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</si>
  <si>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</si>
  <si>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</si>
  <si>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</si>
  <si>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</si>
  <si>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</si>
  <si>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</si>
  <si>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</si>
  <si>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</si>
  <si>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</si>
  <si>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</si>
  <si>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</si>
  <si>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</si>
  <si>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</si>
  <si>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</si>
  <si>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</si>
  <si>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</si>
  <si>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</si>
  <si>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</si>
  <si>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</si>
  <si>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</si>
  <si>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</si>
  <si>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</si>
  <si>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</si>
  <si>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</si>
  <si>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</si>
  <si>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</si>
  <si>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</si>
  <si>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</si>
  <si>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</si>
  <si>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</si>
  <si>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</si>
  <si>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Chandwad</t>
  </si>
  <si>
    <t>MRGL0883</t>
  </si>
  <si>
    <t>Pimpalgaon</t>
  </si>
  <si>
    <t>SF0097613</t>
  </si>
  <si>
    <t>Atharv Samadhan Ahire</t>
  </si>
  <si>
    <t>HINDU</t>
  </si>
  <si>
    <t>Agriculture &amp; Farming</t>
  </si>
  <si>
    <t>BC</t>
  </si>
  <si>
    <t>Jopul</t>
  </si>
  <si>
    <t>505073</t>
  </si>
  <si>
    <t>Savitri Bai</t>
  </si>
  <si>
    <t>Unnati Product</t>
  </si>
  <si>
    <t>SSF2363769</t>
  </si>
  <si>
    <t xml:space="preserve">VAISHALI DNYANESHWAR DHULE </t>
  </si>
  <si>
    <t>&gt;180</t>
  </si>
  <si>
    <t>Wed</t>
  </si>
  <si>
    <t>01-Sep-2024</t>
  </si>
  <si>
    <t>&gt; 2 to 4 Years</t>
  </si>
  <si>
    <t>0</t>
  </si>
  <si>
    <t>07-Apr-2023</t>
  </si>
  <si>
    <t>25-Feb-2023</t>
  </si>
  <si>
    <t>3.54 Yrs</t>
  </si>
  <si>
    <t>17 Feb 2022</t>
  </si>
  <si>
    <t>31-Dec-2024</t>
  </si>
  <si>
    <t>Open</t>
  </si>
  <si>
    <t>8698945457</t>
  </si>
  <si>
    <t>Mahesh Kashinath Lahane/SF0095775</t>
  </si>
  <si>
    <t>As per Loan Card, Borrower VAISHALI DNYANESHWAR DHULE/350754675 Paid EMI on 07 Apr 2024, Rs.2150/- to Ganesh Sanjay Gavli/SF0072069, but the amount not accounted in FIMO.</t>
  </si>
  <si>
    <t>Loan Officer</t>
  </si>
  <si>
    <t>SF0072069</t>
  </si>
  <si>
    <t>Ganesh Sanjay Gavli</t>
  </si>
  <si>
    <t>CSS</t>
  </si>
  <si>
    <t>Vijay Baliram Takmog/SF0029119</t>
  </si>
  <si>
    <t>Rajiv Pawar/SF0002590</t>
  </si>
  <si>
    <t>Sumit Pralhad Chandanshive/SF0087245</t>
  </si>
  <si>
    <t>Absconding</t>
  </si>
  <si>
    <t>Completed-Report Submitted</t>
  </si>
  <si>
    <t>During the post-investigation, it was found that Loan Officer 01 Borrower Loan collection was collected, but the entry was not posted in FIMO of amount Rs.2150/- of Ganesh Sanjay Gavli/SF0072069.</t>
  </si>
  <si>
    <t>FN25-26-02121</t>
  </si>
  <si>
    <t>28-08-2025</t>
  </si>
  <si>
    <t>08:00AM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</si>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</sst>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MRGL0883</v>
      </c>
      <c r="D5" s="63" t="str">
        <f>IF('Physical Cash at Safe'!D28="Yes", 'Physical Cash at Safe'!B4,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45888</v>
      </c>
      <c r="H5" s="107" t="s">
        <v>283</v>
      </c>
      <c r="I5" s="61">
        <v>45906</v>
      </c>
      <c r="J5" s="74" t="str">
        <f>IF('Physical Cash at Safe'!D28="Yes",'Physical Cash at Safe'!E28,IF('Borrower Wise Details'!D5&lt;&gt;"",'Borrower Wise Details'!D5,""))</f>
        <v>FN25-26-02121</v>
      </c>
      <c r="K5" s="81">
        <v>1</v>
      </c>
      <c r="L5" s="82">
        <v>2150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247</v>
      </c>
      <c r="R5" s="75" t="str">
        <f>IF('Physical Cash at Safe'!$D$28="Yes", 'Physical Cash at Safe'!$A$28, IF('Borrower Wise Details'!F5&lt;&gt;"", 'Borrower Wise Details'!F5, ""))</f>
        <v>Ganesh Sanjay Gavli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SF0072069</v>
      </c>
      <c r="U5" s="77" t="s">
        <v>287</v>
      </c>
      <c r="V5" s="61">
        <v>45542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45897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289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Ganesh Sanjay Gavli</v>
      </c>
      <c r="E5" s="68" t="str">
        <f>IF(OR('Fraud Investigation Report'!T5="", 'Fraud Investigation Report'!T5=0), "", 'Fraud Investigation Report'!T5)</f>
        <v>SF0072069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2150</v>
      </c>
      <c r="Q5" s="49" t="s">
        <v>247</v>
      </c>
      <c r="R5" s="84" t="s">
        <v>293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290</v>
      </c>
      <c r="E5" s="65">
        <v>45897</v>
      </c>
      <c r="F5" s="38" t="s">
        <v>282</v>
      </c>
      <c r="G5" s="49" t="s">
        <v>281</v>
      </c>
      <c r="H5" s="49" t="s">
        <v>280</v>
      </c>
      <c r="I5" s="120" t="s">
        <v>261</v>
      </c>
      <c r="J5" s="120" t="s">
        <v>264</v>
      </c>
      <c r="K5" s="120" t="s">
        <v>265</v>
      </c>
      <c r="L5" s="11">
        <v>350754675</v>
      </c>
      <c r="M5" s="65" t="s">
        <v>272</v>
      </c>
      <c r="N5" s="124">
        <v>31514</v>
      </c>
      <c r="O5" s="124">
        <v>2150</v>
      </c>
      <c r="P5" s="121" t="s">
        <v>139</v>
      </c>
      <c r="Q5" s="80">
        <v>45389</v>
      </c>
      <c r="R5" s="124">
        <v>2150</v>
      </c>
      <c r="S5" s="124">
        <v>0</v>
      </c>
      <c r="T5" s="124">
        <v>0</v>
      </c>
      <c r="U5" s="125">
        <f t="shared" ref="U5" si="0">IF(AND(ISBLANK(R5),ISBLANK(S5),ISBLANK(T5)),"",R5-(S5+T5))</f>
        <v>2150</v>
      </c>
      <c r="V5" s="117" t="s">
        <v>202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I14" sqref="I1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0" style="99" bestFit="1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291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145395</v>
      </c>
      <c r="J5" s="38" t="s">
        <v>260</v>
      </c>
      <c r="K5" s="84">
        <v>145395</v>
      </c>
      <c r="L5" s="84" t="s">
        <v>255</v>
      </c>
      <c r="M5" s="38" t="s">
        <v>256</v>
      </c>
      <c r="N5" s="84">
        <v>245924</v>
      </c>
      <c r="O5" s="84" t="s">
        <v>261</v>
      </c>
      <c r="P5" s="84">
        <v>323163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259</v>
      </c>
      <c r="V5" s="84" t="s">
        <v>257</v>
      </c>
      <c r="W5" s="84">
        <v>541</v>
      </c>
      <c r="X5" s="38" t="s">
        <v>258</v>
      </c>
      <c r="Y5" s="84">
        <v>350754675</v>
      </c>
      <c r="Z5" s="38" t="s">
        <v>265</v>
      </c>
      <c r="AA5" s="108" t="s">
        <v>272</v>
      </c>
      <c r="AB5" s="84">
        <v>31514</v>
      </c>
      <c r="AC5" s="108" t="s">
        <v>267</v>
      </c>
      <c r="AD5" s="84">
        <v>18</v>
      </c>
      <c r="AE5" s="84" t="s">
        <v>270</v>
      </c>
      <c r="AF5" s="84" t="s">
        <v>273</v>
      </c>
      <c r="AG5" s="108" t="s">
        <v>274</v>
      </c>
      <c r="AH5" s="84" t="s">
        <v>269</v>
      </c>
      <c r="AI5" s="108" t="s">
        <v>271</v>
      </c>
      <c r="AJ5" s="84">
        <v>1899</v>
      </c>
      <c r="AK5" s="84">
        <v>2150</v>
      </c>
      <c r="AL5" s="108" t="s">
        <v>268</v>
      </c>
      <c r="AM5" s="84">
        <v>29408.7</v>
      </c>
      <c r="AN5" s="112">
        <v>6890.3</v>
      </c>
      <c r="AO5" s="112">
        <v>36299</v>
      </c>
      <c r="AP5" s="112">
        <v>2105.3000000000002</v>
      </c>
      <c r="AQ5" s="112">
        <v>44.7</v>
      </c>
      <c r="AR5" s="112">
        <v>2150</v>
      </c>
      <c r="AS5" s="112">
        <v>2105.3000000000002</v>
      </c>
      <c r="AT5" s="112">
        <v>44.7</v>
      </c>
      <c r="AU5" s="112">
        <v>2150</v>
      </c>
      <c r="AV5" s="84">
        <v>29</v>
      </c>
      <c r="AW5" s="84">
        <v>360</v>
      </c>
      <c r="AX5" s="84" t="s">
        <v>266</v>
      </c>
      <c r="AY5" s="108"/>
      <c r="AZ5" s="84"/>
      <c r="BA5" s="84"/>
      <c r="BB5" s="84" t="s">
        <v>276</v>
      </c>
      <c r="BC5" s="84"/>
      <c r="BD5" s="108" t="s">
        <v>275</v>
      </c>
      <c r="BE5" s="84">
        <v>31514</v>
      </c>
      <c r="BF5" s="38" t="s">
        <v>264</v>
      </c>
      <c r="BG5" s="84" t="s">
        <v>277</v>
      </c>
      <c r="BH5" s="114" t="s">
        <v>278</v>
      </c>
      <c r="BI5" s="38" t="s">
        <v>110</v>
      </c>
      <c r="BJ5" s="85">
        <v>45897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2150</v>
      </c>
      <c r="BQ5" s="117" t="s">
        <v>202</v>
      </c>
      <c r="BR5" s="118" t="s">
        <v>279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2025-09-08T04:46:54Z</dcterms:modified>
</cp:coreProperties>
</file>