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236\"/>
    </mc:Choice>
  </mc:AlternateContent>
  <xr:revisionPtr revIDLastSave="0" documentId="13_ncr:1_{07E6037C-8962-4DC8-B17E-6840482E85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<sst xmlns="http://schemas.openxmlformats.org/spreadsheetml/2006/main" count="2252" uniqueCount="624">
  <si>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</si>
  <si>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</si>
  <si>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</si>
  <si>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</si>
  <si>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</si>
  <si>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</si>
  <si>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</si>
  <si>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</si>
  <si>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</si>
  <si>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</si>
  <si>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</si>
  <si>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</si>
  <si>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</si>
  <si>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</si>
  <si>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</si>
  <si>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</si>
  <si>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</si>
  <si>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</si>
  <si>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</si>
  <si>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</si>
  <si>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</si>
  <si>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</si>
  <si>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</si>
  <si>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</si>
  <si>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</si>
  <si>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</si>
  <si>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</si>
  <si>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</si>
  <si>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</si>
  <si>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</si>
  <si>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</si>
  <si>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</si>
  <si>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</si>
  <si>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</si>
  <si>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</si>
  <si>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</si>
  <si>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</si>
  <si>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</si>
  <si>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</si>
  <si>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</si>
  <si>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</si>
  <si>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</si>
  <si>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</si>
  <si>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</si>
  <si>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</si>
  <si>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</si>
  <si>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</si>
  <si>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</si>
  <si>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</si>
  <si>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</si>
  <si>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</si>
  <si>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</si>
  <si>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</si>
  <si>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</si>
  <si>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</si>
  <si>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</si>
  <si>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</si>
  <si>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</si>
  <si>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</si>
  <si>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</si>
  <si>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</si>
  <si>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</si>
  <si>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</si>
  <si>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</si>
  <si>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</si>
  <si>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</si>
  <si>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</si>
  <si>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</si>
  <si>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</si>
  <si>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</si>
  <si>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</si>
  <si>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</si>
  <si>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</si>
  <si>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</si>
  <si>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</si>
  <si>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</si>
  <si>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</si>
  <si>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</si>
  <si>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</si>
  <si>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</si>
  <si>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</si>
  <si>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</si>
  <si>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</si>
  <si>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</si>
  <si>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</si>
  <si>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</si>
  <si>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</si>
  <si>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</si>
  <si>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</si>
  <si>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</si>
  <si>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</si>
  <si>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</si>
  <si>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</si>
  <si>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</si>
  <si>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</si>
  <si>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</si>
  <si>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</si>
  <si>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</si>
  <si>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</si>
  <si>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</si>
  <si>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</si>
  <si>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</si>
  <si>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</si>
  <si>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</si>
  <si>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</si>
  <si>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</si>
  <si>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</si>
  <si>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</si>
  <si>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</si>
  <si>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</si>
  <si>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</si>
  <si>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</si>
  <si>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</si>
  <si>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</si>
  <si>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</si>
  <si>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</si>
  <si>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</si>
  <si>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</si>
  <si>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</si>
  <si>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</si>
  <si>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</si>
  <si>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</si>
  <si>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</si>
  <si>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</si>
  <si>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</si>
  <si>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</si>
  <si>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</si>
  <si>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</si>
  <si>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</si>
  <si>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</si>
  <si>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</si>
  <si>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</si>
  <si>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</si>
  <si>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</si>
  <si>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</si>
  <si>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</si>
  <si>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</si>
  <si>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</si>
  <si>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</si>
  <si>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</si>
  <si>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</si>
  <si>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</si>
  <si>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</si>
  <si>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</si>
  <si>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</si>
  <si>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</si>
  <si>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</si>
  <si>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</si>
  <si>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</si>
  <si>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</si>
  <si>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</si>
  <si>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</si>
  <si>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</si>
  <si>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</si>
  <si>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</si>
  <si>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</si>
  <si>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</si>
  <si>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</si>
  <si>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</si>
  <si>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</si>
  <si>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</si>
  <si>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</si>
  <si>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</si>
  <si>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</si>
  <si>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</si>
  <si>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</si>
  <si>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</si>
  <si>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</si>
  <si>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</si>
  <si>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</si>
  <si>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</si>
  <si>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</si>
  <si>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</si>
  <si>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</si>
  <si>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</si>
  <si>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</si>
  <si>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</si>
  <si>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</si>
  <si>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</si>
  <si>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</si>
  <si>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</si>
  <si>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</si>
  <si>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</si>
  <si>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</si>
  <si>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</si>
  <si>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</si>
  <si>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</si>
  <si>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</si>
  <si>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</si>
  <si>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</si>
  <si>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</si>
  <si>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</si>
  <si>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</si>
  <si>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</si>
  <si>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</si>
  <si>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</si>
  <si>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</si>
  <si>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</si>
  <si>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</si>
  <si>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</si>
  <si>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</si>
  <si>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</si>
  <si>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</si>
  <si>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</si>
  <si>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</si>
  <si>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</si>
  <si>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</si>
  <si>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</si>
  <si>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</si>
  <si>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</si>
  <si>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</si>
  <si>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</si>
  <si>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</si>
  <si>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</si>
  <si>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</si>
  <si>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</si>
  <si>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</si>
  <si>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</si>
  <si>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</si>
  <si>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</si>
  <si>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</si>
  <si>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</si>
  <si>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</si>
  <si>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</si>
  <si>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</si>
  <si>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</si>
  <si>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</si>
  <si>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</si>
  <si>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</si>
  <si>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</si>
  <si>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</si>
  <si>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</si>
  <si>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</si>
  <si>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</si>
  <si>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</si>
  <si>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</si>
  <si>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</si>
  <si>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</si>
  <si>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</si>
  <si>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</si>
  <si>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</si>
  <si>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</si>
  <si>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</si>
  <si>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</si>
  <si>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</si>
  <si>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</si>
  <si>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</si>
  <si>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</si>
  <si>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</si>
  <si>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</si>
  <si>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Darbhanga</t>
  </si>
  <si>
    <t>Purnia</t>
  </si>
  <si>
    <t>Katihar</t>
  </si>
  <si>
    <t>BH3654</t>
  </si>
  <si>
    <t>katihar</t>
  </si>
  <si>
    <t>Kumaripur</t>
  </si>
  <si>
    <t>SF0090354</t>
  </si>
  <si>
    <t>Jitendra kumar</t>
  </si>
  <si>
    <t>JAFARGANJ C1</t>
  </si>
  <si>
    <t>JAFARGANJ budhal  C1 G3</t>
  </si>
  <si>
    <t>Chetana Weekly</t>
  </si>
  <si>
    <t>SSF5792376</t>
  </si>
  <si>
    <t>GENERAL</t>
  </si>
  <si>
    <t>MUSLIM</t>
  </si>
  <si>
    <t>Animal Husbandry &amp; Poultry</t>
  </si>
  <si>
    <t>NAZRANA KHATUN</t>
  </si>
  <si>
    <t>13-Mar-2024</t>
  </si>
  <si>
    <t>1</t>
  </si>
  <si>
    <t>1.64 Yrs</t>
  </si>
  <si>
    <t>13 Mar 2024</t>
  </si>
  <si>
    <t>&lt;= 2 Years</t>
  </si>
  <si>
    <t>22-Mar-2024</t>
  </si>
  <si>
    <t>08-Aug-2025</t>
  </si>
  <si>
    <t>Open</t>
  </si>
  <si>
    <t>9572724858</t>
  </si>
  <si>
    <t>Boby Kumar/SF0098065</t>
  </si>
  <si>
    <t xml:space="preserve">The employee Manish Kumar, EMP ID :- SF0080054, collected the EMI amount Rs. 670/- on dated :- 27-09-24, which is not posted in FIMO account, but as per BM statement amount Rs. 670/- recovered which is reflecting in FIMO on dated :- 03-01-25. </t>
  </si>
  <si>
    <t>Manish Kumar</t>
  </si>
  <si>
    <t>SF0080054</t>
  </si>
  <si>
    <t>LO</t>
  </si>
  <si>
    <t>FN25-26-02236</t>
  </si>
  <si>
    <t>FIR Not Filled</t>
  </si>
  <si>
    <t>Dual Staff</t>
  </si>
  <si>
    <t>Available &amp; Updated</t>
  </si>
  <si>
    <t>G1</t>
  </si>
  <si>
    <t>SF0077218</t>
  </si>
  <si>
    <t>BM</t>
  </si>
  <si>
    <t>Barun Raj</t>
  </si>
  <si>
    <t>G2</t>
  </si>
  <si>
    <t>Rajeev Kumar</t>
  </si>
  <si>
    <t>SF0094371</t>
  </si>
  <si>
    <t>BQM</t>
  </si>
  <si>
    <t>varinagar</t>
  </si>
  <si>
    <t>varinagar C2</t>
  </si>
  <si>
    <t>varinagar C2 Subana1</t>
  </si>
  <si>
    <t>SSF5297282</t>
  </si>
  <si>
    <t>BC</t>
  </si>
  <si>
    <t>HINDU</t>
  </si>
  <si>
    <t>SUNITA DEVI</t>
  </si>
  <si>
    <t>varinagar C2 Barari Mamta1</t>
  </si>
  <si>
    <t>SSF5396702</t>
  </si>
  <si>
    <t>CHONIA DEVI</t>
  </si>
  <si>
    <t>varinagar usha rani C2 G3</t>
  </si>
  <si>
    <t>SSF5420323</t>
  </si>
  <si>
    <t>BIJALI DEVI</t>
  </si>
  <si>
    <t>varinagar sweeti C2 G4</t>
  </si>
  <si>
    <t>SSF5444180</t>
  </si>
  <si>
    <t>MUNNI DEVI</t>
  </si>
  <si>
    <t>varinagar C2 Fool Kumari1</t>
  </si>
  <si>
    <t>SSF5471864</t>
  </si>
  <si>
    <t>MANJU DEVI</t>
  </si>
  <si>
    <t>SSF5472227</t>
  </si>
  <si>
    <t>USHA DEVI</t>
  </si>
  <si>
    <t>varinagar C1</t>
  </si>
  <si>
    <t>varinagar C1 Soni Devi2</t>
  </si>
  <si>
    <t>SSF5486245</t>
  </si>
  <si>
    <t>NILOO DEVI</t>
  </si>
  <si>
    <t>SSF5498077</t>
  </si>
  <si>
    <t>PUJA KUMARI</t>
  </si>
  <si>
    <t>varinagar sabana 2 C2 G5</t>
  </si>
  <si>
    <t>SSF5297275</t>
  </si>
  <si>
    <t>SHLIAM DEVI</t>
  </si>
  <si>
    <t>varinagar usha rani 77 C2 G6</t>
  </si>
  <si>
    <t>SSF5510893</t>
  </si>
  <si>
    <t>SSF5511052</t>
  </si>
  <si>
    <t>CHITRREKHA DEVI</t>
  </si>
  <si>
    <t>varinagar usha asha C2 G7</t>
  </si>
  <si>
    <t>SSF5553419</t>
  </si>
  <si>
    <t>SUDHA DEVI</t>
  </si>
  <si>
    <t>SSF5621457</t>
  </si>
  <si>
    <t>AARTI KUMARI</t>
  </si>
  <si>
    <t>varinagar usha rani C1 G1</t>
  </si>
  <si>
    <t>SSF5621529</t>
  </si>
  <si>
    <t>GUNJAN KUMARI</t>
  </si>
  <si>
    <t>SSF5724504</t>
  </si>
  <si>
    <t>PINKI DEVI</t>
  </si>
  <si>
    <t>SSF5848473</t>
  </si>
  <si>
    <t>FULO DEVI</t>
  </si>
  <si>
    <t>SSF5947825</t>
  </si>
  <si>
    <t>GAURI DEVI</t>
  </si>
  <si>
    <t>varinagar pokhar tola C1 G3</t>
  </si>
  <si>
    <t>SSF6083565</t>
  </si>
  <si>
    <t>KIRAN KUMARI</t>
  </si>
  <si>
    <t>varinagar phokar tola arti C1 G4</t>
  </si>
  <si>
    <t>SSF6099009</t>
  </si>
  <si>
    <t>KIRAN DEVI</t>
  </si>
  <si>
    <t>SSF5726058</t>
  </si>
  <si>
    <t>RUNA KUMARI</t>
  </si>
  <si>
    <t>varinagar C1 Jyoti Kumari2</t>
  </si>
  <si>
    <t>SSF5587612</t>
  </si>
  <si>
    <t>PARWATI DEVI</t>
  </si>
  <si>
    <t>SSF5396440</t>
  </si>
  <si>
    <t>FULAVANTI DEVI</t>
  </si>
  <si>
    <t>SSF5418676</t>
  </si>
  <si>
    <t>MAMTA KUMARI</t>
  </si>
  <si>
    <t>SSF5444229</t>
  </si>
  <si>
    <t>KAJAL KUMARI</t>
  </si>
  <si>
    <t>SSF5333627</t>
  </si>
  <si>
    <t>RANJAN DEVI</t>
  </si>
  <si>
    <t>SSF5418574</t>
  </si>
  <si>
    <t>SSF5418789</t>
  </si>
  <si>
    <t>MANJO DEVI</t>
  </si>
  <si>
    <t>SSF5459062</t>
  </si>
  <si>
    <t>RUPA KUMARI</t>
  </si>
  <si>
    <t>SSF5333625</t>
  </si>
  <si>
    <t>AASHA DEVI</t>
  </si>
  <si>
    <t>SSF5496080</t>
  </si>
  <si>
    <t>RUBI DEVI</t>
  </si>
  <si>
    <t>12-Jan-2024</t>
  </si>
  <si>
    <t>1.81 Yrs</t>
  </si>
  <si>
    <t>12 Jan 2024</t>
  </si>
  <si>
    <t>22-Jan-2024</t>
  </si>
  <si>
    <t>23-Dec-2024</t>
  </si>
  <si>
    <t>26-Jan-2024</t>
  </si>
  <si>
    <t>1.77 Yrs</t>
  </si>
  <si>
    <t>26 Jan 2024</t>
  </si>
  <si>
    <t>05-Feb-2024</t>
  </si>
  <si>
    <t>30-Dec-2024</t>
  </si>
  <si>
    <t>30-Jan-2024</t>
  </si>
  <si>
    <t>1.76 Yrs</t>
  </si>
  <si>
    <t>30 Jan 2024</t>
  </si>
  <si>
    <t>12-Feb-2024</t>
  </si>
  <si>
    <t>29-Apr-2025</t>
  </si>
  <si>
    <t>02-Feb-2024</t>
  </si>
  <si>
    <t>1.75 Yrs</t>
  </si>
  <si>
    <t>02 Feb 2024</t>
  </si>
  <si>
    <t>08-Feb-2025</t>
  </si>
  <si>
    <t>1.74 Yrs</t>
  </si>
  <si>
    <t>05 Feb 2024</t>
  </si>
  <si>
    <t>04-Nov-2024</t>
  </si>
  <si>
    <t>11-Nov-2024</t>
  </si>
  <si>
    <t>07-Feb-2024</t>
  </si>
  <si>
    <t>07 Feb 2024</t>
  </si>
  <si>
    <t>19-Feb-2024</t>
  </si>
  <si>
    <t>08-Feb-2024</t>
  </si>
  <si>
    <t>1.73 Yrs</t>
  </si>
  <si>
    <t>08 Feb 2024</t>
  </si>
  <si>
    <t>11-Aug-2025</t>
  </si>
  <si>
    <t>09-Feb-2024</t>
  </si>
  <si>
    <t>09 Feb 2024</t>
  </si>
  <si>
    <t>11-May-2025</t>
  </si>
  <si>
    <t>21-Apr-2025</t>
  </si>
  <si>
    <t>20-Feb-2025</t>
  </si>
  <si>
    <t>14-Feb-2024</t>
  </si>
  <si>
    <t>1.72 Yrs</t>
  </si>
  <si>
    <t>14 Feb 2024</t>
  </si>
  <si>
    <t>26-Feb-2024</t>
  </si>
  <si>
    <t>30-Jun-2025</t>
  </si>
  <si>
    <t>23-Feb-2024</t>
  </si>
  <si>
    <t>1.69 Yrs</t>
  </si>
  <si>
    <t>23 Feb 2024</t>
  </si>
  <si>
    <t>04-Mar-2024</t>
  </si>
  <si>
    <t>02-Jun-2025</t>
  </si>
  <si>
    <t>31-Mar-2025</t>
  </si>
  <si>
    <t>05-Mar-2024</t>
  </si>
  <si>
    <t>1.66 Yrs</t>
  </si>
  <si>
    <t>05 Mar 2024</t>
  </si>
  <si>
    <t>18-Mar-2024</t>
  </si>
  <si>
    <t>19-Mar-2024</t>
  </si>
  <si>
    <t>1.62 Yrs</t>
  </si>
  <si>
    <t>19 Mar 2024</t>
  </si>
  <si>
    <t>01-Apr-2024</t>
  </si>
  <si>
    <t>25-May-2025</t>
  </si>
  <si>
    <t>31-Mar-2024</t>
  </si>
  <si>
    <t>1.59 Yrs</t>
  </si>
  <si>
    <t>31 Mar 2024</t>
  </si>
  <si>
    <t>08-Apr-2024</t>
  </si>
  <si>
    <t>04-May-2024</t>
  </si>
  <si>
    <t>1.50 Yrs</t>
  </si>
  <si>
    <t>04 May 2024</t>
  </si>
  <si>
    <t>13-May-2024</t>
  </si>
  <si>
    <t>28-Jun-2025</t>
  </si>
  <si>
    <t>13-Nov-2024</t>
  </si>
  <si>
    <t>2</t>
  </si>
  <si>
    <t>25-Nov-2024</t>
  </si>
  <si>
    <t>01-Mar-2025</t>
  </si>
  <si>
    <t>22-Nov-2024</t>
  </si>
  <si>
    <t>1.70 Yrs</t>
  </si>
  <si>
    <t>20 Feb 2024</t>
  </si>
  <si>
    <t>02-Dec-2024</t>
  </si>
  <si>
    <t>14-Nov-2024</t>
  </si>
  <si>
    <t>06-Feb-2025</t>
  </si>
  <si>
    <t>1.79 Yrs</t>
  </si>
  <si>
    <t>17 Jan 2024</t>
  </si>
  <si>
    <t>03 Feb 2024</t>
  </si>
  <si>
    <t>09-Mar-2025</t>
  </si>
  <si>
    <t>29-Nov-2024</t>
  </si>
  <si>
    <t>12 Feb 2024</t>
  </si>
  <si>
    <t>09-Dec-2024</t>
  </si>
  <si>
    <t>9142970695</t>
  </si>
  <si>
    <t>8102628527</t>
  </si>
  <si>
    <t>7970316145</t>
  </si>
  <si>
    <t>8102590028</t>
  </si>
  <si>
    <t>8863048508</t>
  </si>
  <si>
    <t>9958187712</t>
  </si>
  <si>
    <t>8252122708</t>
  </si>
  <si>
    <t>9110124375</t>
  </si>
  <si>
    <t>7858017188</t>
  </si>
  <si>
    <t>9229170565</t>
  </si>
  <si>
    <t>7870598196</t>
  </si>
  <si>
    <t>7479461028</t>
  </si>
  <si>
    <t>6205611098</t>
  </si>
  <si>
    <t>8292076961</t>
  </si>
  <si>
    <t>9501596771</t>
  </si>
  <si>
    <t>9350719054</t>
  </si>
  <si>
    <t>9693775326</t>
  </si>
  <si>
    <t>7050864987</t>
  </si>
  <si>
    <t>8292112500</t>
  </si>
  <si>
    <t>8210448295</t>
  </si>
  <si>
    <t>7667390743</t>
  </si>
  <si>
    <t>6206240448</t>
  </si>
  <si>
    <t>8102138841</t>
  </si>
  <si>
    <t>6284897159</t>
  </si>
  <si>
    <t>9835009664</t>
  </si>
  <si>
    <t>9023990416</t>
  </si>
  <si>
    <t>9241901824</t>
  </si>
  <si>
    <t>7061775102</t>
  </si>
  <si>
    <t>7463014979</t>
  </si>
  <si>
    <t>9835770204</t>
  </si>
  <si>
    <t>Borrower not available &amp; loancard passbook not found for verification during my visit.</t>
  </si>
  <si>
    <t>phulwaria</t>
  </si>
  <si>
    <t>phulwaria C1</t>
  </si>
  <si>
    <t>phulwaria rani C1 G2</t>
  </si>
  <si>
    <t>SSF5521624</t>
  </si>
  <si>
    <t>ARTI KUMARI</t>
  </si>
  <si>
    <t>phulwaria arti 2 C1 G3</t>
  </si>
  <si>
    <t>SSF5521701</t>
  </si>
  <si>
    <t>VIBHA KUMARI</t>
  </si>
  <si>
    <t>phulwaria arti C1 G1</t>
  </si>
  <si>
    <t>SSF5582188</t>
  </si>
  <si>
    <t>RANI DEVI</t>
  </si>
  <si>
    <t>SSF5582235</t>
  </si>
  <si>
    <t>PUJAN KUMARI</t>
  </si>
  <si>
    <t>SSF5521557</t>
  </si>
  <si>
    <t>PUTUL DEVI</t>
  </si>
  <si>
    <t>SSF5521564</t>
  </si>
  <si>
    <t>SSF5727947</t>
  </si>
  <si>
    <t>KUMADI DEVI</t>
  </si>
  <si>
    <t>SSF5727948</t>
  </si>
  <si>
    <t>RESHMI KUMARI</t>
  </si>
  <si>
    <t>22-Feb-2025</t>
  </si>
  <si>
    <t>06-Nov-2024</t>
  </si>
  <si>
    <t>19 Feb 2024</t>
  </si>
  <si>
    <t>18-Nov-2024</t>
  </si>
  <si>
    <t>09-Feb-2025</t>
  </si>
  <si>
    <t>9650686675</t>
  </si>
  <si>
    <t>7975870498</t>
  </si>
  <si>
    <t>8084563970</t>
  </si>
  <si>
    <t>8699488205</t>
  </si>
  <si>
    <t>7462923433</t>
  </si>
  <si>
    <t>7033159207</t>
  </si>
  <si>
    <t>8130696817</t>
  </si>
  <si>
    <t>9905178188</t>
  </si>
  <si>
    <t>Loancard passbook not found for verification.</t>
  </si>
  <si>
    <t>Loan amount shared to Arti Devi &amp; Loancard passbook not found for verification.</t>
  </si>
  <si>
    <t>marpa balua</t>
  </si>
  <si>
    <t>marpa balua C3</t>
  </si>
  <si>
    <t>marpa balua jagdishpur shila C3 G3</t>
  </si>
  <si>
    <t>Unnati weekly</t>
  </si>
  <si>
    <t>SSF5876319</t>
  </si>
  <si>
    <t>KAVITA DEVI</t>
  </si>
  <si>
    <t>23-Jan-2025</t>
  </si>
  <si>
    <t>IL-1</t>
  </si>
  <si>
    <t>1.55 Yrs</t>
  </si>
  <si>
    <t>17 Apr 2024</t>
  </si>
  <si>
    <t>04-Feb-2025</t>
  </si>
  <si>
    <t>14-Oct-2025</t>
  </si>
  <si>
    <t>7061557547</t>
  </si>
  <si>
    <t>No issue.</t>
  </si>
  <si>
    <t>November 2, 2025 5:50 PM</t>
  </si>
  <si>
    <t>Madhura</t>
  </si>
  <si>
    <t>geadabari C2</t>
  </si>
  <si>
    <t>geadabari C2 Tara Devi1</t>
  </si>
  <si>
    <t>SSF5915860</t>
  </si>
  <si>
    <t>Agriculture &amp; Farming</t>
  </si>
  <si>
    <t>KAUSHAR KHATUN</t>
  </si>
  <si>
    <t>SSF5916093</t>
  </si>
  <si>
    <t>GULSAN KHATUN</t>
  </si>
  <si>
    <t>geadabari C2 Mina Khatun1</t>
  </si>
  <si>
    <t>SSF6141979</t>
  </si>
  <si>
    <t>SHABANA KHATUN</t>
  </si>
  <si>
    <t>SSF6142757</t>
  </si>
  <si>
    <t>SHABNAM KHATUN</t>
  </si>
  <si>
    <t>SSF6272951</t>
  </si>
  <si>
    <t>MANT DEVI</t>
  </si>
  <si>
    <t>SSF6281877</t>
  </si>
  <si>
    <t>SAFINA KHATUN</t>
  </si>
  <si>
    <t>SSF6320684</t>
  </si>
  <si>
    <t>ABRUN KHATUN</t>
  </si>
  <si>
    <t>SSF6342052</t>
  </si>
  <si>
    <t>SSF6342386</t>
  </si>
  <si>
    <t>NISAD KHATOON</t>
  </si>
  <si>
    <t>SSF6342492</t>
  </si>
  <si>
    <t>SONI KHATOON</t>
  </si>
  <si>
    <t>28-Mar-2024</t>
  </si>
  <si>
    <t>1.60 Yrs</t>
  </si>
  <si>
    <t>28 Mar 2024</t>
  </si>
  <si>
    <t>09-Apr-2024</t>
  </si>
  <si>
    <t>17-Apr-2025</t>
  </si>
  <si>
    <t>29-Mar-2024</t>
  </si>
  <si>
    <t>29 Mar 2024</t>
  </si>
  <si>
    <t>15-May-2024</t>
  </si>
  <si>
    <t>1.47 Yrs</t>
  </si>
  <si>
    <t>15 May 2024</t>
  </si>
  <si>
    <t>28-May-2024</t>
  </si>
  <si>
    <t>01-Sep-2025</t>
  </si>
  <si>
    <t>18-Jun-2024</t>
  </si>
  <si>
    <t>GL-1</t>
  </si>
  <si>
    <t>1.38 Yrs</t>
  </si>
  <si>
    <t>18 Jun 2024</t>
  </si>
  <si>
    <t>25-Jun-2024</t>
  </si>
  <si>
    <t>17-Jun-2025</t>
  </si>
  <si>
    <t>21-Jun-2024</t>
  </si>
  <si>
    <t>1.37 Yrs</t>
  </si>
  <si>
    <t>21 Jun 2024</t>
  </si>
  <si>
    <t>02-Jul-2024</t>
  </si>
  <si>
    <t>1.34 Yrs</t>
  </si>
  <si>
    <t>02 Jul 2024</t>
  </si>
  <si>
    <t>09-Jul-2024</t>
  </si>
  <si>
    <t>08-Jul-2025</t>
  </si>
  <si>
    <t>10-Jul-2024</t>
  </si>
  <si>
    <t>1.32 Yrs</t>
  </si>
  <si>
    <t>10 Jul 2024</t>
  </si>
  <si>
    <t>23-Jul-2024</t>
  </si>
  <si>
    <t>08-Sep-2025</t>
  </si>
  <si>
    <t>20-Jun-2025</t>
  </si>
  <si>
    <t>7484083916</t>
  </si>
  <si>
    <t>9717860865</t>
  </si>
  <si>
    <t>9801430062</t>
  </si>
  <si>
    <t>9234910624</t>
  </si>
  <si>
    <t>9608148804</t>
  </si>
  <si>
    <t>9835672072</t>
  </si>
  <si>
    <t>9065606724</t>
  </si>
  <si>
    <t>7050023174</t>
  </si>
  <si>
    <t>7667838528</t>
  </si>
  <si>
    <t>9155486955</t>
  </si>
  <si>
    <t>Loancard passbook not found for verification and borrower not available during my visit.</t>
  </si>
  <si>
    <t>mansahi</t>
  </si>
  <si>
    <t>mansahi C3</t>
  </si>
  <si>
    <t>mansahi C3 Reshmi1</t>
  </si>
  <si>
    <t>SSF4841775</t>
  </si>
  <si>
    <t>MASOMAT KOUSHALYA</t>
  </si>
  <si>
    <t>OBC</t>
  </si>
  <si>
    <t>10-Nov-2023</t>
  </si>
  <si>
    <t>1.98 Yrs</t>
  </si>
  <si>
    <t>10 Nov 2023</t>
  </si>
  <si>
    <t>21-Nov-2023</t>
  </si>
  <si>
    <t>15-Apr-2025</t>
  </si>
  <si>
    <t>02-May-2024</t>
  </si>
  <si>
    <t>0</t>
  </si>
  <si>
    <t>14-May-2024</t>
  </si>
  <si>
    <t>9334710026</t>
  </si>
  <si>
    <t>Staff Somdev Kumar, collected the total amount Rs. 1680/- on dated :- 24-09-24, 19-11-24, and 07-01-25, which is not posted in FIMO account.</t>
  </si>
  <si>
    <t>Staff Somdev Kumar, collected the total amount Rs. 1340/- on dated :- 07-01-25 and 11-02-25 which is not posted in FIMO account.</t>
  </si>
  <si>
    <t>IA</t>
  </si>
  <si>
    <t>Rupesh Kumar/SF0073282</t>
  </si>
  <si>
    <t>Virendra Kumar/SF0098079</t>
  </si>
  <si>
    <t>Shankarjee Singh/SF0092430</t>
  </si>
  <si>
    <t>Alok Kumar Raju/SF0091403</t>
  </si>
  <si>
    <t>Completed-Report Submitted</t>
  </si>
  <si>
    <t>Transferred</t>
  </si>
  <si>
    <t>The employee Manish Kumar, EMP ID :- SF0080054, collected the EMI amount Rs. 670/- on dated :- 01-08-25 which is not posted in FIMO account on same day, but this EMI amount Rs.670/- recovered on dated :- 04-11-25 during CLV.</t>
  </si>
  <si>
    <t>The employee Manish Kumar, EMP ID :- SF0080054, collected the EMI amount Rs. 1340/- on dated :- 27-09-24, and 01-08-25 which is not posted in FIMO account, but as per BM statement amount Rs. 670/- recovered which is reflecting in FIMO on dated :- 03-01-25, and rest amount Rs. 670/- also recovered on dated ;- 04-11-25 during CLV.</t>
  </si>
  <si>
    <t>The employee Manish Kumar EMP ID :- SF0080054, collected total amount Rs. 1340/- which was recovered during CLV and Staff Manish Kumar transferred to Kasba branch on dated :- 11-09-25 as per movement register.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</si>
</sst>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0" borderId="15" xfId="0" applyFont="1" applyFill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BH3654</v>
      </c>
      <c r="D5" s="63" t="str">
        <f>IF('Physical Cash at Safe'!D28="Yes", 'Physical Cash at Safe'!A4, 'Borrower Wise Details'!C5)</f>
        <v>katihar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45914</v>
      </c>
      <c r="H5" s="107" t="s">
        <v>614</v>
      </c>
      <c r="I5" s="61">
        <v>45916</v>
      </c>
      <c r="J5" s="74" t="str">
        <f>IF('Physical Cash at Safe'!D28="Yes",'Physical Cash at Safe'!E28,IF('Borrower Wise Details'!D5&lt;&gt;"",'Borrower Wise Details'!D5,""))</f>
        <v>FN25-26-02236</v>
      </c>
      <c r="K5" s="81">
        <v>1</v>
      </c>
      <c r="L5" s="82">
        <v>670</v>
      </c>
      <c r="M5" s="82"/>
      <c r="N5" s="82" t="s">
        <v>615</v>
      </c>
      <c r="O5" s="82" t="s">
        <v>616</v>
      </c>
      <c r="P5" s="82" t="s">
        <v>617</v>
      </c>
      <c r="Q5" s="82" t="s">
        <v>618</v>
      </c>
      <c r="R5" s="75" t="str">
        <f>IF('Physical Cash at Safe'!$D$28="Yes", 'Physical Cash at Safe'!$A$28, IF('Borrower Wise Details'!F5&lt;&gt;"", 'Borrower Wise Details'!F5, ""))</f>
        <v>Manish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SF0080054</v>
      </c>
      <c r="U5" s="77" t="s">
        <v>620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619</v>
      </c>
      <c r="Z5" s="61">
        <v>45964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45964</v>
      </c>
      <c r="AH5" s="70" t="s">
        <v>623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BH3654</v>
      </c>
      <c r="C5" s="50" t="str">
        <f>IF('Fraud Investigation Report'!D5="", "", 'Fraud Investigation Report'!D5)</f>
        <v>katihar</v>
      </c>
      <c r="D5" s="68" t="str">
        <f>IF(OR('Fraud Investigation Report'!R5="", 'Fraud Investigation Report'!R5=0), "", 'Fraud Investigation Report'!R5)</f>
        <v>Manish Kumar</v>
      </c>
      <c r="E5" s="68" t="str">
        <f>IF(OR('Fraud Investigation Report'!T5="", 'Fraud Investigation Report'!T5=0), "", 'Fraud Investigation Report'!T5)</f>
        <v>SF0080054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FN25-26-02236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1340</v>
      </c>
      <c r="P5" s="126">
        <f>IF(AND(N5="", O5=""), "", IF(O5="", N5, N5 - IF(ISNUMBER(O5), O5, 0)))</f>
        <v>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7.5546875" customWidth="1"/>
    <col min="2" max="2" width="18.21875" customWidth="1"/>
    <col min="3" max="3" width="22.109375" customWidth="1"/>
    <col min="4" max="4" width="22.21875" customWidth="1"/>
    <col min="5" max="5" width="24.218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254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45965</v>
      </c>
      <c r="C6" s="18">
        <v>45964</v>
      </c>
      <c r="D6" s="18">
        <v>45965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72</v>
      </c>
      <c r="E11" s="23">
        <f t="shared" ref="E11:E17" si="0">D11*A11</f>
        <v>36000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53</v>
      </c>
      <c r="E13" s="23">
        <f t="shared" si="0"/>
        <v>5300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14</v>
      </c>
      <c r="E14" s="23">
        <f t="shared" si="0"/>
        <v>700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16</v>
      </c>
      <c r="E15" s="23">
        <f t="shared" si="0"/>
        <v>320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64</v>
      </c>
      <c r="C18" s="23">
        <f>B18</f>
        <v>64</v>
      </c>
      <c r="D18" s="27">
        <v>34</v>
      </c>
      <c r="E18" s="28">
        <f>D18</f>
        <v>34</v>
      </c>
    </row>
    <row r="19" spans="1:5" ht="14.4" x14ac:dyDescent="0.3">
      <c r="A19" s="29"/>
      <c r="B19" s="30" t="s">
        <v>76</v>
      </c>
      <c r="C19" s="31">
        <f>SUM(C10:C18)</f>
        <v>49664</v>
      </c>
      <c r="D19" s="30" t="s">
        <v>76</v>
      </c>
      <c r="E19" s="31">
        <f>SUM(E10:E18)</f>
        <v>49664</v>
      </c>
    </row>
    <row r="20" spans="1:5" ht="30" customHeight="1" x14ac:dyDescent="0.3">
      <c r="A20" s="147" t="s">
        <v>97</v>
      </c>
      <c r="B20" s="148"/>
      <c r="C20" s="32">
        <v>49664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7"/>
      <c r="B30" s="127"/>
      <c r="C30" s="128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282</v>
      </c>
      <c r="C32" s="37" t="s">
        <v>82</v>
      </c>
      <c r="D32" s="157" t="s">
        <v>283</v>
      </c>
      <c r="E32" s="158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51" t="s">
        <v>288</v>
      </c>
      <c r="E33" s="152"/>
    </row>
    <row r="34" spans="1:5" ht="27.6" x14ac:dyDescent="0.3">
      <c r="A34" s="39" t="s">
        <v>221</v>
      </c>
      <c r="B34" s="38" t="s">
        <v>287</v>
      </c>
      <c r="C34" s="39" t="s">
        <v>222</v>
      </c>
      <c r="D34" s="153" t="s">
        <v>289</v>
      </c>
      <c r="E34" s="154"/>
    </row>
    <row r="35" spans="1:5" ht="27.6" x14ac:dyDescent="0.3">
      <c r="A35" s="39" t="s">
        <v>223</v>
      </c>
      <c r="B35" s="38" t="s">
        <v>285</v>
      </c>
      <c r="C35" s="39" t="s">
        <v>225</v>
      </c>
      <c r="D35" s="153" t="s">
        <v>290</v>
      </c>
      <c r="E35" s="154"/>
    </row>
    <row r="36" spans="1:5" ht="25.5" customHeight="1" x14ac:dyDescent="0.3">
      <c r="A36" s="39" t="s">
        <v>224</v>
      </c>
      <c r="B36" s="38" t="s">
        <v>286</v>
      </c>
      <c r="C36" s="39" t="s">
        <v>226</v>
      </c>
      <c r="D36" s="155" t="s">
        <v>291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1" zoomScaleNormal="81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BH3654</v>
      </c>
      <c r="C5" s="119" t="str">
        <f>IF('Loan Outstanding Report'!$H$5="", "", 'Loan Outstanding Report'!$H$5)</f>
        <v>katihar</v>
      </c>
      <c r="D5" s="131" t="s">
        <v>280</v>
      </c>
      <c r="E5" s="65">
        <v>45964</v>
      </c>
      <c r="F5" s="129" t="s">
        <v>277</v>
      </c>
      <c r="G5" s="130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355845305</v>
      </c>
      <c r="M5" s="65" t="s">
        <v>266</v>
      </c>
      <c r="N5" s="124">
        <v>42000</v>
      </c>
      <c r="O5" s="124">
        <v>670</v>
      </c>
      <c r="P5" s="121" t="s">
        <v>139</v>
      </c>
      <c r="Q5" s="80">
        <v>45927</v>
      </c>
      <c r="R5" s="124">
        <v>670</v>
      </c>
      <c r="S5" s="124">
        <v>670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BH3654</v>
      </c>
      <c r="C6" s="119" t="str">
        <f>IF(J6&lt;&gt;"", $C$5, "")</f>
        <v>katihar</v>
      </c>
      <c r="D6" s="41" t="str">
        <f>IF(J6&lt;&gt;"", $D$5, "")</f>
        <v>FN25-26-02236</v>
      </c>
      <c r="E6" s="65">
        <v>45964</v>
      </c>
      <c r="F6" s="38" t="str">
        <f>IF(J6&lt;&gt;"", $F$5, "")</f>
        <v>Manish Kumar</v>
      </c>
      <c r="G6" s="49" t="str">
        <f>IF(J6&lt;&gt;"", $G$5, "")</f>
        <v>SF0080054</v>
      </c>
      <c r="H6" s="49" t="str">
        <f>IF(J6&lt;&gt;"", $H$5, "")</f>
        <v>LO</v>
      </c>
      <c r="I6" s="120" t="s">
        <v>258</v>
      </c>
      <c r="J6" s="120" t="s">
        <v>261</v>
      </c>
      <c r="K6" s="120" t="s">
        <v>265</v>
      </c>
      <c r="L6" s="11">
        <v>355845305</v>
      </c>
      <c r="M6" s="65" t="s">
        <v>266</v>
      </c>
      <c r="N6" s="124">
        <v>42000</v>
      </c>
      <c r="O6" s="124">
        <v>670</v>
      </c>
      <c r="P6" s="121" t="s">
        <v>139</v>
      </c>
      <c r="Q6" s="80">
        <v>45870</v>
      </c>
      <c r="R6" s="124">
        <v>670</v>
      </c>
      <c r="S6" s="124">
        <v>670</v>
      </c>
      <c r="T6" s="124"/>
      <c r="U6" s="125">
        <f t="shared" ref="U6:U69" si="1">IF(AND(ISBLANK(R6),ISBLANK(S6),ISBLANK(T6)),"",R6-(S6+T6))</f>
        <v>0</v>
      </c>
      <c r="V6" s="117" t="s">
        <v>202</v>
      </c>
      <c r="W6" s="122" t="s">
        <v>621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Q5" sqref="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2">
        <v>45963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2">
        <v>45963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529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205410</v>
      </c>
      <c r="J5" s="38" t="s">
        <v>255</v>
      </c>
      <c r="K5" s="84">
        <v>205410</v>
      </c>
      <c r="L5" s="84" t="s">
        <v>256</v>
      </c>
      <c r="M5" s="38" t="s">
        <v>257</v>
      </c>
      <c r="N5" s="84">
        <v>489116</v>
      </c>
      <c r="O5" s="84" t="s">
        <v>258</v>
      </c>
      <c r="P5" s="84">
        <v>813368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355845305</v>
      </c>
      <c r="Z5" s="38" t="s">
        <v>265</v>
      </c>
      <c r="AA5" s="108" t="s">
        <v>266</v>
      </c>
      <c r="AB5" s="84">
        <v>42000</v>
      </c>
      <c r="AC5" s="108"/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670</v>
      </c>
      <c r="AK5" s="84">
        <v>670</v>
      </c>
      <c r="AL5" s="108" t="s">
        <v>272</v>
      </c>
      <c r="AM5" s="84">
        <v>32413.65</v>
      </c>
      <c r="AN5" s="112">
        <v>7786.35</v>
      </c>
      <c r="AO5" s="112">
        <v>40200</v>
      </c>
      <c r="AP5" s="112">
        <v>9586.35</v>
      </c>
      <c r="AQ5" s="112">
        <v>368.65</v>
      </c>
      <c r="AR5" s="112">
        <v>9955</v>
      </c>
      <c r="AS5" s="112">
        <v>9586.35</v>
      </c>
      <c r="AT5" s="112">
        <v>368.65</v>
      </c>
      <c r="AU5" s="112">
        <v>9955</v>
      </c>
      <c r="AV5" s="84">
        <v>85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45964</v>
      </c>
      <c r="BK5" s="84"/>
      <c r="BL5" s="38" t="s">
        <v>115</v>
      </c>
      <c r="BM5" s="115" t="s">
        <v>120</v>
      </c>
      <c r="BN5" s="116" t="s">
        <v>200</v>
      </c>
      <c r="BO5" s="84" t="s">
        <v>245</v>
      </c>
      <c r="BP5" s="84">
        <v>1340</v>
      </c>
      <c r="BQ5" s="117" t="s">
        <v>202</v>
      </c>
      <c r="BR5" s="118" t="s">
        <v>622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211469</v>
      </c>
      <c r="J6" s="38" t="s">
        <v>292</v>
      </c>
      <c r="K6" s="84">
        <v>211469</v>
      </c>
      <c r="L6" s="84" t="s">
        <v>290</v>
      </c>
      <c r="M6" s="38" t="s">
        <v>289</v>
      </c>
      <c r="N6" s="84">
        <v>479812</v>
      </c>
      <c r="O6" s="84" t="s">
        <v>293</v>
      </c>
      <c r="P6" s="84">
        <v>753869</v>
      </c>
      <c r="Q6" s="38" t="s">
        <v>294</v>
      </c>
      <c r="R6" s="38" t="s">
        <v>260</v>
      </c>
      <c r="S6" s="84" t="s">
        <v>295</v>
      </c>
      <c r="T6" s="84" t="s">
        <v>295</v>
      </c>
      <c r="U6" s="84" t="s">
        <v>296</v>
      </c>
      <c r="V6" s="84" t="s">
        <v>297</v>
      </c>
      <c r="W6" s="84">
        <v>541</v>
      </c>
      <c r="X6" s="38" t="s">
        <v>264</v>
      </c>
      <c r="Y6" s="84">
        <v>354645099</v>
      </c>
      <c r="Z6" s="38" t="s">
        <v>298</v>
      </c>
      <c r="AA6" s="108" t="s">
        <v>368</v>
      </c>
      <c r="AB6" s="84">
        <v>45000</v>
      </c>
      <c r="AC6" s="108"/>
      <c r="AD6" s="84">
        <v>75</v>
      </c>
      <c r="AE6" s="84" t="s">
        <v>267</v>
      </c>
      <c r="AF6" s="84" t="s">
        <v>369</v>
      </c>
      <c r="AG6" s="108" t="s">
        <v>370</v>
      </c>
      <c r="AH6" s="84" t="s">
        <v>270</v>
      </c>
      <c r="AI6" s="108" t="s">
        <v>371</v>
      </c>
      <c r="AJ6" s="84">
        <v>720</v>
      </c>
      <c r="AK6" s="84">
        <v>720</v>
      </c>
      <c r="AL6" s="108" t="s">
        <v>372</v>
      </c>
      <c r="AM6" s="84">
        <v>27026.92</v>
      </c>
      <c r="AN6" s="112">
        <v>7533.08</v>
      </c>
      <c r="AO6" s="112">
        <v>34560</v>
      </c>
      <c r="AP6" s="112">
        <v>17973.080000000002</v>
      </c>
      <c r="AQ6" s="112">
        <v>1216.92</v>
      </c>
      <c r="AR6" s="112">
        <v>19190</v>
      </c>
      <c r="AS6" s="112">
        <v>17973.080000000002</v>
      </c>
      <c r="AT6" s="112">
        <v>1216.92</v>
      </c>
      <c r="AU6" s="112">
        <v>19190</v>
      </c>
      <c r="AV6" s="84">
        <v>93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 t="s">
        <v>413</v>
      </c>
      <c r="BE6" s="84">
        <v>45000</v>
      </c>
      <c r="BF6" s="38" t="s">
        <v>295</v>
      </c>
      <c r="BG6" s="84" t="s">
        <v>449</v>
      </c>
      <c r="BH6" s="114" t="s">
        <v>275</v>
      </c>
      <c r="BI6" s="38" t="s">
        <v>110</v>
      </c>
      <c r="BJ6" s="85">
        <v>45964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479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211469</v>
      </c>
      <c r="J7" s="38" t="s">
        <v>292</v>
      </c>
      <c r="K7" s="84">
        <v>211469</v>
      </c>
      <c r="L7" s="84" t="s">
        <v>290</v>
      </c>
      <c r="M7" s="38" t="s">
        <v>289</v>
      </c>
      <c r="N7" s="84">
        <v>479812</v>
      </c>
      <c r="O7" s="84" t="s">
        <v>293</v>
      </c>
      <c r="P7" s="84">
        <v>755851</v>
      </c>
      <c r="Q7" s="38" t="s">
        <v>299</v>
      </c>
      <c r="R7" s="38" t="s">
        <v>260</v>
      </c>
      <c r="S7" s="84" t="s">
        <v>300</v>
      </c>
      <c r="T7" s="84" t="s">
        <v>300</v>
      </c>
      <c r="U7" s="84" t="s">
        <v>262</v>
      </c>
      <c r="V7" s="84" t="s">
        <v>297</v>
      </c>
      <c r="W7" s="84">
        <v>541</v>
      </c>
      <c r="X7" s="38" t="s">
        <v>264</v>
      </c>
      <c r="Y7" s="84">
        <v>354882758</v>
      </c>
      <c r="Z7" s="38" t="s">
        <v>301</v>
      </c>
      <c r="AA7" s="108" t="s">
        <v>373</v>
      </c>
      <c r="AB7" s="84">
        <v>42000</v>
      </c>
      <c r="AC7" s="108"/>
      <c r="AD7" s="84">
        <v>75</v>
      </c>
      <c r="AE7" s="84" t="s">
        <v>267</v>
      </c>
      <c r="AF7" s="84" t="s">
        <v>374</v>
      </c>
      <c r="AG7" s="108" t="s">
        <v>375</v>
      </c>
      <c r="AH7" s="84" t="s">
        <v>270</v>
      </c>
      <c r="AI7" s="108" t="s">
        <v>376</v>
      </c>
      <c r="AJ7" s="84">
        <v>670</v>
      </c>
      <c r="AK7" s="84">
        <v>670</v>
      </c>
      <c r="AL7" s="108" t="s">
        <v>377</v>
      </c>
      <c r="AM7" s="84">
        <v>25117.43</v>
      </c>
      <c r="AN7" s="112">
        <v>7042.57</v>
      </c>
      <c r="AO7" s="112">
        <v>32160</v>
      </c>
      <c r="AP7" s="112">
        <v>16882.57</v>
      </c>
      <c r="AQ7" s="112">
        <v>1153.43</v>
      </c>
      <c r="AR7" s="112">
        <v>18036</v>
      </c>
      <c r="AS7" s="112">
        <v>16882.57</v>
      </c>
      <c r="AT7" s="112">
        <v>1153.43</v>
      </c>
      <c r="AU7" s="112">
        <v>18036</v>
      </c>
      <c r="AV7" s="84">
        <v>91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300</v>
      </c>
      <c r="BG7" s="84" t="s">
        <v>450</v>
      </c>
      <c r="BH7" s="114" t="s">
        <v>275</v>
      </c>
      <c r="BI7" s="38" t="s">
        <v>110</v>
      </c>
      <c r="BJ7" s="85">
        <v>45964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479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211469</v>
      </c>
      <c r="J8" s="38" t="s">
        <v>292</v>
      </c>
      <c r="K8" s="84">
        <v>211469</v>
      </c>
      <c r="L8" s="84" t="s">
        <v>290</v>
      </c>
      <c r="M8" s="38" t="s">
        <v>289</v>
      </c>
      <c r="N8" s="84">
        <v>479812</v>
      </c>
      <c r="O8" s="84" t="s">
        <v>293</v>
      </c>
      <c r="P8" s="84">
        <v>767669</v>
      </c>
      <c r="Q8" s="38" t="s">
        <v>302</v>
      </c>
      <c r="R8" s="38" t="s">
        <v>260</v>
      </c>
      <c r="S8" s="84" t="s">
        <v>303</v>
      </c>
      <c r="T8" s="84" t="s">
        <v>303</v>
      </c>
      <c r="U8" s="84" t="s">
        <v>262</v>
      </c>
      <c r="V8" s="84" t="s">
        <v>297</v>
      </c>
      <c r="W8" s="84">
        <v>541</v>
      </c>
      <c r="X8" s="38" t="s">
        <v>264</v>
      </c>
      <c r="Y8" s="84">
        <v>354942828</v>
      </c>
      <c r="Z8" s="38" t="s">
        <v>304</v>
      </c>
      <c r="AA8" s="108" t="s">
        <v>378</v>
      </c>
      <c r="AB8" s="84">
        <v>45000</v>
      </c>
      <c r="AC8" s="108"/>
      <c r="AD8" s="84">
        <v>75</v>
      </c>
      <c r="AE8" s="84" t="s">
        <v>267</v>
      </c>
      <c r="AF8" s="84" t="s">
        <v>379</v>
      </c>
      <c r="AG8" s="108" t="s">
        <v>380</v>
      </c>
      <c r="AH8" s="84" t="s">
        <v>270</v>
      </c>
      <c r="AI8" s="108" t="s">
        <v>381</v>
      </c>
      <c r="AJ8" s="84">
        <v>720</v>
      </c>
      <c r="AK8" s="84">
        <v>720</v>
      </c>
      <c r="AL8" s="108" t="s">
        <v>382</v>
      </c>
      <c r="AM8" s="84">
        <v>24408.17</v>
      </c>
      <c r="AN8" s="112">
        <v>7271.83</v>
      </c>
      <c r="AO8" s="112">
        <v>31680</v>
      </c>
      <c r="AP8" s="112">
        <v>20591.830000000002</v>
      </c>
      <c r="AQ8" s="112">
        <v>1609.17</v>
      </c>
      <c r="AR8" s="112">
        <v>22201</v>
      </c>
      <c r="AS8" s="112">
        <v>20591.830000000002</v>
      </c>
      <c r="AT8" s="112">
        <v>1609.17</v>
      </c>
      <c r="AU8" s="112">
        <v>22201</v>
      </c>
      <c r="AV8" s="84">
        <v>90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303</v>
      </c>
      <c r="BG8" s="84" t="s">
        <v>451</v>
      </c>
      <c r="BH8" s="114" t="s">
        <v>275</v>
      </c>
      <c r="BI8" s="38" t="s">
        <v>110</v>
      </c>
      <c r="BJ8" s="85">
        <v>45964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479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211469</v>
      </c>
      <c r="J9" s="38" t="s">
        <v>292</v>
      </c>
      <c r="K9" s="84">
        <v>211469</v>
      </c>
      <c r="L9" s="84" t="s">
        <v>290</v>
      </c>
      <c r="M9" s="38" t="s">
        <v>289</v>
      </c>
      <c r="N9" s="84">
        <v>479812</v>
      </c>
      <c r="O9" s="84" t="s">
        <v>293</v>
      </c>
      <c r="P9" s="84">
        <v>770406</v>
      </c>
      <c r="Q9" s="38" t="s">
        <v>305</v>
      </c>
      <c r="R9" s="38" t="s">
        <v>260</v>
      </c>
      <c r="S9" s="84" t="s">
        <v>306</v>
      </c>
      <c r="T9" s="84" t="s">
        <v>306</v>
      </c>
      <c r="U9" s="84" t="s">
        <v>262</v>
      </c>
      <c r="V9" s="84" t="s">
        <v>297</v>
      </c>
      <c r="W9" s="84">
        <v>541</v>
      </c>
      <c r="X9" s="38" t="s">
        <v>264</v>
      </c>
      <c r="Y9" s="84">
        <v>354989489</v>
      </c>
      <c r="Z9" s="38" t="s">
        <v>307</v>
      </c>
      <c r="AA9" s="108" t="s">
        <v>383</v>
      </c>
      <c r="AB9" s="84">
        <v>45000</v>
      </c>
      <c r="AC9" s="108"/>
      <c r="AD9" s="84">
        <v>75</v>
      </c>
      <c r="AE9" s="84" t="s">
        <v>267</v>
      </c>
      <c r="AF9" s="84" t="s">
        <v>384</v>
      </c>
      <c r="AG9" s="108" t="s">
        <v>385</v>
      </c>
      <c r="AH9" s="84" t="s">
        <v>270</v>
      </c>
      <c r="AI9" s="108" t="s">
        <v>381</v>
      </c>
      <c r="AJ9" s="84">
        <v>720</v>
      </c>
      <c r="AK9" s="84">
        <v>720</v>
      </c>
      <c r="AL9" s="108" t="s">
        <v>386</v>
      </c>
      <c r="AM9" s="84">
        <v>27660.75</v>
      </c>
      <c r="AN9" s="112">
        <v>7619.25</v>
      </c>
      <c r="AO9" s="112">
        <v>35280</v>
      </c>
      <c r="AP9" s="112">
        <v>17339.25</v>
      </c>
      <c r="AQ9" s="112">
        <v>1130.75</v>
      </c>
      <c r="AR9" s="112">
        <v>18470</v>
      </c>
      <c r="AS9" s="112">
        <v>17339.25</v>
      </c>
      <c r="AT9" s="112">
        <v>1130.75</v>
      </c>
      <c r="AU9" s="112">
        <v>18470</v>
      </c>
      <c r="AV9" s="84">
        <v>90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306</v>
      </c>
      <c r="BG9" s="84" t="s">
        <v>452</v>
      </c>
      <c r="BH9" s="114" t="s">
        <v>275</v>
      </c>
      <c r="BI9" s="38" t="s">
        <v>110</v>
      </c>
      <c r="BJ9" s="85">
        <v>45964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479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211469</v>
      </c>
      <c r="J10" s="38" t="s">
        <v>292</v>
      </c>
      <c r="K10" s="84">
        <v>211469</v>
      </c>
      <c r="L10" s="84" t="s">
        <v>290</v>
      </c>
      <c r="M10" s="38" t="s">
        <v>289</v>
      </c>
      <c r="N10" s="84">
        <v>479812</v>
      </c>
      <c r="O10" s="84" t="s">
        <v>293</v>
      </c>
      <c r="P10" s="84">
        <v>756413</v>
      </c>
      <c r="Q10" s="38" t="s">
        <v>308</v>
      </c>
      <c r="R10" s="38" t="s">
        <v>260</v>
      </c>
      <c r="S10" s="84" t="s">
        <v>309</v>
      </c>
      <c r="T10" s="84" t="s">
        <v>309</v>
      </c>
      <c r="U10" s="84" t="s">
        <v>262</v>
      </c>
      <c r="V10" s="84" t="s">
        <v>297</v>
      </c>
      <c r="W10" s="84">
        <v>541</v>
      </c>
      <c r="X10" s="38" t="s">
        <v>264</v>
      </c>
      <c r="Y10" s="84">
        <v>355065364</v>
      </c>
      <c r="Z10" s="38" t="s">
        <v>310</v>
      </c>
      <c r="AA10" s="108" t="s">
        <v>376</v>
      </c>
      <c r="AB10" s="84">
        <v>45000</v>
      </c>
      <c r="AC10" s="108"/>
      <c r="AD10" s="84">
        <v>75</v>
      </c>
      <c r="AE10" s="84" t="s">
        <v>267</v>
      </c>
      <c r="AF10" s="84" t="s">
        <v>387</v>
      </c>
      <c r="AG10" s="108" t="s">
        <v>388</v>
      </c>
      <c r="AH10" s="84" t="s">
        <v>270</v>
      </c>
      <c r="AI10" s="108" t="s">
        <v>381</v>
      </c>
      <c r="AJ10" s="84">
        <v>720</v>
      </c>
      <c r="AK10" s="84">
        <v>720</v>
      </c>
      <c r="AL10" s="108" t="s">
        <v>389</v>
      </c>
      <c r="AM10" s="84">
        <v>21567.759999999998</v>
      </c>
      <c r="AN10" s="112">
        <v>6512.24</v>
      </c>
      <c r="AO10" s="112">
        <v>28080</v>
      </c>
      <c r="AP10" s="112">
        <v>23432.240000000002</v>
      </c>
      <c r="AQ10" s="112">
        <v>2105.7600000000002</v>
      </c>
      <c r="AR10" s="112">
        <v>25538</v>
      </c>
      <c r="AS10" s="112">
        <v>23432.240000000002</v>
      </c>
      <c r="AT10" s="112">
        <v>2105.7600000000002</v>
      </c>
      <c r="AU10" s="112">
        <v>25538</v>
      </c>
      <c r="AV10" s="84">
        <v>90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 t="s">
        <v>413</v>
      </c>
      <c r="BE10" s="84">
        <v>45000</v>
      </c>
      <c r="BF10" s="38" t="s">
        <v>309</v>
      </c>
      <c r="BG10" s="84" t="s">
        <v>453</v>
      </c>
      <c r="BH10" s="114" t="s">
        <v>275</v>
      </c>
      <c r="BI10" s="38" t="s">
        <v>110</v>
      </c>
      <c r="BJ10" s="85">
        <v>45964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479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211469</v>
      </c>
      <c r="J11" s="38" t="s">
        <v>292</v>
      </c>
      <c r="K11" s="84">
        <v>211469</v>
      </c>
      <c r="L11" s="84" t="s">
        <v>290</v>
      </c>
      <c r="M11" s="38" t="s">
        <v>289</v>
      </c>
      <c r="N11" s="84">
        <v>479812</v>
      </c>
      <c r="O11" s="84" t="s">
        <v>293</v>
      </c>
      <c r="P11" s="84">
        <v>756413</v>
      </c>
      <c r="Q11" s="38" t="s">
        <v>308</v>
      </c>
      <c r="R11" s="38" t="s">
        <v>260</v>
      </c>
      <c r="S11" s="84" t="s">
        <v>311</v>
      </c>
      <c r="T11" s="84" t="s">
        <v>311</v>
      </c>
      <c r="U11" s="84" t="s">
        <v>262</v>
      </c>
      <c r="V11" s="84" t="s">
        <v>297</v>
      </c>
      <c r="W11" s="84">
        <v>541</v>
      </c>
      <c r="X11" s="38" t="s">
        <v>264</v>
      </c>
      <c r="Y11" s="84">
        <v>355066235</v>
      </c>
      <c r="Z11" s="38" t="s">
        <v>312</v>
      </c>
      <c r="AA11" s="108" t="s">
        <v>376</v>
      </c>
      <c r="AB11" s="84">
        <v>45000</v>
      </c>
      <c r="AC11" s="108"/>
      <c r="AD11" s="84">
        <v>75</v>
      </c>
      <c r="AE11" s="84" t="s">
        <v>267</v>
      </c>
      <c r="AF11" s="84" t="s">
        <v>387</v>
      </c>
      <c r="AG11" s="108" t="s">
        <v>388</v>
      </c>
      <c r="AH11" s="84" t="s">
        <v>270</v>
      </c>
      <c r="AI11" s="108" t="s">
        <v>381</v>
      </c>
      <c r="AJ11" s="84">
        <v>720</v>
      </c>
      <c r="AK11" s="84">
        <v>720</v>
      </c>
      <c r="AL11" s="108" t="s">
        <v>390</v>
      </c>
      <c r="AM11" s="84">
        <v>20963.009999999998</v>
      </c>
      <c r="AN11" s="112">
        <v>6396.99</v>
      </c>
      <c r="AO11" s="112">
        <v>27360</v>
      </c>
      <c r="AP11" s="112">
        <v>24036.99</v>
      </c>
      <c r="AQ11" s="112">
        <v>2221.0100000000002</v>
      </c>
      <c r="AR11" s="112">
        <v>26258</v>
      </c>
      <c r="AS11" s="112">
        <v>24036.99</v>
      </c>
      <c r="AT11" s="112">
        <v>2221.0100000000002</v>
      </c>
      <c r="AU11" s="112">
        <v>26258</v>
      </c>
      <c r="AV11" s="84">
        <v>90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 t="s">
        <v>413</v>
      </c>
      <c r="BE11" s="84">
        <v>45000</v>
      </c>
      <c r="BF11" s="38" t="s">
        <v>311</v>
      </c>
      <c r="BG11" s="84" t="s">
        <v>454</v>
      </c>
      <c r="BH11" s="114" t="s">
        <v>275</v>
      </c>
      <c r="BI11" s="38" t="s">
        <v>110</v>
      </c>
      <c r="BJ11" s="85">
        <v>45964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479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211469</v>
      </c>
      <c r="J12" s="38" t="s">
        <v>292</v>
      </c>
      <c r="K12" s="84">
        <v>211469</v>
      </c>
      <c r="L12" s="84" t="s">
        <v>290</v>
      </c>
      <c r="M12" s="38" t="s">
        <v>289</v>
      </c>
      <c r="N12" s="84">
        <v>479638</v>
      </c>
      <c r="O12" s="84" t="s">
        <v>313</v>
      </c>
      <c r="P12" s="84">
        <v>774812</v>
      </c>
      <c r="Q12" s="38" t="s">
        <v>314</v>
      </c>
      <c r="R12" s="38" t="s">
        <v>260</v>
      </c>
      <c r="S12" s="84" t="s">
        <v>315</v>
      </c>
      <c r="T12" s="84" t="s">
        <v>315</v>
      </c>
      <c r="U12" s="84" t="s">
        <v>262</v>
      </c>
      <c r="V12" s="84" t="s">
        <v>297</v>
      </c>
      <c r="W12" s="84">
        <v>541</v>
      </c>
      <c r="X12" s="38" t="s">
        <v>264</v>
      </c>
      <c r="Y12" s="84">
        <v>355101717</v>
      </c>
      <c r="Z12" s="38" t="s">
        <v>316</v>
      </c>
      <c r="AA12" s="108" t="s">
        <v>391</v>
      </c>
      <c r="AB12" s="84">
        <v>45000</v>
      </c>
      <c r="AC12" s="108"/>
      <c r="AD12" s="84">
        <v>75</v>
      </c>
      <c r="AE12" s="84" t="s">
        <v>267</v>
      </c>
      <c r="AF12" s="84" t="s">
        <v>387</v>
      </c>
      <c r="AG12" s="108" t="s">
        <v>392</v>
      </c>
      <c r="AH12" s="84" t="s">
        <v>270</v>
      </c>
      <c r="AI12" s="108" t="s">
        <v>393</v>
      </c>
      <c r="AJ12" s="84">
        <v>720</v>
      </c>
      <c r="AK12" s="84">
        <v>720</v>
      </c>
      <c r="AL12" s="108" t="s">
        <v>372</v>
      </c>
      <c r="AM12" s="84">
        <v>24225.98</v>
      </c>
      <c r="AN12" s="112">
        <v>7234.02</v>
      </c>
      <c r="AO12" s="112">
        <v>31460</v>
      </c>
      <c r="AP12" s="112">
        <v>20774.02</v>
      </c>
      <c r="AQ12" s="112">
        <v>1603.98</v>
      </c>
      <c r="AR12" s="112">
        <v>22378</v>
      </c>
      <c r="AS12" s="112">
        <v>20774.02</v>
      </c>
      <c r="AT12" s="112">
        <v>1603.98</v>
      </c>
      <c r="AU12" s="112">
        <v>22378</v>
      </c>
      <c r="AV12" s="84">
        <v>89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 t="s">
        <v>413</v>
      </c>
      <c r="BE12" s="84">
        <v>45000</v>
      </c>
      <c r="BF12" s="38" t="s">
        <v>315</v>
      </c>
      <c r="BG12" s="84" t="s">
        <v>455</v>
      </c>
      <c r="BH12" s="114" t="s">
        <v>275</v>
      </c>
      <c r="BI12" s="38" t="s">
        <v>110</v>
      </c>
      <c r="BJ12" s="85">
        <v>45964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479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211469</v>
      </c>
      <c r="J13" s="38" t="s">
        <v>292</v>
      </c>
      <c r="K13" s="84">
        <v>211469</v>
      </c>
      <c r="L13" s="84" t="s">
        <v>290</v>
      </c>
      <c r="M13" s="38" t="s">
        <v>289</v>
      </c>
      <c r="N13" s="84">
        <v>479638</v>
      </c>
      <c r="O13" s="84" t="s">
        <v>313</v>
      </c>
      <c r="P13" s="84">
        <v>774812</v>
      </c>
      <c r="Q13" s="38" t="s">
        <v>314</v>
      </c>
      <c r="R13" s="38" t="s">
        <v>260</v>
      </c>
      <c r="S13" s="84" t="s">
        <v>317</v>
      </c>
      <c r="T13" s="84" t="s">
        <v>317</v>
      </c>
      <c r="U13" s="84" t="s">
        <v>262</v>
      </c>
      <c r="V13" s="84" t="s">
        <v>297</v>
      </c>
      <c r="W13" s="84">
        <v>541</v>
      </c>
      <c r="X13" s="38" t="s">
        <v>264</v>
      </c>
      <c r="Y13" s="84">
        <v>355129624</v>
      </c>
      <c r="Z13" s="38" t="s">
        <v>318</v>
      </c>
      <c r="AA13" s="108" t="s">
        <v>394</v>
      </c>
      <c r="AB13" s="84">
        <v>42000</v>
      </c>
      <c r="AC13" s="108"/>
      <c r="AD13" s="84">
        <v>75</v>
      </c>
      <c r="AE13" s="84" t="s">
        <v>267</v>
      </c>
      <c r="AF13" s="84" t="s">
        <v>395</v>
      </c>
      <c r="AG13" s="108" t="s">
        <v>396</v>
      </c>
      <c r="AH13" s="84" t="s">
        <v>270</v>
      </c>
      <c r="AI13" s="108" t="s">
        <v>393</v>
      </c>
      <c r="AJ13" s="84">
        <v>670</v>
      </c>
      <c r="AK13" s="84">
        <v>670</v>
      </c>
      <c r="AL13" s="108" t="s">
        <v>397</v>
      </c>
      <c r="AM13" s="84">
        <v>23912.09</v>
      </c>
      <c r="AN13" s="112">
        <v>6907.91</v>
      </c>
      <c r="AO13" s="112">
        <v>30820</v>
      </c>
      <c r="AP13" s="112">
        <v>18087.91</v>
      </c>
      <c r="AQ13" s="112">
        <v>1329.09</v>
      </c>
      <c r="AR13" s="112">
        <v>19417</v>
      </c>
      <c r="AS13" s="112">
        <v>18087.91</v>
      </c>
      <c r="AT13" s="112">
        <v>1329.09</v>
      </c>
      <c r="AU13" s="112">
        <v>19417</v>
      </c>
      <c r="AV13" s="84">
        <v>89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317</v>
      </c>
      <c r="BG13" s="84" t="s">
        <v>456</v>
      </c>
      <c r="BH13" s="114" t="s">
        <v>275</v>
      </c>
      <c r="BI13" s="38" t="s">
        <v>110</v>
      </c>
      <c r="BJ13" s="85">
        <v>45964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479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211469</v>
      </c>
      <c r="J14" s="38" t="s">
        <v>292</v>
      </c>
      <c r="K14" s="84">
        <v>211469</v>
      </c>
      <c r="L14" s="84" t="s">
        <v>290</v>
      </c>
      <c r="M14" s="38" t="s">
        <v>289</v>
      </c>
      <c r="N14" s="84">
        <v>479812</v>
      </c>
      <c r="O14" s="84" t="s">
        <v>293</v>
      </c>
      <c r="P14" s="84">
        <v>777560</v>
      </c>
      <c r="Q14" s="38" t="s">
        <v>319</v>
      </c>
      <c r="R14" s="38" t="s">
        <v>260</v>
      </c>
      <c r="S14" s="84" t="s">
        <v>320</v>
      </c>
      <c r="T14" s="84" t="s">
        <v>320</v>
      </c>
      <c r="U14" s="84" t="s">
        <v>262</v>
      </c>
      <c r="V14" s="84" t="s">
        <v>297</v>
      </c>
      <c r="W14" s="84">
        <v>541</v>
      </c>
      <c r="X14" s="38" t="s">
        <v>264</v>
      </c>
      <c r="Y14" s="84">
        <v>355154072</v>
      </c>
      <c r="Z14" s="38" t="s">
        <v>321</v>
      </c>
      <c r="AA14" s="108" t="s">
        <v>398</v>
      </c>
      <c r="AB14" s="84">
        <v>13000</v>
      </c>
      <c r="AC14" s="108"/>
      <c r="AD14" s="84">
        <v>75</v>
      </c>
      <c r="AE14" s="84" t="s">
        <v>267</v>
      </c>
      <c r="AF14" s="84" t="s">
        <v>395</v>
      </c>
      <c r="AG14" s="108" t="s">
        <v>399</v>
      </c>
      <c r="AH14" s="84" t="s">
        <v>270</v>
      </c>
      <c r="AI14" s="108" t="s">
        <v>393</v>
      </c>
      <c r="AJ14" s="84">
        <v>210</v>
      </c>
      <c r="AK14" s="84">
        <v>210</v>
      </c>
      <c r="AL14" s="108" t="s">
        <v>400</v>
      </c>
      <c r="AM14" s="84">
        <v>8663.26</v>
      </c>
      <c r="AN14" s="112">
        <v>2256.7399999999998</v>
      </c>
      <c r="AO14" s="112">
        <v>10920</v>
      </c>
      <c r="AP14" s="112">
        <v>4336.74</v>
      </c>
      <c r="AQ14" s="112">
        <v>241.26</v>
      </c>
      <c r="AR14" s="112">
        <v>4578</v>
      </c>
      <c r="AS14" s="112">
        <v>4336.74</v>
      </c>
      <c r="AT14" s="112">
        <v>241.26</v>
      </c>
      <c r="AU14" s="112">
        <v>4578</v>
      </c>
      <c r="AV14" s="84">
        <v>89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320</v>
      </c>
      <c r="BG14" s="84" t="s">
        <v>457</v>
      </c>
      <c r="BH14" s="114" t="s">
        <v>275</v>
      </c>
      <c r="BI14" s="38" t="s">
        <v>110</v>
      </c>
      <c r="BJ14" s="85">
        <v>45964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479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211469</v>
      </c>
      <c r="J15" s="38" t="s">
        <v>292</v>
      </c>
      <c r="K15" s="84">
        <v>211469</v>
      </c>
      <c r="L15" s="84" t="s">
        <v>290</v>
      </c>
      <c r="M15" s="38" t="s">
        <v>289</v>
      </c>
      <c r="N15" s="84">
        <v>479812</v>
      </c>
      <c r="O15" s="84" t="s">
        <v>293</v>
      </c>
      <c r="P15" s="84">
        <v>777603</v>
      </c>
      <c r="Q15" s="38" t="s">
        <v>322</v>
      </c>
      <c r="R15" s="38" t="s">
        <v>260</v>
      </c>
      <c r="S15" s="84" t="s">
        <v>323</v>
      </c>
      <c r="T15" s="84" t="s">
        <v>323</v>
      </c>
      <c r="U15" s="84" t="s">
        <v>262</v>
      </c>
      <c r="V15" s="84" t="s">
        <v>297</v>
      </c>
      <c r="W15" s="84">
        <v>541</v>
      </c>
      <c r="X15" s="38" t="s">
        <v>264</v>
      </c>
      <c r="Y15" s="84">
        <v>355158430</v>
      </c>
      <c r="Z15" s="38" t="s">
        <v>318</v>
      </c>
      <c r="AA15" s="108" t="s">
        <v>398</v>
      </c>
      <c r="AB15" s="84">
        <v>42000</v>
      </c>
      <c r="AC15" s="108"/>
      <c r="AD15" s="84">
        <v>75</v>
      </c>
      <c r="AE15" s="84" t="s">
        <v>267</v>
      </c>
      <c r="AF15" s="84" t="s">
        <v>395</v>
      </c>
      <c r="AG15" s="108" t="s">
        <v>399</v>
      </c>
      <c r="AH15" s="84" t="s">
        <v>270</v>
      </c>
      <c r="AI15" s="108" t="s">
        <v>393</v>
      </c>
      <c r="AJ15" s="84">
        <v>670</v>
      </c>
      <c r="AK15" s="84">
        <v>670</v>
      </c>
      <c r="AL15" s="108" t="s">
        <v>401</v>
      </c>
      <c r="AM15" s="84">
        <v>25117.43</v>
      </c>
      <c r="AN15" s="112">
        <v>7042.57</v>
      </c>
      <c r="AO15" s="112">
        <v>32160</v>
      </c>
      <c r="AP15" s="112">
        <v>16882.57</v>
      </c>
      <c r="AQ15" s="112">
        <v>1153.43</v>
      </c>
      <c r="AR15" s="112">
        <v>18036</v>
      </c>
      <c r="AS15" s="112">
        <v>16882.57</v>
      </c>
      <c r="AT15" s="112">
        <v>1153.43</v>
      </c>
      <c r="AU15" s="112">
        <v>18036</v>
      </c>
      <c r="AV15" s="84">
        <v>89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323</v>
      </c>
      <c r="BG15" s="84" t="s">
        <v>458</v>
      </c>
      <c r="BH15" s="114" t="s">
        <v>275</v>
      </c>
      <c r="BI15" s="38" t="s">
        <v>110</v>
      </c>
      <c r="BJ15" s="85">
        <v>45964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479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211469</v>
      </c>
      <c r="J16" s="38" t="s">
        <v>292</v>
      </c>
      <c r="K16" s="84">
        <v>211469</v>
      </c>
      <c r="L16" s="84" t="s">
        <v>290</v>
      </c>
      <c r="M16" s="38" t="s">
        <v>289</v>
      </c>
      <c r="N16" s="84">
        <v>479812</v>
      </c>
      <c r="O16" s="84" t="s">
        <v>293</v>
      </c>
      <c r="P16" s="84">
        <v>777603</v>
      </c>
      <c r="Q16" s="38" t="s">
        <v>322</v>
      </c>
      <c r="R16" s="38" t="s">
        <v>260</v>
      </c>
      <c r="S16" s="84" t="s">
        <v>324</v>
      </c>
      <c r="T16" s="84" t="s">
        <v>324</v>
      </c>
      <c r="U16" s="84" t="s">
        <v>262</v>
      </c>
      <c r="V16" s="84" t="s">
        <v>297</v>
      </c>
      <c r="W16" s="84">
        <v>541</v>
      </c>
      <c r="X16" s="38" t="s">
        <v>264</v>
      </c>
      <c r="Y16" s="84">
        <v>355158676</v>
      </c>
      <c r="Z16" s="38" t="s">
        <v>325</v>
      </c>
      <c r="AA16" s="108" t="s">
        <v>398</v>
      </c>
      <c r="AB16" s="84">
        <v>42000</v>
      </c>
      <c r="AC16" s="108"/>
      <c r="AD16" s="84">
        <v>75</v>
      </c>
      <c r="AE16" s="84" t="s">
        <v>267</v>
      </c>
      <c r="AF16" s="84" t="s">
        <v>395</v>
      </c>
      <c r="AG16" s="108" t="s">
        <v>399</v>
      </c>
      <c r="AH16" s="84" t="s">
        <v>270</v>
      </c>
      <c r="AI16" s="108" t="s">
        <v>393</v>
      </c>
      <c r="AJ16" s="84">
        <v>670</v>
      </c>
      <c r="AK16" s="84">
        <v>670</v>
      </c>
      <c r="AL16" s="108" t="s">
        <v>402</v>
      </c>
      <c r="AM16" s="84">
        <v>21641.65</v>
      </c>
      <c r="AN16" s="112">
        <v>6498.35</v>
      </c>
      <c r="AO16" s="112">
        <v>28140</v>
      </c>
      <c r="AP16" s="112">
        <v>20358.349999999999</v>
      </c>
      <c r="AQ16" s="112">
        <v>1697.65</v>
      </c>
      <c r="AR16" s="112">
        <v>22056</v>
      </c>
      <c r="AS16" s="112">
        <v>20358.349999999999</v>
      </c>
      <c r="AT16" s="112">
        <v>1697.65</v>
      </c>
      <c r="AU16" s="112">
        <v>22056</v>
      </c>
      <c r="AV16" s="84">
        <v>89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324</v>
      </c>
      <c r="BG16" s="84" t="s">
        <v>459</v>
      </c>
      <c r="BH16" s="114" t="s">
        <v>275</v>
      </c>
      <c r="BI16" s="38" t="s">
        <v>110</v>
      </c>
      <c r="BJ16" s="85">
        <v>45964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479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211469</v>
      </c>
      <c r="J17" s="38" t="s">
        <v>292</v>
      </c>
      <c r="K17" s="84">
        <v>211469</v>
      </c>
      <c r="L17" s="84" t="s">
        <v>290</v>
      </c>
      <c r="M17" s="38" t="s">
        <v>289</v>
      </c>
      <c r="N17" s="84">
        <v>479812</v>
      </c>
      <c r="O17" s="84" t="s">
        <v>293</v>
      </c>
      <c r="P17" s="84">
        <v>782696</v>
      </c>
      <c r="Q17" s="38" t="s">
        <v>326</v>
      </c>
      <c r="R17" s="38" t="s">
        <v>260</v>
      </c>
      <c r="S17" s="84" t="s">
        <v>327</v>
      </c>
      <c r="T17" s="84" t="s">
        <v>327</v>
      </c>
      <c r="U17" s="84" t="s">
        <v>262</v>
      </c>
      <c r="V17" s="84" t="s">
        <v>297</v>
      </c>
      <c r="W17" s="84">
        <v>541</v>
      </c>
      <c r="X17" s="38" t="s">
        <v>264</v>
      </c>
      <c r="Y17" s="84">
        <v>355261140</v>
      </c>
      <c r="Z17" s="38" t="s">
        <v>328</v>
      </c>
      <c r="AA17" s="108" t="s">
        <v>403</v>
      </c>
      <c r="AB17" s="84">
        <v>42000</v>
      </c>
      <c r="AC17" s="108"/>
      <c r="AD17" s="84">
        <v>75</v>
      </c>
      <c r="AE17" s="84" t="s">
        <v>267</v>
      </c>
      <c r="AF17" s="84" t="s">
        <v>404</v>
      </c>
      <c r="AG17" s="108" t="s">
        <v>405</v>
      </c>
      <c r="AH17" s="84" t="s">
        <v>270</v>
      </c>
      <c r="AI17" s="108" t="s">
        <v>406</v>
      </c>
      <c r="AJ17" s="84">
        <v>670</v>
      </c>
      <c r="AK17" s="84">
        <v>670</v>
      </c>
      <c r="AL17" s="108" t="s">
        <v>407</v>
      </c>
      <c r="AM17" s="84">
        <v>22548.560000000001</v>
      </c>
      <c r="AN17" s="112">
        <v>6761.44</v>
      </c>
      <c r="AO17" s="112">
        <v>29310</v>
      </c>
      <c r="AP17" s="112">
        <v>19451.439999999999</v>
      </c>
      <c r="AQ17" s="112">
        <v>1516.56</v>
      </c>
      <c r="AR17" s="112">
        <v>20968</v>
      </c>
      <c r="AS17" s="112">
        <v>19451.439999999999</v>
      </c>
      <c r="AT17" s="112">
        <v>1516.56</v>
      </c>
      <c r="AU17" s="112">
        <v>20968</v>
      </c>
      <c r="AV17" s="84">
        <v>88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327</v>
      </c>
      <c r="BG17" s="84" t="s">
        <v>460</v>
      </c>
      <c r="BH17" s="114" t="s">
        <v>275</v>
      </c>
      <c r="BI17" s="38" t="s">
        <v>110</v>
      </c>
      <c r="BJ17" s="85">
        <v>45964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479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211469</v>
      </c>
      <c r="J18" s="38" t="s">
        <v>292</v>
      </c>
      <c r="K18" s="84">
        <v>211469</v>
      </c>
      <c r="L18" s="84" t="s">
        <v>290</v>
      </c>
      <c r="M18" s="38" t="s">
        <v>289</v>
      </c>
      <c r="N18" s="84">
        <v>479638</v>
      </c>
      <c r="O18" s="84" t="s">
        <v>313</v>
      </c>
      <c r="P18" s="84">
        <v>774812</v>
      </c>
      <c r="Q18" s="38" t="s">
        <v>314</v>
      </c>
      <c r="R18" s="38" t="s">
        <v>260</v>
      </c>
      <c r="S18" s="84" t="s">
        <v>329</v>
      </c>
      <c r="T18" s="84" t="s">
        <v>329</v>
      </c>
      <c r="U18" s="84" t="s">
        <v>262</v>
      </c>
      <c r="V18" s="84" t="s">
        <v>297</v>
      </c>
      <c r="W18" s="84">
        <v>541</v>
      </c>
      <c r="X18" s="38" t="s">
        <v>264</v>
      </c>
      <c r="Y18" s="84">
        <v>355419937</v>
      </c>
      <c r="Z18" s="38" t="s">
        <v>330</v>
      </c>
      <c r="AA18" s="108" t="s">
        <v>408</v>
      </c>
      <c r="AB18" s="84">
        <v>42000</v>
      </c>
      <c r="AC18" s="108"/>
      <c r="AD18" s="84">
        <v>75</v>
      </c>
      <c r="AE18" s="84" t="s">
        <v>267</v>
      </c>
      <c r="AF18" s="84" t="s">
        <v>409</v>
      </c>
      <c r="AG18" s="108" t="s">
        <v>410</v>
      </c>
      <c r="AH18" s="84" t="s">
        <v>270</v>
      </c>
      <c r="AI18" s="108" t="s">
        <v>411</v>
      </c>
      <c r="AJ18" s="84">
        <v>670</v>
      </c>
      <c r="AK18" s="84">
        <v>670</v>
      </c>
      <c r="AL18" s="108" t="s">
        <v>412</v>
      </c>
      <c r="AM18" s="84">
        <v>24937.43</v>
      </c>
      <c r="AN18" s="112">
        <v>7042.57</v>
      </c>
      <c r="AO18" s="112">
        <v>31980</v>
      </c>
      <c r="AP18" s="112">
        <v>17062.57</v>
      </c>
      <c r="AQ18" s="112">
        <v>1153.43</v>
      </c>
      <c r="AR18" s="112">
        <v>18216</v>
      </c>
      <c r="AS18" s="112">
        <v>17062.57</v>
      </c>
      <c r="AT18" s="112">
        <v>1153.43</v>
      </c>
      <c r="AU18" s="112">
        <v>18216</v>
      </c>
      <c r="AV18" s="84">
        <v>87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329</v>
      </c>
      <c r="BG18" s="84" t="s">
        <v>461</v>
      </c>
      <c r="BH18" s="114" t="s">
        <v>275</v>
      </c>
      <c r="BI18" s="38" t="s">
        <v>110</v>
      </c>
      <c r="BJ18" s="85">
        <v>45964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479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211469</v>
      </c>
      <c r="J19" s="38" t="s">
        <v>292</v>
      </c>
      <c r="K19" s="84">
        <v>211469</v>
      </c>
      <c r="L19" s="84" t="s">
        <v>290</v>
      </c>
      <c r="M19" s="38" t="s">
        <v>289</v>
      </c>
      <c r="N19" s="84">
        <v>479638</v>
      </c>
      <c r="O19" s="84" t="s">
        <v>313</v>
      </c>
      <c r="P19" s="84">
        <v>773478</v>
      </c>
      <c r="Q19" s="38" t="s">
        <v>331</v>
      </c>
      <c r="R19" s="38" t="s">
        <v>260</v>
      </c>
      <c r="S19" s="84" t="s">
        <v>332</v>
      </c>
      <c r="T19" s="84" t="s">
        <v>332</v>
      </c>
      <c r="U19" s="84" t="s">
        <v>262</v>
      </c>
      <c r="V19" s="84" t="s">
        <v>297</v>
      </c>
      <c r="W19" s="84">
        <v>541</v>
      </c>
      <c r="X19" s="38" t="s">
        <v>264</v>
      </c>
      <c r="Y19" s="84">
        <v>355420041</v>
      </c>
      <c r="Z19" s="38" t="s">
        <v>333</v>
      </c>
      <c r="AA19" s="108" t="s">
        <v>408</v>
      </c>
      <c r="AB19" s="84">
        <v>42000</v>
      </c>
      <c r="AC19" s="108"/>
      <c r="AD19" s="84">
        <v>75</v>
      </c>
      <c r="AE19" s="84" t="s">
        <v>267</v>
      </c>
      <c r="AF19" s="84" t="s">
        <v>409</v>
      </c>
      <c r="AG19" s="108" t="s">
        <v>410</v>
      </c>
      <c r="AH19" s="84" t="s">
        <v>270</v>
      </c>
      <c r="AI19" s="108" t="s">
        <v>411</v>
      </c>
      <c r="AJ19" s="84">
        <v>670</v>
      </c>
      <c r="AK19" s="84">
        <v>670</v>
      </c>
      <c r="AL19" s="108" t="s">
        <v>413</v>
      </c>
      <c r="AM19" s="84">
        <v>30521.75</v>
      </c>
      <c r="AN19" s="112">
        <v>7668.25</v>
      </c>
      <c r="AO19" s="112">
        <v>38190</v>
      </c>
      <c r="AP19" s="112">
        <v>11478.25</v>
      </c>
      <c r="AQ19" s="112">
        <v>527.75</v>
      </c>
      <c r="AR19" s="112">
        <v>12006</v>
      </c>
      <c r="AS19" s="112">
        <v>11478.25</v>
      </c>
      <c r="AT19" s="112">
        <v>527.75</v>
      </c>
      <c r="AU19" s="112">
        <v>12006</v>
      </c>
      <c r="AV19" s="84">
        <v>87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332</v>
      </c>
      <c r="BG19" s="84" t="s">
        <v>462</v>
      </c>
      <c r="BH19" s="114" t="s">
        <v>275</v>
      </c>
      <c r="BI19" s="38" t="s">
        <v>110</v>
      </c>
      <c r="BJ19" s="85">
        <v>45964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479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211469</v>
      </c>
      <c r="J20" s="38" t="s">
        <v>292</v>
      </c>
      <c r="K20" s="84">
        <v>211469</v>
      </c>
      <c r="L20" s="84" t="s">
        <v>290</v>
      </c>
      <c r="M20" s="38" t="s">
        <v>289</v>
      </c>
      <c r="N20" s="84">
        <v>479638</v>
      </c>
      <c r="O20" s="84" t="s">
        <v>313</v>
      </c>
      <c r="P20" s="84">
        <v>774812</v>
      </c>
      <c r="Q20" s="38" t="s">
        <v>314</v>
      </c>
      <c r="R20" s="38" t="s">
        <v>260</v>
      </c>
      <c r="S20" s="84" t="s">
        <v>334</v>
      </c>
      <c r="T20" s="84" t="s">
        <v>334</v>
      </c>
      <c r="U20" s="84" t="s">
        <v>262</v>
      </c>
      <c r="V20" s="84" t="s">
        <v>297</v>
      </c>
      <c r="W20" s="84">
        <v>541</v>
      </c>
      <c r="X20" s="38" t="s">
        <v>264</v>
      </c>
      <c r="Y20" s="84">
        <v>355647754</v>
      </c>
      <c r="Z20" s="38" t="s">
        <v>335</v>
      </c>
      <c r="AA20" s="108" t="s">
        <v>414</v>
      </c>
      <c r="AB20" s="84">
        <v>42000</v>
      </c>
      <c r="AC20" s="108"/>
      <c r="AD20" s="84">
        <v>75</v>
      </c>
      <c r="AE20" s="84" t="s">
        <v>267</v>
      </c>
      <c r="AF20" s="84" t="s">
        <v>415</v>
      </c>
      <c r="AG20" s="108" t="s">
        <v>416</v>
      </c>
      <c r="AH20" s="84" t="s">
        <v>270</v>
      </c>
      <c r="AI20" s="108" t="s">
        <v>417</v>
      </c>
      <c r="AJ20" s="84">
        <v>670</v>
      </c>
      <c r="AK20" s="84">
        <v>670</v>
      </c>
      <c r="AL20" s="108" t="s">
        <v>412</v>
      </c>
      <c r="AM20" s="84">
        <v>21628.560000000001</v>
      </c>
      <c r="AN20" s="112">
        <v>6701.44</v>
      </c>
      <c r="AO20" s="112">
        <v>28330</v>
      </c>
      <c r="AP20" s="112">
        <v>20371.439999999999</v>
      </c>
      <c r="AQ20" s="112">
        <v>1617.56</v>
      </c>
      <c r="AR20" s="112">
        <v>21989</v>
      </c>
      <c r="AS20" s="112">
        <v>20371.439999999999</v>
      </c>
      <c r="AT20" s="112">
        <v>1617.56</v>
      </c>
      <c r="AU20" s="112">
        <v>21989</v>
      </c>
      <c r="AV20" s="84">
        <v>85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334</v>
      </c>
      <c r="BG20" s="84" t="s">
        <v>463</v>
      </c>
      <c r="BH20" s="114" t="s">
        <v>275</v>
      </c>
      <c r="BI20" s="38" t="s">
        <v>110</v>
      </c>
      <c r="BJ20" s="85">
        <v>45964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479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211469</v>
      </c>
      <c r="J21" s="38" t="s">
        <v>292</v>
      </c>
      <c r="K21" s="84">
        <v>211469</v>
      </c>
      <c r="L21" s="84" t="s">
        <v>290</v>
      </c>
      <c r="M21" s="38" t="s">
        <v>289</v>
      </c>
      <c r="N21" s="84">
        <v>479638</v>
      </c>
      <c r="O21" s="84" t="s">
        <v>313</v>
      </c>
      <c r="P21" s="84">
        <v>773478</v>
      </c>
      <c r="Q21" s="38" t="s">
        <v>331</v>
      </c>
      <c r="R21" s="38" t="s">
        <v>260</v>
      </c>
      <c r="S21" s="84" t="s">
        <v>336</v>
      </c>
      <c r="T21" s="84" t="s">
        <v>336</v>
      </c>
      <c r="U21" s="84" t="s">
        <v>262</v>
      </c>
      <c r="V21" s="84" t="s">
        <v>297</v>
      </c>
      <c r="W21" s="84">
        <v>541</v>
      </c>
      <c r="X21" s="38" t="s">
        <v>264</v>
      </c>
      <c r="Y21" s="84">
        <v>355990152</v>
      </c>
      <c r="Z21" s="38" t="s">
        <v>337</v>
      </c>
      <c r="AA21" s="108" t="s">
        <v>418</v>
      </c>
      <c r="AB21" s="84">
        <v>42000</v>
      </c>
      <c r="AC21" s="108"/>
      <c r="AD21" s="84">
        <v>75</v>
      </c>
      <c r="AE21" s="84" t="s">
        <v>267</v>
      </c>
      <c r="AF21" s="84" t="s">
        <v>419</v>
      </c>
      <c r="AG21" s="108" t="s">
        <v>420</v>
      </c>
      <c r="AH21" s="84" t="s">
        <v>270</v>
      </c>
      <c r="AI21" s="108" t="s">
        <v>421</v>
      </c>
      <c r="AJ21" s="84">
        <v>670</v>
      </c>
      <c r="AK21" s="84">
        <v>670</v>
      </c>
      <c r="AL21" s="108" t="s">
        <v>422</v>
      </c>
      <c r="AM21" s="84">
        <v>25009.39</v>
      </c>
      <c r="AN21" s="112">
        <v>7150.61</v>
      </c>
      <c r="AO21" s="112">
        <v>32160</v>
      </c>
      <c r="AP21" s="112">
        <v>16990.61</v>
      </c>
      <c r="AQ21" s="112">
        <v>1168.3900000000001</v>
      </c>
      <c r="AR21" s="112">
        <v>18159</v>
      </c>
      <c r="AS21" s="112">
        <v>16990.61</v>
      </c>
      <c r="AT21" s="112">
        <v>1168.3900000000001</v>
      </c>
      <c r="AU21" s="112">
        <v>18159</v>
      </c>
      <c r="AV21" s="84">
        <v>83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336</v>
      </c>
      <c r="BG21" s="84" t="s">
        <v>464</v>
      </c>
      <c r="BH21" s="114" t="s">
        <v>275</v>
      </c>
      <c r="BI21" s="38" t="s">
        <v>110</v>
      </c>
      <c r="BJ21" s="85">
        <v>45964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479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211469</v>
      </c>
      <c r="J22" s="38" t="s">
        <v>292</v>
      </c>
      <c r="K22" s="84">
        <v>211469</v>
      </c>
      <c r="L22" s="84" t="s">
        <v>290</v>
      </c>
      <c r="M22" s="38" t="s">
        <v>289</v>
      </c>
      <c r="N22" s="84">
        <v>479638</v>
      </c>
      <c r="O22" s="84" t="s">
        <v>313</v>
      </c>
      <c r="P22" s="84">
        <v>773478</v>
      </c>
      <c r="Q22" s="38" t="s">
        <v>331</v>
      </c>
      <c r="R22" s="38" t="s">
        <v>260</v>
      </c>
      <c r="S22" s="84" t="s">
        <v>338</v>
      </c>
      <c r="T22" s="84" t="s">
        <v>338</v>
      </c>
      <c r="U22" s="84" t="s">
        <v>262</v>
      </c>
      <c r="V22" s="84" t="s">
        <v>297</v>
      </c>
      <c r="W22" s="84">
        <v>541</v>
      </c>
      <c r="X22" s="38" t="s">
        <v>264</v>
      </c>
      <c r="Y22" s="84">
        <v>356263933</v>
      </c>
      <c r="Z22" s="38" t="s">
        <v>339</v>
      </c>
      <c r="AA22" s="108" t="s">
        <v>423</v>
      </c>
      <c r="AB22" s="84">
        <v>42000</v>
      </c>
      <c r="AC22" s="108"/>
      <c r="AD22" s="84">
        <v>75</v>
      </c>
      <c r="AE22" s="84" t="s">
        <v>267</v>
      </c>
      <c r="AF22" s="84" t="s">
        <v>424</v>
      </c>
      <c r="AG22" s="108" t="s">
        <v>425</v>
      </c>
      <c r="AH22" s="84" t="s">
        <v>270</v>
      </c>
      <c r="AI22" s="108" t="s">
        <v>426</v>
      </c>
      <c r="AJ22" s="84">
        <v>670</v>
      </c>
      <c r="AK22" s="84">
        <v>670</v>
      </c>
      <c r="AL22" s="108" t="s">
        <v>377</v>
      </c>
      <c r="AM22" s="84">
        <v>15589.18</v>
      </c>
      <c r="AN22" s="112">
        <v>5180.82</v>
      </c>
      <c r="AO22" s="112">
        <v>20770</v>
      </c>
      <c r="AP22" s="112">
        <v>26410.82</v>
      </c>
      <c r="AQ22" s="112">
        <v>2934.18</v>
      </c>
      <c r="AR22" s="112">
        <v>29345</v>
      </c>
      <c r="AS22" s="112">
        <v>26410.82</v>
      </c>
      <c r="AT22" s="112">
        <v>2934.18</v>
      </c>
      <c r="AU22" s="112">
        <v>29345</v>
      </c>
      <c r="AV22" s="84">
        <v>82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 t="s">
        <v>413</v>
      </c>
      <c r="BE22" s="84">
        <v>42000</v>
      </c>
      <c r="BF22" s="38" t="s">
        <v>338</v>
      </c>
      <c r="BG22" s="84" t="s">
        <v>465</v>
      </c>
      <c r="BH22" s="114" t="s">
        <v>275</v>
      </c>
      <c r="BI22" s="38" t="s">
        <v>110</v>
      </c>
      <c r="BJ22" s="85">
        <v>45964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479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211469</v>
      </c>
      <c r="J23" s="38" t="s">
        <v>292</v>
      </c>
      <c r="K23" s="84">
        <v>211469</v>
      </c>
      <c r="L23" s="84" t="s">
        <v>290</v>
      </c>
      <c r="M23" s="38" t="s">
        <v>289</v>
      </c>
      <c r="N23" s="84">
        <v>479638</v>
      </c>
      <c r="O23" s="84" t="s">
        <v>313</v>
      </c>
      <c r="P23" s="84">
        <v>850916</v>
      </c>
      <c r="Q23" s="38" t="s">
        <v>340</v>
      </c>
      <c r="R23" s="38" t="s">
        <v>260</v>
      </c>
      <c r="S23" s="84" t="s">
        <v>341</v>
      </c>
      <c r="T23" s="84" t="s">
        <v>341</v>
      </c>
      <c r="U23" s="84" t="s">
        <v>262</v>
      </c>
      <c r="V23" s="84" t="s">
        <v>297</v>
      </c>
      <c r="W23" s="84">
        <v>541</v>
      </c>
      <c r="X23" s="38" t="s">
        <v>264</v>
      </c>
      <c r="Y23" s="84">
        <v>356619189</v>
      </c>
      <c r="Z23" s="38" t="s">
        <v>342</v>
      </c>
      <c r="AA23" s="108" t="s">
        <v>427</v>
      </c>
      <c r="AB23" s="84">
        <v>42000</v>
      </c>
      <c r="AC23" s="108"/>
      <c r="AD23" s="84">
        <v>75</v>
      </c>
      <c r="AE23" s="84" t="s">
        <v>267</v>
      </c>
      <c r="AF23" s="84" t="s">
        <v>428</v>
      </c>
      <c r="AG23" s="108" t="s">
        <v>429</v>
      </c>
      <c r="AH23" s="84" t="s">
        <v>270</v>
      </c>
      <c r="AI23" s="108" t="s">
        <v>430</v>
      </c>
      <c r="AJ23" s="84">
        <v>670</v>
      </c>
      <c r="AK23" s="84">
        <v>670</v>
      </c>
      <c r="AL23" s="108" t="s">
        <v>407</v>
      </c>
      <c r="AM23" s="84">
        <v>32413.65</v>
      </c>
      <c r="AN23" s="112">
        <v>7786.35</v>
      </c>
      <c r="AO23" s="112">
        <v>40200</v>
      </c>
      <c r="AP23" s="112">
        <v>9586.35</v>
      </c>
      <c r="AQ23" s="112">
        <v>368.65</v>
      </c>
      <c r="AR23" s="112">
        <v>9955</v>
      </c>
      <c r="AS23" s="112">
        <v>9586.35</v>
      </c>
      <c r="AT23" s="112">
        <v>368.65</v>
      </c>
      <c r="AU23" s="112">
        <v>9955</v>
      </c>
      <c r="AV23" s="84">
        <v>77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341</v>
      </c>
      <c r="BG23" s="84" t="s">
        <v>466</v>
      </c>
      <c r="BH23" s="114" t="s">
        <v>275</v>
      </c>
      <c r="BI23" s="38" t="s">
        <v>110</v>
      </c>
      <c r="BJ23" s="85">
        <v>45964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479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211469</v>
      </c>
      <c r="J24" s="38" t="s">
        <v>292</v>
      </c>
      <c r="K24" s="84">
        <v>211469</v>
      </c>
      <c r="L24" s="84" t="s">
        <v>290</v>
      </c>
      <c r="M24" s="38" t="s">
        <v>289</v>
      </c>
      <c r="N24" s="84">
        <v>479638</v>
      </c>
      <c r="O24" s="84" t="s">
        <v>313</v>
      </c>
      <c r="P24" s="84">
        <v>857659</v>
      </c>
      <c r="Q24" s="38" t="s">
        <v>343</v>
      </c>
      <c r="R24" s="38" t="s">
        <v>260</v>
      </c>
      <c r="S24" s="84" t="s">
        <v>344</v>
      </c>
      <c r="T24" s="84" t="s">
        <v>344</v>
      </c>
      <c r="U24" s="84" t="s">
        <v>262</v>
      </c>
      <c r="V24" s="84" t="s">
        <v>297</v>
      </c>
      <c r="W24" s="84">
        <v>541</v>
      </c>
      <c r="X24" s="38" t="s">
        <v>264</v>
      </c>
      <c r="Y24" s="84">
        <v>356665270</v>
      </c>
      <c r="Z24" s="38" t="s">
        <v>345</v>
      </c>
      <c r="AA24" s="108" t="s">
        <v>427</v>
      </c>
      <c r="AB24" s="84">
        <v>42000</v>
      </c>
      <c r="AC24" s="108"/>
      <c r="AD24" s="84">
        <v>75</v>
      </c>
      <c r="AE24" s="84" t="s">
        <v>267</v>
      </c>
      <c r="AF24" s="84" t="s">
        <v>428</v>
      </c>
      <c r="AG24" s="108" t="s">
        <v>429</v>
      </c>
      <c r="AH24" s="84" t="s">
        <v>270</v>
      </c>
      <c r="AI24" s="108" t="s">
        <v>430</v>
      </c>
      <c r="AJ24" s="84">
        <v>670</v>
      </c>
      <c r="AK24" s="84">
        <v>670</v>
      </c>
      <c r="AL24" s="108" t="s">
        <v>431</v>
      </c>
      <c r="AM24" s="84">
        <v>26929.62</v>
      </c>
      <c r="AN24" s="112">
        <v>7240.38</v>
      </c>
      <c r="AO24" s="112">
        <v>34170</v>
      </c>
      <c r="AP24" s="112">
        <v>15070.38</v>
      </c>
      <c r="AQ24" s="112">
        <v>914.62</v>
      </c>
      <c r="AR24" s="112">
        <v>15985</v>
      </c>
      <c r="AS24" s="112">
        <v>15070.38</v>
      </c>
      <c r="AT24" s="112">
        <v>914.62</v>
      </c>
      <c r="AU24" s="112">
        <v>15985</v>
      </c>
      <c r="AV24" s="84">
        <v>77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344</v>
      </c>
      <c r="BG24" s="84" t="s">
        <v>467</v>
      </c>
      <c r="BH24" s="114" t="s">
        <v>275</v>
      </c>
      <c r="BI24" s="38" t="s">
        <v>110</v>
      </c>
      <c r="BJ24" s="85">
        <v>45964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479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211469</v>
      </c>
      <c r="J25" s="38" t="s">
        <v>292</v>
      </c>
      <c r="K25" s="84">
        <v>211469</v>
      </c>
      <c r="L25" s="84" t="s">
        <v>290</v>
      </c>
      <c r="M25" s="38" t="s">
        <v>289</v>
      </c>
      <c r="N25" s="84">
        <v>479638</v>
      </c>
      <c r="O25" s="84" t="s">
        <v>313</v>
      </c>
      <c r="P25" s="84">
        <v>774812</v>
      </c>
      <c r="Q25" s="38" t="s">
        <v>314</v>
      </c>
      <c r="R25" s="38" t="s">
        <v>260</v>
      </c>
      <c r="S25" s="84" t="s">
        <v>346</v>
      </c>
      <c r="T25" s="84" t="s">
        <v>346</v>
      </c>
      <c r="U25" s="84" t="s">
        <v>262</v>
      </c>
      <c r="V25" s="84" t="s">
        <v>297</v>
      </c>
      <c r="W25" s="84">
        <v>0</v>
      </c>
      <c r="X25" s="38" t="s">
        <v>264</v>
      </c>
      <c r="Y25" s="84">
        <v>358581800</v>
      </c>
      <c r="Z25" s="38" t="s">
        <v>347</v>
      </c>
      <c r="AA25" s="108" t="s">
        <v>432</v>
      </c>
      <c r="AB25" s="84">
        <v>13000</v>
      </c>
      <c r="AC25" s="108"/>
      <c r="AD25" s="84">
        <v>75</v>
      </c>
      <c r="AE25" s="84" t="s">
        <v>433</v>
      </c>
      <c r="AF25" s="84" t="s">
        <v>415</v>
      </c>
      <c r="AG25" s="108" t="s">
        <v>416</v>
      </c>
      <c r="AH25" s="84" t="s">
        <v>270</v>
      </c>
      <c r="AI25" s="108" t="s">
        <v>434</v>
      </c>
      <c r="AJ25" s="84">
        <v>210</v>
      </c>
      <c r="AK25" s="84">
        <v>210</v>
      </c>
      <c r="AL25" s="108" t="s">
        <v>435</v>
      </c>
      <c r="AM25" s="84">
        <v>253.01</v>
      </c>
      <c r="AN25" s="112">
        <v>166.99</v>
      </c>
      <c r="AO25" s="112">
        <v>420</v>
      </c>
      <c r="AP25" s="112">
        <v>12746.99</v>
      </c>
      <c r="AQ25" s="112">
        <v>2325.0100000000002</v>
      </c>
      <c r="AR25" s="112">
        <v>15072</v>
      </c>
      <c r="AS25" s="112">
        <v>7850.95</v>
      </c>
      <c r="AT25" s="112">
        <v>2019.05</v>
      </c>
      <c r="AU25" s="112">
        <v>9870</v>
      </c>
      <c r="AV25" s="84">
        <v>49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346</v>
      </c>
      <c r="BG25" s="84" t="s">
        <v>468</v>
      </c>
      <c r="BH25" s="114" t="s">
        <v>275</v>
      </c>
      <c r="BI25" s="38" t="s">
        <v>110</v>
      </c>
      <c r="BJ25" s="85">
        <v>45964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479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211469</v>
      </c>
      <c r="J26" s="38" t="s">
        <v>292</v>
      </c>
      <c r="K26" s="84">
        <v>211469</v>
      </c>
      <c r="L26" s="84" t="s">
        <v>290</v>
      </c>
      <c r="M26" s="38" t="s">
        <v>289</v>
      </c>
      <c r="N26" s="84">
        <v>479638</v>
      </c>
      <c r="O26" s="84" t="s">
        <v>313</v>
      </c>
      <c r="P26" s="84">
        <v>777244</v>
      </c>
      <c r="Q26" s="38" t="s">
        <v>348</v>
      </c>
      <c r="R26" s="38" t="s">
        <v>260</v>
      </c>
      <c r="S26" s="84" t="s">
        <v>349</v>
      </c>
      <c r="T26" s="84" t="s">
        <v>349</v>
      </c>
      <c r="U26" s="84" t="s">
        <v>262</v>
      </c>
      <c r="V26" s="84" t="s">
        <v>297</v>
      </c>
      <c r="W26" s="84">
        <v>0</v>
      </c>
      <c r="X26" s="38" t="s">
        <v>264</v>
      </c>
      <c r="Y26" s="84">
        <v>358581807</v>
      </c>
      <c r="Z26" s="38" t="s">
        <v>350</v>
      </c>
      <c r="AA26" s="108" t="s">
        <v>436</v>
      </c>
      <c r="AB26" s="84">
        <v>33000</v>
      </c>
      <c r="AC26" s="108"/>
      <c r="AD26" s="84">
        <v>75</v>
      </c>
      <c r="AE26" s="84" t="s">
        <v>433</v>
      </c>
      <c r="AF26" s="84" t="s">
        <v>437</v>
      </c>
      <c r="AG26" s="108" t="s">
        <v>438</v>
      </c>
      <c r="AH26" s="84" t="s">
        <v>270</v>
      </c>
      <c r="AI26" s="108" t="s">
        <v>439</v>
      </c>
      <c r="AJ26" s="84">
        <v>520</v>
      </c>
      <c r="AK26" s="84">
        <v>520</v>
      </c>
      <c r="AL26" s="108"/>
      <c r="AM26" s="84">
        <v>0</v>
      </c>
      <c r="AN26" s="112">
        <v>0</v>
      </c>
      <c r="AO26" s="112">
        <v>0</v>
      </c>
      <c r="AP26" s="112">
        <v>33000</v>
      </c>
      <c r="AQ26" s="112">
        <v>6454</v>
      </c>
      <c r="AR26" s="112">
        <v>39454</v>
      </c>
      <c r="AS26" s="112">
        <v>19452.53</v>
      </c>
      <c r="AT26" s="112">
        <v>5507.47</v>
      </c>
      <c r="AU26" s="112">
        <v>24960</v>
      </c>
      <c r="AV26" s="84">
        <v>48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 t="s">
        <v>413</v>
      </c>
      <c r="BE26" s="84">
        <v>33000</v>
      </c>
      <c r="BF26" s="38" t="s">
        <v>349</v>
      </c>
      <c r="BG26" s="84" t="s">
        <v>469</v>
      </c>
      <c r="BH26" s="114" t="s">
        <v>275</v>
      </c>
      <c r="BI26" s="38" t="s">
        <v>110</v>
      </c>
      <c r="BJ26" s="85">
        <v>45964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479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211469</v>
      </c>
      <c r="J27" s="38" t="s">
        <v>292</v>
      </c>
      <c r="K27" s="84">
        <v>211469</v>
      </c>
      <c r="L27" s="84" t="s">
        <v>290</v>
      </c>
      <c r="M27" s="38" t="s">
        <v>289</v>
      </c>
      <c r="N27" s="84">
        <v>479812</v>
      </c>
      <c r="O27" s="84" t="s">
        <v>293</v>
      </c>
      <c r="P27" s="84">
        <v>755851</v>
      </c>
      <c r="Q27" s="38" t="s">
        <v>299</v>
      </c>
      <c r="R27" s="38" t="s">
        <v>260</v>
      </c>
      <c r="S27" s="84" t="s">
        <v>351</v>
      </c>
      <c r="T27" s="84" t="s">
        <v>351</v>
      </c>
      <c r="U27" s="84" t="s">
        <v>262</v>
      </c>
      <c r="V27" s="84" t="s">
        <v>297</v>
      </c>
      <c r="W27" s="84">
        <v>0</v>
      </c>
      <c r="X27" s="38" t="s">
        <v>264</v>
      </c>
      <c r="Y27" s="84">
        <v>358581811</v>
      </c>
      <c r="Z27" s="38" t="s">
        <v>352</v>
      </c>
      <c r="AA27" s="108" t="s">
        <v>440</v>
      </c>
      <c r="AB27" s="84">
        <v>30000</v>
      </c>
      <c r="AC27" s="108"/>
      <c r="AD27" s="84">
        <v>75</v>
      </c>
      <c r="AE27" s="84" t="s">
        <v>433</v>
      </c>
      <c r="AF27" s="84" t="s">
        <v>374</v>
      </c>
      <c r="AG27" s="108" t="s">
        <v>375</v>
      </c>
      <c r="AH27" s="84" t="s">
        <v>270</v>
      </c>
      <c r="AI27" s="108" t="s">
        <v>434</v>
      </c>
      <c r="AJ27" s="84">
        <v>480</v>
      </c>
      <c r="AK27" s="84">
        <v>480</v>
      </c>
      <c r="AL27" s="108" t="s">
        <v>441</v>
      </c>
      <c r="AM27" s="84">
        <v>256.23</v>
      </c>
      <c r="AN27" s="112">
        <v>223.77</v>
      </c>
      <c r="AO27" s="112">
        <v>480</v>
      </c>
      <c r="AP27" s="112">
        <v>29743.77</v>
      </c>
      <c r="AQ27" s="112">
        <v>5564.23</v>
      </c>
      <c r="AR27" s="112">
        <v>35308</v>
      </c>
      <c r="AS27" s="112">
        <v>18216.82</v>
      </c>
      <c r="AT27" s="112">
        <v>4823.18</v>
      </c>
      <c r="AU27" s="112">
        <v>23040</v>
      </c>
      <c r="AV27" s="84">
        <v>49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351</v>
      </c>
      <c r="BG27" s="84" t="s">
        <v>470</v>
      </c>
      <c r="BH27" s="114" t="s">
        <v>275</v>
      </c>
      <c r="BI27" s="38" t="s">
        <v>110</v>
      </c>
      <c r="BJ27" s="85">
        <v>45964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479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211469</v>
      </c>
      <c r="J28" s="38" t="s">
        <v>292</v>
      </c>
      <c r="K28" s="84">
        <v>211469</v>
      </c>
      <c r="L28" s="84" t="s">
        <v>290</v>
      </c>
      <c r="M28" s="38" t="s">
        <v>289</v>
      </c>
      <c r="N28" s="84">
        <v>479812</v>
      </c>
      <c r="O28" s="84" t="s">
        <v>293</v>
      </c>
      <c r="P28" s="84">
        <v>767669</v>
      </c>
      <c r="Q28" s="38" t="s">
        <v>302</v>
      </c>
      <c r="R28" s="38" t="s">
        <v>260</v>
      </c>
      <c r="S28" s="84" t="s">
        <v>353</v>
      </c>
      <c r="T28" s="84" t="s">
        <v>353</v>
      </c>
      <c r="U28" s="84" t="s">
        <v>262</v>
      </c>
      <c r="V28" s="84" t="s">
        <v>297</v>
      </c>
      <c r="W28" s="84">
        <v>0</v>
      </c>
      <c r="X28" s="38" t="s">
        <v>264</v>
      </c>
      <c r="Y28" s="84">
        <v>358581813</v>
      </c>
      <c r="Z28" s="38" t="s">
        <v>354</v>
      </c>
      <c r="AA28" s="108" t="s">
        <v>432</v>
      </c>
      <c r="AB28" s="84">
        <v>34000</v>
      </c>
      <c r="AC28" s="108"/>
      <c r="AD28" s="84">
        <v>75</v>
      </c>
      <c r="AE28" s="84" t="s">
        <v>433</v>
      </c>
      <c r="AF28" s="84" t="s">
        <v>379</v>
      </c>
      <c r="AG28" s="108" t="s">
        <v>380</v>
      </c>
      <c r="AH28" s="84" t="s">
        <v>270</v>
      </c>
      <c r="AI28" s="108" t="s">
        <v>434</v>
      </c>
      <c r="AJ28" s="84">
        <v>540</v>
      </c>
      <c r="AK28" s="84">
        <v>540</v>
      </c>
      <c r="AL28" s="108"/>
      <c r="AM28" s="84">
        <v>0</v>
      </c>
      <c r="AN28" s="112">
        <v>0</v>
      </c>
      <c r="AO28" s="112">
        <v>0</v>
      </c>
      <c r="AP28" s="112">
        <v>34000</v>
      </c>
      <c r="AQ28" s="112">
        <v>6652</v>
      </c>
      <c r="AR28" s="112">
        <v>40652</v>
      </c>
      <c r="AS28" s="112">
        <v>20687.060000000001</v>
      </c>
      <c r="AT28" s="112">
        <v>5772.94</v>
      </c>
      <c r="AU28" s="112">
        <v>26460</v>
      </c>
      <c r="AV28" s="84">
        <v>49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 t="s">
        <v>413</v>
      </c>
      <c r="BE28" s="84">
        <v>34000</v>
      </c>
      <c r="BF28" s="38" t="s">
        <v>353</v>
      </c>
      <c r="BG28" s="84" t="s">
        <v>471</v>
      </c>
      <c r="BH28" s="114" t="s">
        <v>275</v>
      </c>
      <c r="BI28" s="38" t="s">
        <v>110</v>
      </c>
      <c r="BJ28" s="85">
        <v>45964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479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211469</v>
      </c>
      <c r="J29" s="38" t="s">
        <v>292</v>
      </c>
      <c r="K29" s="84">
        <v>211469</v>
      </c>
      <c r="L29" s="84" t="s">
        <v>290</v>
      </c>
      <c r="M29" s="38" t="s">
        <v>289</v>
      </c>
      <c r="N29" s="84">
        <v>479812</v>
      </c>
      <c r="O29" s="84" t="s">
        <v>293</v>
      </c>
      <c r="P29" s="84">
        <v>770406</v>
      </c>
      <c r="Q29" s="38" t="s">
        <v>305</v>
      </c>
      <c r="R29" s="38" t="s">
        <v>260</v>
      </c>
      <c r="S29" s="84" t="s">
        <v>355</v>
      </c>
      <c r="T29" s="84" t="s">
        <v>355</v>
      </c>
      <c r="U29" s="84" t="s">
        <v>262</v>
      </c>
      <c r="V29" s="84" t="s">
        <v>297</v>
      </c>
      <c r="W29" s="84">
        <v>0</v>
      </c>
      <c r="X29" s="38" t="s">
        <v>264</v>
      </c>
      <c r="Y29" s="84">
        <v>358581814</v>
      </c>
      <c r="Z29" s="38" t="s">
        <v>356</v>
      </c>
      <c r="AA29" s="108" t="s">
        <v>432</v>
      </c>
      <c r="AB29" s="84">
        <v>32000</v>
      </c>
      <c r="AC29" s="108"/>
      <c r="AD29" s="84">
        <v>75</v>
      </c>
      <c r="AE29" s="84" t="s">
        <v>433</v>
      </c>
      <c r="AF29" s="84" t="s">
        <v>384</v>
      </c>
      <c r="AG29" s="108" t="s">
        <v>385</v>
      </c>
      <c r="AH29" s="84" t="s">
        <v>270</v>
      </c>
      <c r="AI29" s="108" t="s">
        <v>434</v>
      </c>
      <c r="AJ29" s="84">
        <v>510</v>
      </c>
      <c r="AK29" s="84">
        <v>510</v>
      </c>
      <c r="AL29" s="108"/>
      <c r="AM29" s="84">
        <v>0</v>
      </c>
      <c r="AN29" s="112">
        <v>0</v>
      </c>
      <c r="AO29" s="112">
        <v>0</v>
      </c>
      <c r="AP29" s="112">
        <v>32000</v>
      </c>
      <c r="AQ29" s="112">
        <v>6235</v>
      </c>
      <c r="AR29" s="112">
        <v>38235</v>
      </c>
      <c r="AS29" s="112">
        <v>19567.259999999998</v>
      </c>
      <c r="AT29" s="112">
        <v>5422.74</v>
      </c>
      <c r="AU29" s="112">
        <v>24990</v>
      </c>
      <c r="AV29" s="84">
        <v>49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 t="s">
        <v>413</v>
      </c>
      <c r="BE29" s="84">
        <v>32000</v>
      </c>
      <c r="BF29" s="38" t="s">
        <v>355</v>
      </c>
      <c r="BG29" s="84" t="s">
        <v>472</v>
      </c>
      <c r="BH29" s="114" t="s">
        <v>275</v>
      </c>
      <c r="BI29" s="38" t="s">
        <v>110</v>
      </c>
      <c r="BJ29" s="85">
        <v>45964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479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211469</v>
      </c>
      <c r="J30" s="38" t="s">
        <v>292</v>
      </c>
      <c r="K30" s="84">
        <v>211469</v>
      </c>
      <c r="L30" s="84" t="s">
        <v>290</v>
      </c>
      <c r="M30" s="38" t="s">
        <v>289</v>
      </c>
      <c r="N30" s="84">
        <v>479812</v>
      </c>
      <c r="O30" s="84" t="s">
        <v>293</v>
      </c>
      <c r="P30" s="84">
        <v>777560</v>
      </c>
      <c r="Q30" s="38" t="s">
        <v>319</v>
      </c>
      <c r="R30" s="38" t="s">
        <v>260</v>
      </c>
      <c r="S30" s="84" t="s">
        <v>357</v>
      </c>
      <c r="T30" s="84" t="s">
        <v>357</v>
      </c>
      <c r="U30" s="84" t="s">
        <v>262</v>
      </c>
      <c r="V30" s="84" t="s">
        <v>297</v>
      </c>
      <c r="W30" s="84">
        <v>0</v>
      </c>
      <c r="X30" s="38" t="s">
        <v>264</v>
      </c>
      <c r="Y30" s="84">
        <v>358581816</v>
      </c>
      <c r="Z30" s="38" t="s">
        <v>358</v>
      </c>
      <c r="AA30" s="108" t="s">
        <v>432</v>
      </c>
      <c r="AB30" s="84">
        <v>31000</v>
      </c>
      <c r="AC30" s="108"/>
      <c r="AD30" s="84">
        <v>75</v>
      </c>
      <c r="AE30" s="84" t="s">
        <v>433</v>
      </c>
      <c r="AF30" s="84" t="s">
        <v>442</v>
      </c>
      <c r="AG30" s="108" t="s">
        <v>443</v>
      </c>
      <c r="AH30" s="84" t="s">
        <v>270</v>
      </c>
      <c r="AI30" s="108" t="s">
        <v>434</v>
      </c>
      <c r="AJ30" s="84">
        <v>490</v>
      </c>
      <c r="AK30" s="84">
        <v>490</v>
      </c>
      <c r="AL30" s="108" t="s">
        <v>441</v>
      </c>
      <c r="AM30" s="84">
        <v>237.75</v>
      </c>
      <c r="AN30" s="112">
        <v>252.25</v>
      </c>
      <c r="AO30" s="112">
        <v>490</v>
      </c>
      <c r="AP30" s="112">
        <v>30762.25</v>
      </c>
      <c r="AQ30" s="112">
        <v>5847.75</v>
      </c>
      <c r="AR30" s="112">
        <v>36610</v>
      </c>
      <c r="AS30" s="112">
        <v>18494.57</v>
      </c>
      <c r="AT30" s="112">
        <v>5025.43</v>
      </c>
      <c r="AU30" s="112">
        <v>23520</v>
      </c>
      <c r="AV30" s="84">
        <v>49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357</v>
      </c>
      <c r="BG30" s="84" t="s">
        <v>473</v>
      </c>
      <c r="BH30" s="114" t="s">
        <v>275</v>
      </c>
      <c r="BI30" s="38" t="s">
        <v>110</v>
      </c>
      <c r="BJ30" s="85">
        <v>45964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479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211469</v>
      </c>
      <c r="J31" s="38" t="s">
        <v>292</v>
      </c>
      <c r="K31" s="84">
        <v>211469</v>
      </c>
      <c r="L31" s="84" t="s">
        <v>290</v>
      </c>
      <c r="M31" s="38" t="s">
        <v>289</v>
      </c>
      <c r="N31" s="84">
        <v>479812</v>
      </c>
      <c r="O31" s="84" t="s">
        <v>293</v>
      </c>
      <c r="P31" s="84">
        <v>767669</v>
      </c>
      <c r="Q31" s="38" t="s">
        <v>302</v>
      </c>
      <c r="R31" s="38" t="s">
        <v>260</v>
      </c>
      <c r="S31" s="84" t="s">
        <v>359</v>
      </c>
      <c r="T31" s="84" t="s">
        <v>359</v>
      </c>
      <c r="U31" s="84" t="s">
        <v>262</v>
      </c>
      <c r="V31" s="84" t="s">
        <v>297</v>
      </c>
      <c r="W31" s="84">
        <v>0</v>
      </c>
      <c r="X31" s="38" t="s">
        <v>264</v>
      </c>
      <c r="Y31" s="84">
        <v>358900496</v>
      </c>
      <c r="Z31" s="38" t="s">
        <v>356</v>
      </c>
      <c r="AA31" s="108" t="s">
        <v>436</v>
      </c>
      <c r="AB31" s="84">
        <v>32000</v>
      </c>
      <c r="AC31" s="108"/>
      <c r="AD31" s="84">
        <v>50</v>
      </c>
      <c r="AE31" s="84" t="s">
        <v>433</v>
      </c>
      <c r="AF31" s="84" t="s">
        <v>379</v>
      </c>
      <c r="AG31" s="108" t="s">
        <v>380</v>
      </c>
      <c r="AH31" s="84" t="s">
        <v>270</v>
      </c>
      <c r="AI31" s="108" t="s">
        <v>439</v>
      </c>
      <c r="AJ31" s="84">
        <v>720</v>
      </c>
      <c r="AK31" s="84">
        <v>720</v>
      </c>
      <c r="AL31" s="108"/>
      <c r="AM31" s="84">
        <v>0</v>
      </c>
      <c r="AN31" s="112">
        <v>0</v>
      </c>
      <c r="AO31" s="112">
        <v>0</v>
      </c>
      <c r="AP31" s="112">
        <v>32000</v>
      </c>
      <c r="AQ31" s="112">
        <v>4108</v>
      </c>
      <c r="AR31" s="112">
        <v>36108</v>
      </c>
      <c r="AS31" s="112">
        <v>30463.38</v>
      </c>
      <c r="AT31" s="112">
        <v>4096.62</v>
      </c>
      <c r="AU31" s="112">
        <v>34560</v>
      </c>
      <c r="AV31" s="84">
        <v>48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 t="s">
        <v>413</v>
      </c>
      <c r="BE31" s="84">
        <v>32000</v>
      </c>
      <c r="BF31" s="38" t="s">
        <v>359</v>
      </c>
      <c r="BG31" s="84" t="s">
        <v>474</v>
      </c>
      <c r="BH31" s="114" t="s">
        <v>275</v>
      </c>
      <c r="BI31" s="38" t="s">
        <v>110</v>
      </c>
      <c r="BJ31" s="85">
        <v>45964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479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211469</v>
      </c>
      <c r="J32" s="38" t="s">
        <v>292</v>
      </c>
      <c r="K32" s="84">
        <v>211469</v>
      </c>
      <c r="L32" s="84" t="s">
        <v>290</v>
      </c>
      <c r="M32" s="38" t="s">
        <v>289</v>
      </c>
      <c r="N32" s="84">
        <v>479812</v>
      </c>
      <c r="O32" s="84" t="s">
        <v>293</v>
      </c>
      <c r="P32" s="84">
        <v>767669</v>
      </c>
      <c r="Q32" s="38" t="s">
        <v>302</v>
      </c>
      <c r="R32" s="38" t="s">
        <v>260</v>
      </c>
      <c r="S32" s="84" t="s">
        <v>360</v>
      </c>
      <c r="T32" s="84" t="s">
        <v>360</v>
      </c>
      <c r="U32" s="84" t="s">
        <v>262</v>
      </c>
      <c r="V32" s="84" t="s">
        <v>297</v>
      </c>
      <c r="W32" s="84">
        <v>0</v>
      </c>
      <c r="X32" s="38" t="s">
        <v>264</v>
      </c>
      <c r="Y32" s="84">
        <v>358900498</v>
      </c>
      <c r="Z32" s="38" t="s">
        <v>361</v>
      </c>
      <c r="AA32" s="108" t="s">
        <v>436</v>
      </c>
      <c r="AB32" s="84">
        <v>31000</v>
      </c>
      <c r="AC32" s="108"/>
      <c r="AD32" s="84">
        <v>75</v>
      </c>
      <c r="AE32" s="84" t="s">
        <v>433</v>
      </c>
      <c r="AF32" s="84" t="s">
        <v>379</v>
      </c>
      <c r="AG32" s="108" t="s">
        <v>380</v>
      </c>
      <c r="AH32" s="84" t="s">
        <v>270</v>
      </c>
      <c r="AI32" s="108" t="s">
        <v>439</v>
      </c>
      <c r="AJ32" s="84">
        <v>490</v>
      </c>
      <c r="AK32" s="84">
        <v>490</v>
      </c>
      <c r="AL32" s="108"/>
      <c r="AM32" s="84">
        <v>0</v>
      </c>
      <c r="AN32" s="112">
        <v>0</v>
      </c>
      <c r="AO32" s="112">
        <v>0</v>
      </c>
      <c r="AP32" s="112">
        <v>31000</v>
      </c>
      <c r="AQ32" s="112">
        <v>6040</v>
      </c>
      <c r="AR32" s="112">
        <v>37040</v>
      </c>
      <c r="AS32" s="112">
        <v>18355.07</v>
      </c>
      <c r="AT32" s="112">
        <v>5164.93</v>
      </c>
      <c r="AU32" s="112">
        <v>23520</v>
      </c>
      <c r="AV32" s="84">
        <v>48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 t="s">
        <v>413</v>
      </c>
      <c r="BE32" s="84">
        <v>31000</v>
      </c>
      <c r="BF32" s="38" t="s">
        <v>360</v>
      </c>
      <c r="BG32" s="84" t="s">
        <v>475</v>
      </c>
      <c r="BH32" s="114" t="s">
        <v>275</v>
      </c>
      <c r="BI32" s="38" t="s">
        <v>110</v>
      </c>
      <c r="BJ32" s="85">
        <v>45964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479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211469</v>
      </c>
      <c r="J33" s="38" t="s">
        <v>292</v>
      </c>
      <c r="K33" s="84">
        <v>211469</v>
      </c>
      <c r="L33" s="84" t="s">
        <v>290</v>
      </c>
      <c r="M33" s="38" t="s">
        <v>289</v>
      </c>
      <c r="N33" s="84">
        <v>479812</v>
      </c>
      <c r="O33" s="84" t="s">
        <v>293</v>
      </c>
      <c r="P33" s="84">
        <v>767669</v>
      </c>
      <c r="Q33" s="38" t="s">
        <v>302</v>
      </c>
      <c r="R33" s="38" t="s">
        <v>260</v>
      </c>
      <c r="S33" s="84" t="s">
        <v>362</v>
      </c>
      <c r="T33" s="84" t="s">
        <v>362</v>
      </c>
      <c r="U33" s="84" t="s">
        <v>262</v>
      </c>
      <c r="V33" s="84" t="s">
        <v>297</v>
      </c>
      <c r="W33" s="84">
        <v>0</v>
      </c>
      <c r="X33" s="38" t="s">
        <v>264</v>
      </c>
      <c r="Y33" s="84">
        <v>358900499</v>
      </c>
      <c r="Z33" s="38" t="s">
        <v>363</v>
      </c>
      <c r="AA33" s="108" t="s">
        <v>436</v>
      </c>
      <c r="AB33" s="84">
        <v>29000</v>
      </c>
      <c r="AC33" s="108"/>
      <c r="AD33" s="84">
        <v>50</v>
      </c>
      <c r="AE33" s="84" t="s">
        <v>433</v>
      </c>
      <c r="AF33" s="84" t="s">
        <v>384</v>
      </c>
      <c r="AG33" s="108" t="s">
        <v>444</v>
      </c>
      <c r="AH33" s="84" t="s">
        <v>270</v>
      </c>
      <c r="AI33" s="108" t="s">
        <v>439</v>
      </c>
      <c r="AJ33" s="84">
        <v>650</v>
      </c>
      <c r="AK33" s="84">
        <v>650</v>
      </c>
      <c r="AL33" s="108" t="s">
        <v>445</v>
      </c>
      <c r="AM33" s="84">
        <v>2004.2</v>
      </c>
      <c r="AN33" s="112">
        <v>665.8</v>
      </c>
      <c r="AO33" s="112">
        <v>2670</v>
      </c>
      <c r="AP33" s="112">
        <v>26995.8</v>
      </c>
      <c r="AQ33" s="112">
        <v>3073.2</v>
      </c>
      <c r="AR33" s="112">
        <v>30069</v>
      </c>
      <c r="AS33" s="112">
        <v>25468.84</v>
      </c>
      <c r="AT33" s="112">
        <v>3061.16</v>
      </c>
      <c r="AU33" s="112">
        <v>28530</v>
      </c>
      <c r="AV33" s="84">
        <v>48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362</v>
      </c>
      <c r="BG33" s="84" t="s">
        <v>476</v>
      </c>
      <c r="BH33" s="114" t="s">
        <v>275</v>
      </c>
      <c r="BI33" s="38" t="s">
        <v>110</v>
      </c>
      <c r="BJ33" s="85">
        <v>45964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479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211469</v>
      </c>
      <c r="J34" s="38" t="s">
        <v>292</v>
      </c>
      <c r="K34" s="84">
        <v>211469</v>
      </c>
      <c r="L34" s="84" t="s">
        <v>290</v>
      </c>
      <c r="M34" s="38" t="s">
        <v>289</v>
      </c>
      <c r="N34" s="84">
        <v>479812</v>
      </c>
      <c r="O34" s="84" t="s">
        <v>293</v>
      </c>
      <c r="P34" s="84">
        <v>782696</v>
      </c>
      <c r="Q34" s="38" t="s">
        <v>326</v>
      </c>
      <c r="R34" s="38" t="s">
        <v>260</v>
      </c>
      <c r="S34" s="84" t="s">
        <v>364</v>
      </c>
      <c r="T34" s="84" t="s">
        <v>364</v>
      </c>
      <c r="U34" s="84" t="s">
        <v>262</v>
      </c>
      <c r="V34" s="84" t="s">
        <v>297</v>
      </c>
      <c r="W34" s="84">
        <v>0</v>
      </c>
      <c r="X34" s="38" t="s">
        <v>264</v>
      </c>
      <c r="Y34" s="84">
        <v>358900501</v>
      </c>
      <c r="Z34" s="38" t="s">
        <v>365</v>
      </c>
      <c r="AA34" s="108" t="s">
        <v>446</v>
      </c>
      <c r="AB34" s="84">
        <v>28000</v>
      </c>
      <c r="AC34" s="108"/>
      <c r="AD34" s="84">
        <v>50</v>
      </c>
      <c r="AE34" s="84" t="s">
        <v>433</v>
      </c>
      <c r="AF34" s="84" t="s">
        <v>404</v>
      </c>
      <c r="AG34" s="108" t="s">
        <v>447</v>
      </c>
      <c r="AH34" s="84" t="s">
        <v>270</v>
      </c>
      <c r="AI34" s="108" t="s">
        <v>448</v>
      </c>
      <c r="AJ34" s="84">
        <v>630</v>
      </c>
      <c r="AK34" s="84">
        <v>630</v>
      </c>
      <c r="AL34" s="108"/>
      <c r="AM34" s="84">
        <v>0</v>
      </c>
      <c r="AN34" s="112">
        <v>0</v>
      </c>
      <c r="AO34" s="112">
        <v>0</v>
      </c>
      <c r="AP34" s="112">
        <v>28000</v>
      </c>
      <c r="AQ34" s="112">
        <v>3595</v>
      </c>
      <c r="AR34" s="112">
        <v>31595</v>
      </c>
      <c r="AS34" s="112">
        <v>26034.83</v>
      </c>
      <c r="AT34" s="112">
        <v>3575.17</v>
      </c>
      <c r="AU34" s="112">
        <v>29610</v>
      </c>
      <c r="AV34" s="84">
        <v>47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 t="s">
        <v>413</v>
      </c>
      <c r="BE34" s="84">
        <v>28000</v>
      </c>
      <c r="BF34" s="38" t="s">
        <v>364</v>
      </c>
      <c r="BG34" s="84" t="s">
        <v>477</v>
      </c>
      <c r="BH34" s="114" t="s">
        <v>275</v>
      </c>
      <c r="BI34" s="38" t="s">
        <v>110</v>
      </c>
      <c r="BJ34" s="85">
        <v>45964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479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211469</v>
      </c>
      <c r="J35" s="38" t="s">
        <v>292</v>
      </c>
      <c r="K35" s="84">
        <v>211469</v>
      </c>
      <c r="L35" s="84" t="s">
        <v>290</v>
      </c>
      <c r="M35" s="38" t="s">
        <v>289</v>
      </c>
      <c r="N35" s="84">
        <v>479812</v>
      </c>
      <c r="O35" s="84" t="s">
        <v>293</v>
      </c>
      <c r="P35" s="84">
        <v>782696</v>
      </c>
      <c r="Q35" s="38" t="s">
        <v>326</v>
      </c>
      <c r="R35" s="38" t="s">
        <v>260</v>
      </c>
      <c r="S35" s="84" t="s">
        <v>366</v>
      </c>
      <c r="T35" s="84" t="s">
        <v>366</v>
      </c>
      <c r="U35" s="84" t="s">
        <v>262</v>
      </c>
      <c r="V35" s="84" t="s">
        <v>297</v>
      </c>
      <c r="W35" s="84">
        <v>0</v>
      </c>
      <c r="X35" s="38" t="s">
        <v>264</v>
      </c>
      <c r="Y35" s="84">
        <v>358900502</v>
      </c>
      <c r="Z35" s="38" t="s">
        <v>367</v>
      </c>
      <c r="AA35" s="108" t="s">
        <v>446</v>
      </c>
      <c r="AB35" s="84">
        <v>32000</v>
      </c>
      <c r="AC35" s="108"/>
      <c r="AD35" s="84">
        <v>75</v>
      </c>
      <c r="AE35" s="84" t="s">
        <v>433</v>
      </c>
      <c r="AF35" s="84" t="s">
        <v>395</v>
      </c>
      <c r="AG35" s="108" t="s">
        <v>396</v>
      </c>
      <c r="AH35" s="84" t="s">
        <v>270</v>
      </c>
      <c r="AI35" s="108" t="s">
        <v>448</v>
      </c>
      <c r="AJ35" s="84">
        <v>510</v>
      </c>
      <c r="AK35" s="84">
        <v>510</v>
      </c>
      <c r="AL35" s="108"/>
      <c r="AM35" s="84">
        <v>0</v>
      </c>
      <c r="AN35" s="112">
        <v>0</v>
      </c>
      <c r="AO35" s="112">
        <v>0</v>
      </c>
      <c r="AP35" s="112">
        <v>32000</v>
      </c>
      <c r="AQ35" s="112">
        <v>6173</v>
      </c>
      <c r="AR35" s="112">
        <v>38173</v>
      </c>
      <c r="AS35" s="112">
        <v>18725.62</v>
      </c>
      <c r="AT35" s="112">
        <v>5244.38</v>
      </c>
      <c r="AU35" s="112">
        <v>23970</v>
      </c>
      <c r="AV35" s="84">
        <v>47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 t="s">
        <v>413</v>
      </c>
      <c r="BE35" s="84">
        <v>32000</v>
      </c>
      <c r="BF35" s="38" t="s">
        <v>366</v>
      </c>
      <c r="BG35" s="84" t="s">
        <v>478</v>
      </c>
      <c r="BH35" s="114" t="s">
        <v>275</v>
      </c>
      <c r="BI35" s="38" t="s">
        <v>110</v>
      </c>
      <c r="BJ35" s="85">
        <v>45964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479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214366</v>
      </c>
      <c r="J36" s="38" t="s">
        <v>480</v>
      </c>
      <c r="K36" s="84">
        <v>214366</v>
      </c>
      <c r="L36" s="84" t="s">
        <v>290</v>
      </c>
      <c r="M36" s="38" t="s">
        <v>289</v>
      </c>
      <c r="N36" s="84">
        <v>489407</v>
      </c>
      <c r="O36" s="84" t="s">
        <v>481</v>
      </c>
      <c r="P36" s="84">
        <v>789026</v>
      </c>
      <c r="Q36" s="38" t="s">
        <v>482</v>
      </c>
      <c r="R36" s="38" t="s">
        <v>260</v>
      </c>
      <c r="S36" s="84" t="s">
        <v>483</v>
      </c>
      <c r="T36" s="84" t="s">
        <v>483</v>
      </c>
      <c r="U36" s="84" t="s">
        <v>262</v>
      </c>
      <c r="V36" s="84" t="s">
        <v>297</v>
      </c>
      <c r="W36" s="84">
        <v>541</v>
      </c>
      <c r="X36" s="38" t="s">
        <v>264</v>
      </c>
      <c r="Y36" s="84">
        <v>355182993</v>
      </c>
      <c r="Z36" s="38" t="s">
        <v>484</v>
      </c>
      <c r="AA36" s="108" t="s">
        <v>381</v>
      </c>
      <c r="AB36" s="84">
        <v>45000</v>
      </c>
      <c r="AC36" s="108"/>
      <c r="AD36" s="84">
        <v>75</v>
      </c>
      <c r="AE36" s="84" t="s">
        <v>267</v>
      </c>
      <c r="AF36" s="84" t="s">
        <v>404</v>
      </c>
      <c r="AG36" s="108" t="s">
        <v>447</v>
      </c>
      <c r="AH36" s="84" t="s">
        <v>270</v>
      </c>
      <c r="AI36" s="108" t="s">
        <v>393</v>
      </c>
      <c r="AJ36" s="84">
        <v>720</v>
      </c>
      <c r="AK36" s="84">
        <v>720</v>
      </c>
      <c r="AL36" s="108" t="s">
        <v>500</v>
      </c>
      <c r="AM36" s="84">
        <v>24635.3</v>
      </c>
      <c r="AN36" s="112">
        <v>7044.7</v>
      </c>
      <c r="AO36" s="112">
        <v>31680</v>
      </c>
      <c r="AP36" s="112">
        <v>20364.7</v>
      </c>
      <c r="AQ36" s="112">
        <v>1573.3</v>
      </c>
      <c r="AR36" s="112">
        <v>21938</v>
      </c>
      <c r="AS36" s="112">
        <v>20364.7</v>
      </c>
      <c r="AT36" s="112">
        <v>1573.3</v>
      </c>
      <c r="AU36" s="112">
        <v>21938</v>
      </c>
      <c r="AV36" s="84">
        <v>89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 t="s">
        <v>413</v>
      </c>
      <c r="BE36" s="84">
        <v>45000</v>
      </c>
      <c r="BF36" s="38" t="s">
        <v>483</v>
      </c>
      <c r="BG36" s="84" t="s">
        <v>505</v>
      </c>
      <c r="BH36" s="114" t="s">
        <v>275</v>
      </c>
      <c r="BI36" s="38" t="s">
        <v>110</v>
      </c>
      <c r="BJ36" s="85">
        <v>45965</v>
      </c>
      <c r="BK36" s="84"/>
      <c r="BL36" s="38" t="s">
        <v>114</v>
      </c>
      <c r="BM36" s="115" t="s">
        <v>119</v>
      </c>
      <c r="BN36" s="116" t="s">
        <v>201</v>
      </c>
      <c r="BO36" s="84" t="s">
        <v>247</v>
      </c>
      <c r="BP36" s="84"/>
      <c r="BQ36" s="117"/>
      <c r="BR36" s="118" t="s">
        <v>513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214366</v>
      </c>
      <c r="J37" s="38" t="s">
        <v>480</v>
      </c>
      <c r="K37" s="84">
        <v>214366</v>
      </c>
      <c r="L37" s="84" t="s">
        <v>290</v>
      </c>
      <c r="M37" s="38" t="s">
        <v>289</v>
      </c>
      <c r="N37" s="84">
        <v>489407</v>
      </c>
      <c r="O37" s="84" t="s">
        <v>481</v>
      </c>
      <c r="P37" s="84">
        <v>804704</v>
      </c>
      <c r="Q37" s="38" t="s">
        <v>485</v>
      </c>
      <c r="R37" s="38" t="s">
        <v>260</v>
      </c>
      <c r="S37" s="84" t="s">
        <v>486</v>
      </c>
      <c r="T37" s="84" t="s">
        <v>486</v>
      </c>
      <c r="U37" s="84" t="s">
        <v>262</v>
      </c>
      <c r="V37" s="84" t="s">
        <v>297</v>
      </c>
      <c r="W37" s="84">
        <v>541</v>
      </c>
      <c r="X37" s="38" t="s">
        <v>264</v>
      </c>
      <c r="Y37" s="84">
        <v>355183113</v>
      </c>
      <c r="Z37" s="38" t="s">
        <v>487</v>
      </c>
      <c r="AA37" s="108" t="s">
        <v>381</v>
      </c>
      <c r="AB37" s="84">
        <v>40000</v>
      </c>
      <c r="AC37" s="108"/>
      <c r="AD37" s="84">
        <v>75</v>
      </c>
      <c r="AE37" s="84" t="s">
        <v>267</v>
      </c>
      <c r="AF37" s="84" t="s">
        <v>404</v>
      </c>
      <c r="AG37" s="108" t="s">
        <v>447</v>
      </c>
      <c r="AH37" s="84" t="s">
        <v>270</v>
      </c>
      <c r="AI37" s="108" t="s">
        <v>393</v>
      </c>
      <c r="AJ37" s="84">
        <v>640</v>
      </c>
      <c r="AK37" s="84">
        <v>640</v>
      </c>
      <c r="AL37" s="108" t="s">
        <v>448</v>
      </c>
      <c r="AM37" s="84">
        <v>18633.77</v>
      </c>
      <c r="AN37" s="112">
        <v>5686.23</v>
      </c>
      <c r="AO37" s="112">
        <v>24320</v>
      </c>
      <c r="AP37" s="112">
        <v>21366.23</v>
      </c>
      <c r="AQ37" s="112">
        <v>1973.77</v>
      </c>
      <c r="AR37" s="112">
        <v>23340</v>
      </c>
      <c r="AS37" s="112">
        <v>21366.23</v>
      </c>
      <c r="AT37" s="112">
        <v>1973.77</v>
      </c>
      <c r="AU37" s="112">
        <v>23340</v>
      </c>
      <c r="AV37" s="84">
        <v>89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 t="s">
        <v>413</v>
      </c>
      <c r="BE37" s="84">
        <v>40000</v>
      </c>
      <c r="BF37" s="38" t="s">
        <v>486</v>
      </c>
      <c r="BG37" s="84" t="s">
        <v>506</v>
      </c>
      <c r="BH37" s="114" t="s">
        <v>275</v>
      </c>
      <c r="BI37" s="38" t="s">
        <v>110</v>
      </c>
      <c r="BJ37" s="85">
        <v>45965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514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214366</v>
      </c>
      <c r="J38" s="38" t="s">
        <v>480</v>
      </c>
      <c r="K38" s="84">
        <v>214366</v>
      </c>
      <c r="L38" s="84" t="s">
        <v>290</v>
      </c>
      <c r="M38" s="38" t="s">
        <v>289</v>
      </c>
      <c r="N38" s="84">
        <v>489407</v>
      </c>
      <c r="O38" s="84" t="s">
        <v>481</v>
      </c>
      <c r="P38" s="84">
        <v>779909</v>
      </c>
      <c r="Q38" s="38" t="s">
        <v>488</v>
      </c>
      <c r="R38" s="38" t="s">
        <v>260</v>
      </c>
      <c r="S38" s="84" t="s">
        <v>489</v>
      </c>
      <c r="T38" s="84" t="s">
        <v>489</v>
      </c>
      <c r="U38" s="84" t="s">
        <v>262</v>
      </c>
      <c r="V38" s="84" t="s">
        <v>297</v>
      </c>
      <c r="W38" s="84">
        <v>0</v>
      </c>
      <c r="X38" s="38" t="s">
        <v>264</v>
      </c>
      <c r="Y38" s="84">
        <v>358581826</v>
      </c>
      <c r="Z38" s="38" t="s">
        <v>490</v>
      </c>
      <c r="AA38" s="108" t="s">
        <v>501</v>
      </c>
      <c r="AB38" s="84">
        <v>34000</v>
      </c>
      <c r="AC38" s="108"/>
      <c r="AD38" s="84">
        <v>75</v>
      </c>
      <c r="AE38" s="84" t="s">
        <v>433</v>
      </c>
      <c r="AF38" s="84" t="s">
        <v>437</v>
      </c>
      <c r="AG38" s="108" t="s">
        <v>502</v>
      </c>
      <c r="AH38" s="84" t="s">
        <v>270</v>
      </c>
      <c r="AI38" s="108" t="s">
        <v>503</v>
      </c>
      <c r="AJ38" s="84">
        <v>540</v>
      </c>
      <c r="AK38" s="84">
        <v>540</v>
      </c>
      <c r="AL38" s="108"/>
      <c r="AM38" s="84">
        <v>0</v>
      </c>
      <c r="AN38" s="112">
        <v>0</v>
      </c>
      <c r="AO38" s="112">
        <v>0</v>
      </c>
      <c r="AP38" s="112">
        <v>34000</v>
      </c>
      <c r="AQ38" s="112">
        <v>6652</v>
      </c>
      <c r="AR38" s="112">
        <v>40652</v>
      </c>
      <c r="AS38" s="112">
        <v>21163.87</v>
      </c>
      <c r="AT38" s="112">
        <v>5836.13</v>
      </c>
      <c r="AU38" s="112">
        <v>27000</v>
      </c>
      <c r="AV38" s="84">
        <v>50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 t="s">
        <v>413</v>
      </c>
      <c r="BE38" s="84">
        <v>34000</v>
      </c>
      <c r="BF38" s="38" t="s">
        <v>489</v>
      </c>
      <c r="BG38" s="84" t="s">
        <v>507</v>
      </c>
      <c r="BH38" s="114" t="s">
        <v>275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514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214366</v>
      </c>
      <c r="J39" s="38" t="s">
        <v>480</v>
      </c>
      <c r="K39" s="84">
        <v>214366</v>
      </c>
      <c r="L39" s="84" t="s">
        <v>290</v>
      </c>
      <c r="M39" s="38" t="s">
        <v>289</v>
      </c>
      <c r="N39" s="84">
        <v>489407</v>
      </c>
      <c r="O39" s="84" t="s">
        <v>481</v>
      </c>
      <c r="P39" s="84">
        <v>779909</v>
      </c>
      <c r="Q39" s="38" t="s">
        <v>488</v>
      </c>
      <c r="R39" s="38" t="s">
        <v>260</v>
      </c>
      <c r="S39" s="84" t="s">
        <v>491</v>
      </c>
      <c r="T39" s="84" t="s">
        <v>491</v>
      </c>
      <c r="U39" s="84" t="s">
        <v>262</v>
      </c>
      <c r="V39" s="84" t="s">
        <v>297</v>
      </c>
      <c r="W39" s="84">
        <v>0</v>
      </c>
      <c r="X39" s="38" t="s">
        <v>264</v>
      </c>
      <c r="Y39" s="84">
        <v>358581827</v>
      </c>
      <c r="Z39" s="38" t="s">
        <v>492</v>
      </c>
      <c r="AA39" s="108" t="s">
        <v>501</v>
      </c>
      <c r="AB39" s="84">
        <v>34000</v>
      </c>
      <c r="AC39" s="108"/>
      <c r="AD39" s="84">
        <v>75</v>
      </c>
      <c r="AE39" s="84" t="s">
        <v>433</v>
      </c>
      <c r="AF39" s="84" t="s">
        <v>437</v>
      </c>
      <c r="AG39" s="108" t="s">
        <v>502</v>
      </c>
      <c r="AH39" s="84" t="s">
        <v>270</v>
      </c>
      <c r="AI39" s="108" t="s">
        <v>503</v>
      </c>
      <c r="AJ39" s="84">
        <v>540</v>
      </c>
      <c r="AK39" s="84">
        <v>540</v>
      </c>
      <c r="AL39" s="108"/>
      <c r="AM39" s="84">
        <v>0</v>
      </c>
      <c r="AN39" s="112">
        <v>0</v>
      </c>
      <c r="AO39" s="112">
        <v>0</v>
      </c>
      <c r="AP39" s="112">
        <v>34000</v>
      </c>
      <c r="AQ39" s="112">
        <v>6652</v>
      </c>
      <c r="AR39" s="112">
        <v>40652</v>
      </c>
      <c r="AS39" s="112">
        <v>21163.87</v>
      </c>
      <c r="AT39" s="112">
        <v>5836.13</v>
      </c>
      <c r="AU39" s="112">
        <v>27000</v>
      </c>
      <c r="AV39" s="84">
        <v>50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 t="s">
        <v>413</v>
      </c>
      <c r="BE39" s="84">
        <v>34000</v>
      </c>
      <c r="BF39" s="38" t="s">
        <v>491</v>
      </c>
      <c r="BG39" s="84" t="s">
        <v>508</v>
      </c>
      <c r="BH39" s="114" t="s">
        <v>275</v>
      </c>
      <c r="BI39" s="38" t="s">
        <v>110</v>
      </c>
      <c r="BJ39" s="85">
        <v>45965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514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214366</v>
      </c>
      <c r="J40" s="38" t="s">
        <v>480</v>
      </c>
      <c r="K40" s="84">
        <v>214366</v>
      </c>
      <c r="L40" s="84" t="s">
        <v>290</v>
      </c>
      <c r="M40" s="38" t="s">
        <v>289</v>
      </c>
      <c r="N40" s="84">
        <v>489407</v>
      </c>
      <c r="O40" s="84" t="s">
        <v>481</v>
      </c>
      <c r="P40" s="84">
        <v>789026</v>
      </c>
      <c r="Q40" s="38" t="s">
        <v>482</v>
      </c>
      <c r="R40" s="38" t="s">
        <v>260</v>
      </c>
      <c r="S40" s="84" t="s">
        <v>493</v>
      </c>
      <c r="T40" s="84" t="s">
        <v>493</v>
      </c>
      <c r="U40" s="84" t="s">
        <v>262</v>
      </c>
      <c r="V40" s="84" t="s">
        <v>297</v>
      </c>
      <c r="W40" s="84">
        <v>0</v>
      </c>
      <c r="X40" s="38" t="s">
        <v>264</v>
      </c>
      <c r="Y40" s="84">
        <v>358581828</v>
      </c>
      <c r="Z40" s="38" t="s">
        <v>494</v>
      </c>
      <c r="AA40" s="108" t="s">
        <v>432</v>
      </c>
      <c r="AB40" s="84">
        <v>31000</v>
      </c>
      <c r="AC40" s="108"/>
      <c r="AD40" s="84">
        <v>75</v>
      </c>
      <c r="AE40" s="84" t="s">
        <v>433</v>
      </c>
      <c r="AF40" s="84" t="s">
        <v>404</v>
      </c>
      <c r="AG40" s="108" t="s">
        <v>447</v>
      </c>
      <c r="AH40" s="84" t="s">
        <v>270</v>
      </c>
      <c r="AI40" s="108" t="s">
        <v>434</v>
      </c>
      <c r="AJ40" s="84">
        <v>490</v>
      </c>
      <c r="AK40" s="84">
        <v>490</v>
      </c>
      <c r="AL40" s="108" t="s">
        <v>504</v>
      </c>
      <c r="AM40" s="84">
        <v>237.75</v>
      </c>
      <c r="AN40" s="112">
        <v>252.25</v>
      </c>
      <c r="AO40" s="112">
        <v>490</v>
      </c>
      <c r="AP40" s="112">
        <v>30762.25</v>
      </c>
      <c r="AQ40" s="112">
        <v>5847.75</v>
      </c>
      <c r="AR40" s="112">
        <v>36610</v>
      </c>
      <c r="AS40" s="112">
        <v>18494.57</v>
      </c>
      <c r="AT40" s="112">
        <v>5025.43</v>
      </c>
      <c r="AU40" s="112">
        <v>23520</v>
      </c>
      <c r="AV40" s="84">
        <v>49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 t="s">
        <v>413</v>
      </c>
      <c r="BE40" s="84">
        <v>31000</v>
      </c>
      <c r="BF40" s="38" t="s">
        <v>493</v>
      </c>
      <c r="BG40" s="84" t="s">
        <v>509</v>
      </c>
      <c r="BH40" s="114" t="s">
        <v>275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514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214366</v>
      </c>
      <c r="J41" s="38" t="s">
        <v>480</v>
      </c>
      <c r="K41" s="84">
        <v>214366</v>
      </c>
      <c r="L41" s="84" t="s">
        <v>290</v>
      </c>
      <c r="M41" s="38" t="s">
        <v>289</v>
      </c>
      <c r="N41" s="84">
        <v>489407</v>
      </c>
      <c r="O41" s="84" t="s">
        <v>481</v>
      </c>
      <c r="P41" s="84">
        <v>804704</v>
      </c>
      <c r="Q41" s="38" t="s">
        <v>485</v>
      </c>
      <c r="R41" s="38" t="s">
        <v>260</v>
      </c>
      <c r="S41" s="84" t="s">
        <v>495</v>
      </c>
      <c r="T41" s="84" t="s">
        <v>495</v>
      </c>
      <c r="U41" s="84" t="s">
        <v>262</v>
      </c>
      <c r="V41" s="84" t="s">
        <v>297</v>
      </c>
      <c r="W41" s="84">
        <v>0</v>
      </c>
      <c r="X41" s="38" t="s">
        <v>264</v>
      </c>
      <c r="Y41" s="84">
        <v>358581829</v>
      </c>
      <c r="Z41" s="38" t="s">
        <v>367</v>
      </c>
      <c r="AA41" s="108" t="s">
        <v>390</v>
      </c>
      <c r="AB41" s="84">
        <v>31000</v>
      </c>
      <c r="AC41" s="108"/>
      <c r="AD41" s="84">
        <v>75</v>
      </c>
      <c r="AE41" s="84" t="s">
        <v>433</v>
      </c>
      <c r="AF41" s="84" t="s">
        <v>404</v>
      </c>
      <c r="AG41" s="108" t="s">
        <v>447</v>
      </c>
      <c r="AH41" s="84" t="s">
        <v>270</v>
      </c>
      <c r="AI41" s="108" t="s">
        <v>503</v>
      </c>
      <c r="AJ41" s="84">
        <v>490</v>
      </c>
      <c r="AK41" s="84">
        <v>490</v>
      </c>
      <c r="AL41" s="108"/>
      <c r="AM41" s="84">
        <v>0</v>
      </c>
      <c r="AN41" s="112">
        <v>0</v>
      </c>
      <c r="AO41" s="112">
        <v>0</v>
      </c>
      <c r="AP41" s="112">
        <v>31000</v>
      </c>
      <c r="AQ41" s="112">
        <v>5951</v>
      </c>
      <c r="AR41" s="112">
        <v>36951</v>
      </c>
      <c r="AS41" s="112">
        <v>19296.57</v>
      </c>
      <c r="AT41" s="112">
        <v>5203.43</v>
      </c>
      <c r="AU41" s="112">
        <v>24500</v>
      </c>
      <c r="AV41" s="84">
        <v>50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 t="s">
        <v>413</v>
      </c>
      <c r="BE41" s="84">
        <v>31000</v>
      </c>
      <c r="BF41" s="38" t="s">
        <v>495</v>
      </c>
      <c r="BG41" s="84" t="s">
        <v>510</v>
      </c>
      <c r="BH41" s="114" t="s">
        <v>275</v>
      </c>
      <c r="BI41" s="38" t="s">
        <v>110</v>
      </c>
      <c r="BJ41" s="85">
        <v>45965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514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214366</v>
      </c>
      <c r="J42" s="38" t="s">
        <v>480</v>
      </c>
      <c r="K42" s="84">
        <v>214366</v>
      </c>
      <c r="L42" s="84" t="s">
        <v>290</v>
      </c>
      <c r="M42" s="38" t="s">
        <v>289</v>
      </c>
      <c r="N42" s="84">
        <v>489407</v>
      </c>
      <c r="O42" s="84" t="s">
        <v>481</v>
      </c>
      <c r="P42" s="84">
        <v>804704</v>
      </c>
      <c r="Q42" s="38" t="s">
        <v>485</v>
      </c>
      <c r="R42" s="38" t="s">
        <v>260</v>
      </c>
      <c r="S42" s="84" t="s">
        <v>496</v>
      </c>
      <c r="T42" s="84" t="s">
        <v>496</v>
      </c>
      <c r="U42" s="84" t="s">
        <v>262</v>
      </c>
      <c r="V42" s="84" t="s">
        <v>297</v>
      </c>
      <c r="W42" s="84">
        <v>0</v>
      </c>
      <c r="X42" s="38" t="s">
        <v>264</v>
      </c>
      <c r="Y42" s="84">
        <v>358581831</v>
      </c>
      <c r="Z42" s="38" t="s">
        <v>497</v>
      </c>
      <c r="AA42" s="108" t="s">
        <v>390</v>
      </c>
      <c r="AB42" s="84">
        <v>35000</v>
      </c>
      <c r="AC42" s="108"/>
      <c r="AD42" s="84">
        <v>75</v>
      </c>
      <c r="AE42" s="84" t="s">
        <v>433</v>
      </c>
      <c r="AF42" s="84" t="s">
        <v>415</v>
      </c>
      <c r="AG42" s="108" t="s">
        <v>416</v>
      </c>
      <c r="AH42" s="84" t="s">
        <v>270</v>
      </c>
      <c r="AI42" s="108" t="s">
        <v>503</v>
      </c>
      <c r="AJ42" s="84">
        <v>560</v>
      </c>
      <c r="AK42" s="84">
        <v>560</v>
      </c>
      <c r="AL42" s="108"/>
      <c r="AM42" s="84">
        <v>0</v>
      </c>
      <c r="AN42" s="112">
        <v>0</v>
      </c>
      <c r="AO42" s="112">
        <v>0</v>
      </c>
      <c r="AP42" s="112">
        <v>35000</v>
      </c>
      <c r="AQ42" s="112">
        <v>6618</v>
      </c>
      <c r="AR42" s="112">
        <v>41618</v>
      </c>
      <c r="AS42" s="112">
        <v>22167.759999999998</v>
      </c>
      <c r="AT42" s="112">
        <v>5832.24</v>
      </c>
      <c r="AU42" s="112">
        <v>28000</v>
      </c>
      <c r="AV42" s="84">
        <v>50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 t="s">
        <v>413</v>
      </c>
      <c r="BE42" s="84">
        <v>35000</v>
      </c>
      <c r="BF42" s="38" t="s">
        <v>496</v>
      </c>
      <c r="BG42" s="84" t="s">
        <v>511</v>
      </c>
      <c r="BH42" s="114" t="s">
        <v>275</v>
      </c>
      <c r="BI42" s="38" t="s">
        <v>110</v>
      </c>
      <c r="BJ42" s="85">
        <v>45965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514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214366</v>
      </c>
      <c r="J43" s="38" t="s">
        <v>480</v>
      </c>
      <c r="K43" s="84">
        <v>214366</v>
      </c>
      <c r="L43" s="84" t="s">
        <v>290</v>
      </c>
      <c r="M43" s="38" t="s">
        <v>289</v>
      </c>
      <c r="N43" s="84">
        <v>489407</v>
      </c>
      <c r="O43" s="84" t="s">
        <v>481</v>
      </c>
      <c r="P43" s="84">
        <v>804704</v>
      </c>
      <c r="Q43" s="38" t="s">
        <v>485</v>
      </c>
      <c r="R43" s="38" t="s">
        <v>260</v>
      </c>
      <c r="S43" s="84" t="s">
        <v>498</v>
      </c>
      <c r="T43" s="84" t="s">
        <v>498</v>
      </c>
      <c r="U43" s="84" t="s">
        <v>262</v>
      </c>
      <c r="V43" s="84" t="s">
        <v>297</v>
      </c>
      <c r="W43" s="84">
        <v>0</v>
      </c>
      <c r="X43" s="38" t="s">
        <v>264</v>
      </c>
      <c r="Y43" s="84">
        <v>358581832</v>
      </c>
      <c r="Z43" s="38" t="s">
        <v>499</v>
      </c>
      <c r="AA43" s="108" t="s">
        <v>390</v>
      </c>
      <c r="AB43" s="84">
        <v>33000</v>
      </c>
      <c r="AC43" s="108"/>
      <c r="AD43" s="84">
        <v>75</v>
      </c>
      <c r="AE43" s="84" t="s">
        <v>433</v>
      </c>
      <c r="AF43" s="84" t="s">
        <v>415</v>
      </c>
      <c r="AG43" s="108" t="s">
        <v>416</v>
      </c>
      <c r="AH43" s="84" t="s">
        <v>270</v>
      </c>
      <c r="AI43" s="108" t="s">
        <v>503</v>
      </c>
      <c r="AJ43" s="84">
        <v>520</v>
      </c>
      <c r="AK43" s="84">
        <v>520</v>
      </c>
      <c r="AL43" s="108"/>
      <c r="AM43" s="84">
        <v>0</v>
      </c>
      <c r="AN43" s="112">
        <v>0</v>
      </c>
      <c r="AO43" s="112">
        <v>0</v>
      </c>
      <c r="AP43" s="112">
        <v>33000</v>
      </c>
      <c r="AQ43" s="112">
        <v>6359</v>
      </c>
      <c r="AR43" s="112">
        <v>39359</v>
      </c>
      <c r="AS43" s="112">
        <v>20450.7</v>
      </c>
      <c r="AT43" s="112">
        <v>5549.3</v>
      </c>
      <c r="AU43" s="112">
        <v>26000</v>
      </c>
      <c r="AV43" s="84">
        <v>50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 t="s">
        <v>413</v>
      </c>
      <c r="BE43" s="84">
        <v>33000</v>
      </c>
      <c r="BF43" s="38" t="s">
        <v>498</v>
      </c>
      <c r="BG43" s="84" t="s">
        <v>512</v>
      </c>
      <c r="BH43" s="114" t="s">
        <v>275</v>
      </c>
      <c r="BI43" s="38" t="s">
        <v>110</v>
      </c>
      <c r="BJ43" s="85">
        <v>45965</v>
      </c>
      <c r="BK43" s="84"/>
      <c r="BL43" s="38" t="s">
        <v>114</v>
      </c>
      <c r="BM43" s="115" t="s">
        <v>119</v>
      </c>
      <c r="BN43" s="116" t="s">
        <v>201</v>
      </c>
      <c r="BO43" s="84" t="s">
        <v>247</v>
      </c>
      <c r="BP43" s="84"/>
      <c r="BQ43" s="117"/>
      <c r="BR43" s="118" t="s">
        <v>514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210966</v>
      </c>
      <c r="J44" s="38" t="s">
        <v>515</v>
      </c>
      <c r="K44" s="84">
        <v>210966</v>
      </c>
      <c r="L44" s="84" t="s">
        <v>290</v>
      </c>
      <c r="M44" s="38" t="s">
        <v>289</v>
      </c>
      <c r="N44" s="84">
        <v>505091</v>
      </c>
      <c r="O44" s="84" t="s">
        <v>516</v>
      </c>
      <c r="P44" s="84">
        <v>841102</v>
      </c>
      <c r="Q44" s="38" t="s">
        <v>517</v>
      </c>
      <c r="R44" s="38" t="s">
        <v>518</v>
      </c>
      <c r="S44" s="84" t="s">
        <v>519</v>
      </c>
      <c r="T44" s="84" t="s">
        <v>519</v>
      </c>
      <c r="U44" s="84" t="s">
        <v>262</v>
      </c>
      <c r="V44" s="84" t="s">
        <v>297</v>
      </c>
      <c r="W44" s="84">
        <v>0</v>
      </c>
      <c r="X44" s="38" t="s">
        <v>264</v>
      </c>
      <c r="Y44" s="84">
        <v>359189447</v>
      </c>
      <c r="Z44" s="38" t="s">
        <v>520</v>
      </c>
      <c r="AA44" s="108" t="s">
        <v>521</v>
      </c>
      <c r="AB44" s="84">
        <v>30000</v>
      </c>
      <c r="AC44" s="108"/>
      <c r="AD44" s="84">
        <v>75</v>
      </c>
      <c r="AE44" s="84" t="s">
        <v>522</v>
      </c>
      <c r="AF44" s="84" t="s">
        <v>523</v>
      </c>
      <c r="AG44" s="108" t="s">
        <v>524</v>
      </c>
      <c r="AH44" s="84" t="s">
        <v>270</v>
      </c>
      <c r="AI44" s="108" t="s">
        <v>525</v>
      </c>
      <c r="AJ44" s="84">
        <v>480</v>
      </c>
      <c r="AK44" s="84">
        <v>480</v>
      </c>
      <c r="AL44" s="108" t="s">
        <v>526</v>
      </c>
      <c r="AM44" s="84">
        <v>11519.38</v>
      </c>
      <c r="AN44" s="112">
        <v>3840.62</v>
      </c>
      <c r="AO44" s="112">
        <v>15360</v>
      </c>
      <c r="AP44" s="112">
        <v>18480.62</v>
      </c>
      <c r="AQ44" s="112">
        <v>1976.38</v>
      </c>
      <c r="AR44" s="112">
        <v>20457</v>
      </c>
      <c r="AS44" s="112">
        <v>2785.37</v>
      </c>
      <c r="AT44" s="112">
        <v>574.63</v>
      </c>
      <c r="AU44" s="112">
        <v>3360</v>
      </c>
      <c r="AV44" s="84">
        <v>39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519</v>
      </c>
      <c r="BG44" s="84" t="s">
        <v>527</v>
      </c>
      <c r="BH44" s="114" t="s">
        <v>275</v>
      </c>
      <c r="BI44" s="38" t="s">
        <v>110</v>
      </c>
      <c r="BJ44" s="85">
        <v>45965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528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215758</v>
      </c>
      <c r="J45" s="38" t="s">
        <v>530</v>
      </c>
      <c r="K45" s="84">
        <v>215758</v>
      </c>
      <c r="L45" s="84" t="s">
        <v>290</v>
      </c>
      <c r="M45" s="38" t="s">
        <v>289</v>
      </c>
      <c r="N45" s="84">
        <v>502222</v>
      </c>
      <c r="O45" s="84" t="s">
        <v>531</v>
      </c>
      <c r="P45" s="84">
        <v>814450</v>
      </c>
      <c r="Q45" s="38" t="s">
        <v>532</v>
      </c>
      <c r="R45" s="38" t="s">
        <v>260</v>
      </c>
      <c r="S45" s="84" t="s">
        <v>533</v>
      </c>
      <c r="T45" s="84" t="s">
        <v>533</v>
      </c>
      <c r="U45" s="84" t="s">
        <v>262</v>
      </c>
      <c r="V45" s="84" t="s">
        <v>263</v>
      </c>
      <c r="W45" s="84">
        <v>541</v>
      </c>
      <c r="X45" s="38" t="s">
        <v>534</v>
      </c>
      <c r="Y45" s="84">
        <v>356181810</v>
      </c>
      <c r="Z45" s="38" t="s">
        <v>535</v>
      </c>
      <c r="AA45" s="108" t="s">
        <v>554</v>
      </c>
      <c r="AB45" s="84">
        <v>42000</v>
      </c>
      <c r="AC45" s="108"/>
      <c r="AD45" s="84">
        <v>75</v>
      </c>
      <c r="AE45" s="84" t="s">
        <v>267</v>
      </c>
      <c r="AF45" s="84" t="s">
        <v>555</v>
      </c>
      <c r="AG45" s="108" t="s">
        <v>556</v>
      </c>
      <c r="AH45" s="84" t="s">
        <v>270</v>
      </c>
      <c r="AI45" s="108" t="s">
        <v>557</v>
      </c>
      <c r="AJ45" s="84">
        <v>670</v>
      </c>
      <c r="AK45" s="84">
        <v>670</v>
      </c>
      <c r="AL45" s="108" t="s">
        <v>558</v>
      </c>
      <c r="AM45" s="84">
        <v>28620.31</v>
      </c>
      <c r="AN45" s="112">
        <v>7559.69</v>
      </c>
      <c r="AO45" s="112">
        <v>36180</v>
      </c>
      <c r="AP45" s="112">
        <v>13379.69</v>
      </c>
      <c r="AQ45" s="112">
        <v>718.31</v>
      </c>
      <c r="AR45" s="112">
        <v>14098</v>
      </c>
      <c r="AS45" s="112">
        <v>13379.69</v>
      </c>
      <c r="AT45" s="112">
        <v>718.31</v>
      </c>
      <c r="AU45" s="112">
        <v>14098</v>
      </c>
      <c r="AV45" s="84">
        <v>82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533</v>
      </c>
      <c r="BG45" s="84" t="s">
        <v>586</v>
      </c>
      <c r="BH45" s="114" t="s">
        <v>275</v>
      </c>
      <c r="BI45" s="38" t="s">
        <v>110</v>
      </c>
      <c r="BJ45" s="85">
        <v>45965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528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215758</v>
      </c>
      <c r="J46" s="38" t="s">
        <v>530</v>
      </c>
      <c r="K46" s="84">
        <v>215758</v>
      </c>
      <c r="L46" s="84" t="s">
        <v>290</v>
      </c>
      <c r="M46" s="38" t="s">
        <v>289</v>
      </c>
      <c r="N46" s="84">
        <v>502222</v>
      </c>
      <c r="O46" s="84" t="s">
        <v>531</v>
      </c>
      <c r="P46" s="84">
        <v>814450</v>
      </c>
      <c r="Q46" s="38" t="s">
        <v>532</v>
      </c>
      <c r="R46" s="38" t="s">
        <v>260</v>
      </c>
      <c r="S46" s="84" t="s">
        <v>536</v>
      </c>
      <c r="T46" s="84" t="s">
        <v>536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356182256</v>
      </c>
      <c r="Z46" s="38" t="s">
        <v>537</v>
      </c>
      <c r="AA46" s="108" t="s">
        <v>559</v>
      </c>
      <c r="AB46" s="84">
        <v>42000</v>
      </c>
      <c r="AC46" s="108"/>
      <c r="AD46" s="84">
        <v>75</v>
      </c>
      <c r="AE46" s="84" t="s">
        <v>267</v>
      </c>
      <c r="AF46" s="84" t="s">
        <v>555</v>
      </c>
      <c r="AG46" s="108" t="s">
        <v>560</v>
      </c>
      <c r="AH46" s="84" t="s">
        <v>270</v>
      </c>
      <c r="AI46" s="108" t="s">
        <v>557</v>
      </c>
      <c r="AJ46" s="84">
        <v>670</v>
      </c>
      <c r="AK46" s="84">
        <v>670</v>
      </c>
      <c r="AL46" s="108" t="s">
        <v>558</v>
      </c>
      <c r="AM46" s="84">
        <v>28657.360000000001</v>
      </c>
      <c r="AN46" s="112">
        <v>7522.64</v>
      </c>
      <c r="AO46" s="112">
        <v>36180</v>
      </c>
      <c r="AP46" s="112">
        <v>13342.64</v>
      </c>
      <c r="AQ46" s="112">
        <v>714.36</v>
      </c>
      <c r="AR46" s="112">
        <v>14057</v>
      </c>
      <c r="AS46" s="112">
        <v>13342.64</v>
      </c>
      <c r="AT46" s="112">
        <v>714.36</v>
      </c>
      <c r="AU46" s="112">
        <v>14057</v>
      </c>
      <c r="AV46" s="84">
        <v>82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536</v>
      </c>
      <c r="BG46" s="84" t="s">
        <v>587</v>
      </c>
      <c r="BH46" s="114" t="s">
        <v>275</v>
      </c>
      <c r="BI46" s="38" t="s">
        <v>110</v>
      </c>
      <c r="BJ46" s="85">
        <v>45965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528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215758</v>
      </c>
      <c r="J47" s="38" t="s">
        <v>530</v>
      </c>
      <c r="K47" s="84">
        <v>215758</v>
      </c>
      <c r="L47" s="84" t="s">
        <v>290</v>
      </c>
      <c r="M47" s="38" t="s">
        <v>289</v>
      </c>
      <c r="N47" s="84">
        <v>502222</v>
      </c>
      <c r="O47" s="84" t="s">
        <v>531</v>
      </c>
      <c r="P47" s="84">
        <v>820729</v>
      </c>
      <c r="Q47" s="38" t="s">
        <v>538</v>
      </c>
      <c r="R47" s="38" t="s">
        <v>260</v>
      </c>
      <c r="S47" s="84" t="s">
        <v>539</v>
      </c>
      <c r="T47" s="84" t="s">
        <v>539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356788725</v>
      </c>
      <c r="Z47" s="38" t="s">
        <v>540</v>
      </c>
      <c r="AA47" s="108" t="s">
        <v>561</v>
      </c>
      <c r="AB47" s="84">
        <v>42000</v>
      </c>
      <c r="AC47" s="108"/>
      <c r="AD47" s="84">
        <v>75</v>
      </c>
      <c r="AE47" s="84" t="s">
        <v>267</v>
      </c>
      <c r="AF47" s="84" t="s">
        <v>562</v>
      </c>
      <c r="AG47" s="108" t="s">
        <v>563</v>
      </c>
      <c r="AH47" s="84" t="s">
        <v>270</v>
      </c>
      <c r="AI47" s="108" t="s">
        <v>564</v>
      </c>
      <c r="AJ47" s="84">
        <v>670</v>
      </c>
      <c r="AK47" s="84">
        <v>670</v>
      </c>
      <c r="AL47" s="108" t="s">
        <v>565</v>
      </c>
      <c r="AM47" s="84">
        <v>28583.22</v>
      </c>
      <c r="AN47" s="112">
        <v>7596.78</v>
      </c>
      <c r="AO47" s="112">
        <v>36180</v>
      </c>
      <c r="AP47" s="112">
        <v>13416.78</v>
      </c>
      <c r="AQ47" s="112">
        <v>722.22</v>
      </c>
      <c r="AR47" s="112">
        <v>14139</v>
      </c>
      <c r="AS47" s="112">
        <v>13416.78</v>
      </c>
      <c r="AT47" s="112">
        <v>722.22</v>
      </c>
      <c r="AU47" s="112">
        <v>14139</v>
      </c>
      <c r="AV47" s="84">
        <v>75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539</v>
      </c>
      <c r="BG47" s="84" t="s">
        <v>588</v>
      </c>
      <c r="BH47" s="114" t="s">
        <v>275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528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215758</v>
      </c>
      <c r="J48" s="38" t="s">
        <v>530</v>
      </c>
      <c r="K48" s="84">
        <v>215758</v>
      </c>
      <c r="L48" s="84" t="s">
        <v>290</v>
      </c>
      <c r="M48" s="38" t="s">
        <v>289</v>
      </c>
      <c r="N48" s="84">
        <v>502222</v>
      </c>
      <c r="O48" s="84" t="s">
        <v>531</v>
      </c>
      <c r="P48" s="84">
        <v>820729</v>
      </c>
      <c r="Q48" s="38" t="s">
        <v>538</v>
      </c>
      <c r="R48" s="38" t="s">
        <v>260</v>
      </c>
      <c r="S48" s="84" t="s">
        <v>541</v>
      </c>
      <c r="T48" s="84" t="s">
        <v>541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356790015</v>
      </c>
      <c r="Z48" s="38" t="s">
        <v>542</v>
      </c>
      <c r="AA48" s="108" t="s">
        <v>561</v>
      </c>
      <c r="AB48" s="84">
        <v>18000</v>
      </c>
      <c r="AC48" s="108"/>
      <c r="AD48" s="84">
        <v>75</v>
      </c>
      <c r="AE48" s="84" t="s">
        <v>267</v>
      </c>
      <c r="AF48" s="84" t="s">
        <v>562</v>
      </c>
      <c r="AG48" s="108" t="s">
        <v>563</v>
      </c>
      <c r="AH48" s="84" t="s">
        <v>270</v>
      </c>
      <c r="AI48" s="108" t="s">
        <v>564</v>
      </c>
      <c r="AJ48" s="84">
        <v>290</v>
      </c>
      <c r="AK48" s="84">
        <v>290</v>
      </c>
      <c r="AL48" s="108" t="s">
        <v>565</v>
      </c>
      <c r="AM48" s="84">
        <v>12425.59</v>
      </c>
      <c r="AN48" s="112">
        <v>3234.41</v>
      </c>
      <c r="AO48" s="112">
        <v>15660</v>
      </c>
      <c r="AP48" s="112">
        <v>5574.41</v>
      </c>
      <c r="AQ48" s="112">
        <v>288.58999999999997</v>
      </c>
      <c r="AR48" s="112">
        <v>5863</v>
      </c>
      <c r="AS48" s="112">
        <v>5574.41</v>
      </c>
      <c r="AT48" s="112">
        <v>288.58999999999997</v>
      </c>
      <c r="AU48" s="112">
        <v>5863</v>
      </c>
      <c r="AV48" s="84">
        <v>75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541</v>
      </c>
      <c r="BG48" s="84" t="s">
        <v>589</v>
      </c>
      <c r="BH48" s="114" t="s">
        <v>275</v>
      </c>
      <c r="BI48" s="38" t="s">
        <v>110</v>
      </c>
      <c r="BJ48" s="85">
        <v>45965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596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215758</v>
      </c>
      <c r="J49" s="38" t="s">
        <v>530</v>
      </c>
      <c r="K49" s="84">
        <v>215758</v>
      </c>
      <c r="L49" s="84" t="s">
        <v>290</v>
      </c>
      <c r="M49" s="38" t="s">
        <v>289</v>
      </c>
      <c r="N49" s="84">
        <v>502222</v>
      </c>
      <c r="O49" s="84" t="s">
        <v>531</v>
      </c>
      <c r="P49" s="84">
        <v>820729</v>
      </c>
      <c r="Q49" s="38" t="s">
        <v>538</v>
      </c>
      <c r="R49" s="38" t="s">
        <v>260</v>
      </c>
      <c r="S49" s="84" t="s">
        <v>543</v>
      </c>
      <c r="T49" s="84" t="s">
        <v>543</v>
      </c>
      <c r="U49" s="84" t="s">
        <v>262</v>
      </c>
      <c r="V49" s="84" t="s">
        <v>297</v>
      </c>
      <c r="W49" s="84">
        <v>0</v>
      </c>
      <c r="X49" s="38" t="s">
        <v>264</v>
      </c>
      <c r="Y49" s="84">
        <v>357340635</v>
      </c>
      <c r="Z49" s="38" t="s">
        <v>544</v>
      </c>
      <c r="AA49" s="108" t="s">
        <v>566</v>
      </c>
      <c r="AB49" s="84">
        <v>42000</v>
      </c>
      <c r="AC49" s="108"/>
      <c r="AD49" s="84">
        <v>75</v>
      </c>
      <c r="AE49" s="84" t="s">
        <v>567</v>
      </c>
      <c r="AF49" s="84" t="s">
        <v>568</v>
      </c>
      <c r="AG49" s="108" t="s">
        <v>569</v>
      </c>
      <c r="AH49" s="84" t="s">
        <v>270</v>
      </c>
      <c r="AI49" s="108" t="s">
        <v>570</v>
      </c>
      <c r="AJ49" s="84">
        <v>670</v>
      </c>
      <c r="AK49" s="84">
        <v>670</v>
      </c>
      <c r="AL49" s="108" t="s">
        <v>571</v>
      </c>
      <c r="AM49" s="84">
        <v>27600.81</v>
      </c>
      <c r="AN49" s="112">
        <v>7239.19</v>
      </c>
      <c r="AO49" s="112">
        <v>34840</v>
      </c>
      <c r="AP49" s="112">
        <v>14399.19</v>
      </c>
      <c r="AQ49" s="112">
        <v>833.81</v>
      </c>
      <c r="AR49" s="112">
        <v>15233</v>
      </c>
      <c r="AS49" s="112">
        <v>11924.65</v>
      </c>
      <c r="AT49" s="112">
        <v>805.35</v>
      </c>
      <c r="AU49" s="112">
        <v>12730</v>
      </c>
      <c r="AV49" s="84">
        <v>71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543</v>
      </c>
      <c r="BG49" s="84" t="s">
        <v>590</v>
      </c>
      <c r="BH49" s="114" t="s">
        <v>275</v>
      </c>
      <c r="BI49" s="38" t="s">
        <v>110</v>
      </c>
      <c r="BJ49" s="85">
        <v>45965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528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215758</v>
      </c>
      <c r="J50" s="38" t="s">
        <v>530</v>
      </c>
      <c r="K50" s="84">
        <v>215758</v>
      </c>
      <c r="L50" s="84" t="s">
        <v>290</v>
      </c>
      <c r="M50" s="38" t="s">
        <v>289</v>
      </c>
      <c r="N50" s="84">
        <v>502222</v>
      </c>
      <c r="O50" s="84" t="s">
        <v>531</v>
      </c>
      <c r="P50" s="84">
        <v>820729</v>
      </c>
      <c r="Q50" s="38" t="s">
        <v>538</v>
      </c>
      <c r="R50" s="38" t="s">
        <v>260</v>
      </c>
      <c r="S50" s="84" t="s">
        <v>545</v>
      </c>
      <c r="T50" s="84" t="s">
        <v>545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357367156</v>
      </c>
      <c r="Z50" s="38" t="s">
        <v>546</v>
      </c>
      <c r="AA50" s="108" t="s">
        <v>572</v>
      </c>
      <c r="AB50" s="84">
        <v>42000</v>
      </c>
      <c r="AC50" s="108"/>
      <c r="AD50" s="84">
        <v>75</v>
      </c>
      <c r="AE50" s="84" t="s">
        <v>567</v>
      </c>
      <c r="AF50" s="84" t="s">
        <v>573</v>
      </c>
      <c r="AG50" s="108" t="s">
        <v>574</v>
      </c>
      <c r="AH50" s="84" t="s">
        <v>270</v>
      </c>
      <c r="AI50" s="108" t="s">
        <v>575</v>
      </c>
      <c r="AJ50" s="84">
        <v>670</v>
      </c>
      <c r="AK50" s="84">
        <v>670</v>
      </c>
      <c r="AL50" s="108" t="s">
        <v>558</v>
      </c>
      <c r="AM50" s="84">
        <v>21606.69</v>
      </c>
      <c r="AN50" s="112">
        <v>6533.31</v>
      </c>
      <c r="AO50" s="112">
        <v>28140</v>
      </c>
      <c r="AP50" s="112">
        <v>20393.310000000001</v>
      </c>
      <c r="AQ50" s="112">
        <v>1703.69</v>
      </c>
      <c r="AR50" s="112">
        <v>22097</v>
      </c>
      <c r="AS50" s="112">
        <v>17103.73</v>
      </c>
      <c r="AT50" s="112">
        <v>1656.27</v>
      </c>
      <c r="AU50" s="112">
        <v>18760</v>
      </c>
      <c r="AV50" s="84">
        <v>70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545</v>
      </c>
      <c r="BG50" s="84" t="s">
        <v>591</v>
      </c>
      <c r="BH50" s="114" t="s">
        <v>275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596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215758</v>
      </c>
      <c r="J51" s="38" t="s">
        <v>530</v>
      </c>
      <c r="K51" s="84">
        <v>215758</v>
      </c>
      <c r="L51" s="84" t="s">
        <v>290</v>
      </c>
      <c r="M51" s="38" t="s">
        <v>289</v>
      </c>
      <c r="N51" s="84">
        <v>502222</v>
      </c>
      <c r="O51" s="84" t="s">
        <v>531</v>
      </c>
      <c r="P51" s="84">
        <v>820729</v>
      </c>
      <c r="Q51" s="38" t="s">
        <v>538</v>
      </c>
      <c r="R51" s="38" t="s">
        <v>260</v>
      </c>
      <c r="S51" s="84" t="s">
        <v>547</v>
      </c>
      <c r="T51" s="84" t="s">
        <v>547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357501573</v>
      </c>
      <c r="Z51" s="38" t="s">
        <v>548</v>
      </c>
      <c r="AA51" s="108" t="s">
        <v>575</v>
      </c>
      <c r="AB51" s="84">
        <v>42000</v>
      </c>
      <c r="AC51" s="108"/>
      <c r="AD51" s="84">
        <v>75</v>
      </c>
      <c r="AE51" s="84" t="s">
        <v>567</v>
      </c>
      <c r="AF51" s="84" t="s">
        <v>576</v>
      </c>
      <c r="AG51" s="108" t="s">
        <v>577</v>
      </c>
      <c r="AH51" s="84" t="s">
        <v>270</v>
      </c>
      <c r="AI51" s="108" t="s">
        <v>578</v>
      </c>
      <c r="AJ51" s="84">
        <v>670</v>
      </c>
      <c r="AK51" s="84">
        <v>670</v>
      </c>
      <c r="AL51" s="108" t="s">
        <v>579</v>
      </c>
      <c r="AM51" s="84">
        <v>22319.57</v>
      </c>
      <c r="AN51" s="112">
        <v>6490.43</v>
      </c>
      <c r="AO51" s="112">
        <v>28810</v>
      </c>
      <c r="AP51" s="112">
        <v>19680.43</v>
      </c>
      <c r="AQ51" s="112">
        <v>1582.57</v>
      </c>
      <c r="AR51" s="112">
        <v>21263</v>
      </c>
      <c r="AS51" s="112">
        <v>15899.02</v>
      </c>
      <c r="AT51" s="112">
        <v>1520.98</v>
      </c>
      <c r="AU51" s="112">
        <v>17420</v>
      </c>
      <c r="AV51" s="84">
        <v>69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547</v>
      </c>
      <c r="BG51" s="84" t="s">
        <v>592</v>
      </c>
      <c r="BH51" s="114" t="s">
        <v>275</v>
      </c>
      <c r="BI51" s="38" t="s">
        <v>110</v>
      </c>
      <c r="BJ51" s="85">
        <v>45965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596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215758</v>
      </c>
      <c r="J52" s="38" t="s">
        <v>530</v>
      </c>
      <c r="K52" s="84">
        <v>215758</v>
      </c>
      <c r="L52" s="84" t="s">
        <v>290</v>
      </c>
      <c r="M52" s="38" t="s">
        <v>289</v>
      </c>
      <c r="N52" s="84">
        <v>502222</v>
      </c>
      <c r="O52" s="84" t="s">
        <v>531</v>
      </c>
      <c r="P52" s="84">
        <v>820729</v>
      </c>
      <c r="Q52" s="38" t="s">
        <v>538</v>
      </c>
      <c r="R52" s="38" t="s">
        <v>260</v>
      </c>
      <c r="S52" s="84" t="s">
        <v>549</v>
      </c>
      <c r="T52" s="84" t="s">
        <v>549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357580592</v>
      </c>
      <c r="Z52" s="38" t="s">
        <v>540</v>
      </c>
      <c r="AA52" s="108" t="s">
        <v>580</v>
      </c>
      <c r="AB52" s="84">
        <v>42000</v>
      </c>
      <c r="AC52" s="108"/>
      <c r="AD52" s="84">
        <v>75</v>
      </c>
      <c r="AE52" s="84" t="s">
        <v>567</v>
      </c>
      <c r="AF52" s="84" t="s">
        <v>581</v>
      </c>
      <c r="AG52" s="108" t="s">
        <v>582</v>
      </c>
      <c r="AH52" s="84" t="s">
        <v>270</v>
      </c>
      <c r="AI52" s="108" t="s">
        <v>583</v>
      </c>
      <c r="AJ52" s="84">
        <v>670</v>
      </c>
      <c r="AK52" s="84">
        <v>670</v>
      </c>
      <c r="AL52" s="108" t="s">
        <v>584</v>
      </c>
      <c r="AM52" s="84">
        <v>23840.73</v>
      </c>
      <c r="AN52" s="112">
        <v>6979.27</v>
      </c>
      <c r="AO52" s="112">
        <v>30820</v>
      </c>
      <c r="AP52" s="112">
        <v>18159.27</v>
      </c>
      <c r="AQ52" s="112">
        <v>1339.73</v>
      </c>
      <c r="AR52" s="112">
        <v>19499</v>
      </c>
      <c r="AS52" s="112">
        <v>12846.78</v>
      </c>
      <c r="AT52" s="112">
        <v>1223.22</v>
      </c>
      <c r="AU52" s="112">
        <v>14070</v>
      </c>
      <c r="AV52" s="84">
        <v>67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549</v>
      </c>
      <c r="BG52" s="84" t="s">
        <v>593</v>
      </c>
      <c r="BH52" s="114" t="s">
        <v>275</v>
      </c>
      <c r="BI52" s="38" t="s">
        <v>110</v>
      </c>
      <c r="BJ52" s="85">
        <v>45965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528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215758</v>
      </c>
      <c r="J53" s="38" t="s">
        <v>530</v>
      </c>
      <c r="K53" s="84">
        <v>215758</v>
      </c>
      <c r="L53" s="84" t="s">
        <v>290</v>
      </c>
      <c r="M53" s="38" t="s">
        <v>289</v>
      </c>
      <c r="N53" s="84">
        <v>502222</v>
      </c>
      <c r="O53" s="84" t="s">
        <v>531</v>
      </c>
      <c r="P53" s="84">
        <v>820729</v>
      </c>
      <c r="Q53" s="38" t="s">
        <v>538</v>
      </c>
      <c r="R53" s="38" t="s">
        <v>260</v>
      </c>
      <c r="S53" s="84" t="s">
        <v>550</v>
      </c>
      <c r="T53" s="84" t="s">
        <v>550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357581678</v>
      </c>
      <c r="Z53" s="38" t="s">
        <v>551</v>
      </c>
      <c r="AA53" s="108" t="s">
        <v>580</v>
      </c>
      <c r="AB53" s="84">
        <v>42000</v>
      </c>
      <c r="AC53" s="108"/>
      <c r="AD53" s="84">
        <v>75</v>
      </c>
      <c r="AE53" s="84" t="s">
        <v>567</v>
      </c>
      <c r="AF53" s="84" t="s">
        <v>581</v>
      </c>
      <c r="AG53" s="108" t="s">
        <v>582</v>
      </c>
      <c r="AH53" s="84" t="s">
        <v>270</v>
      </c>
      <c r="AI53" s="108" t="s">
        <v>583</v>
      </c>
      <c r="AJ53" s="84">
        <v>670</v>
      </c>
      <c r="AK53" s="84">
        <v>670</v>
      </c>
      <c r="AL53" s="108" t="s">
        <v>585</v>
      </c>
      <c r="AM53" s="84">
        <v>25009.39</v>
      </c>
      <c r="AN53" s="112">
        <v>7150.61</v>
      </c>
      <c r="AO53" s="112">
        <v>32160</v>
      </c>
      <c r="AP53" s="112">
        <v>16990.61</v>
      </c>
      <c r="AQ53" s="112">
        <v>1168.3900000000001</v>
      </c>
      <c r="AR53" s="112">
        <v>18159</v>
      </c>
      <c r="AS53" s="112">
        <v>11678.12</v>
      </c>
      <c r="AT53" s="112">
        <v>1051.8800000000001</v>
      </c>
      <c r="AU53" s="112">
        <v>12730</v>
      </c>
      <c r="AV53" s="84">
        <v>67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550</v>
      </c>
      <c r="BG53" s="84" t="s">
        <v>594</v>
      </c>
      <c r="BH53" s="114" t="s">
        <v>275</v>
      </c>
      <c r="BI53" s="38" t="s">
        <v>110</v>
      </c>
      <c r="BJ53" s="85">
        <v>45965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596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215758</v>
      </c>
      <c r="J54" s="38" t="s">
        <v>530</v>
      </c>
      <c r="K54" s="84">
        <v>215758</v>
      </c>
      <c r="L54" s="84" t="s">
        <v>290</v>
      </c>
      <c r="M54" s="38" t="s">
        <v>289</v>
      </c>
      <c r="N54" s="84">
        <v>502222</v>
      </c>
      <c r="O54" s="84" t="s">
        <v>531</v>
      </c>
      <c r="P54" s="84">
        <v>820729</v>
      </c>
      <c r="Q54" s="38" t="s">
        <v>538</v>
      </c>
      <c r="R54" s="38" t="s">
        <v>260</v>
      </c>
      <c r="S54" s="84" t="s">
        <v>552</v>
      </c>
      <c r="T54" s="84" t="s">
        <v>552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357581973</v>
      </c>
      <c r="Z54" s="38" t="s">
        <v>553</v>
      </c>
      <c r="AA54" s="108" t="s">
        <v>580</v>
      </c>
      <c r="AB54" s="84">
        <v>42000</v>
      </c>
      <c r="AC54" s="108"/>
      <c r="AD54" s="84">
        <v>75</v>
      </c>
      <c r="AE54" s="84" t="s">
        <v>567</v>
      </c>
      <c r="AF54" s="84" t="s">
        <v>581</v>
      </c>
      <c r="AG54" s="108" t="s">
        <v>582</v>
      </c>
      <c r="AH54" s="84" t="s">
        <v>270</v>
      </c>
      <c r="AI54" s="108" t="s">
        <v>583</v>
      </c>
      <c r="AJ54" s="84">
        <v>670</v>
      </c>
      <c r="AK54" s="84">
        <v>670</v>
      </c>
      <c r="AL54" s="108" t="s">
        <v>558</v>
      </c>
      <c r="AM54" s="84">
        <v>19837.330000000002</v>
      </c>
      <c r="AN54" s="112">
        <v>6292.67</v>
      </c>
      <c r="AO54" s="112">
        <v>26130</v>
      </c>
      <c r="AP54" s="112">
        <v>22162.67</v>
      </c>
      <c r="AQ54" s="112">
        <v>2026.33</v>
      </c>
      <c r="AR54" s="112">
        <v>24189</v>
      </c>
      <c r="AS54" s="112">
        <v>16850.18</v>
      </c>
      <c r="AT54" s="112">
        <v>1909.82</v>
      </c>
      <c r="AU54" s="112">
        <v>18760</v>
      </c>
      <c r="AV54" s="84">
        <v>67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552</v>
      </c>
      <c r="BG54" s="84" t="s">
        <v>595</v>
      </c>
      <c r="BH54" s="114" t="s">
        <v>275</v>
      </c>
      <c r="BI54" s="38" t="s">
        <v>110</v>
      </c>
      <c r="BJ54" s="85">
        <v>45965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596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202616</v>
      </c>
      <c r="J55" s="38" t="s">
        <v>597</v>
      </c>
      <c r="K55" s="84">
        <v>202616</v>
      </c>
      <c r="L55" s="84" t="s">
        <v>290</v>
      </c>
      <c r="M55" s="38" t="s">
        <v>289</v>
      </c>
      <c r="N55" s="84">
        <v>461492</v>
      </c>
      <c r="O55" s="84" t="s">
        <v>598</v>
      </c>
      <c r="P55" s="84">
        <v>709235</v>
      </c>
      <c r="Q55" s="38" t="s">
        <v>599</v>
      </c>
      <c r="R55" s="38" t="s">
        <v>260</v>
      </c>
      <c r="S55" s="84" t="s">
        <v>600</v>
      </c>
      <c r="T55" s="84" t="s">
        <v>600</v>
      </c>
      <c r="U55" s="84" t="s">
        <v>296</v>
      </c>
      <c r="V55" s="84" t="s">
        <v>297</v>
      </c>
      <c r="W55" s="84">
        <v>541</v>
      </c>
      <c r="X55" s="38" t="s">
        <v>534</v>
      </c>
      <c r="Y55" s="84">
        <v>353609597</v>
      </c>
      <c r="Z55" s="38" t="s">
        <v>601</v>
      </c>
      <c r="AA55" s="108" t="s">
        <v>603</v>
      </c>
      <c r="AB55" s="84">
        <v>35000</v>
      </c>
      <c r="AC55" s="108"/>
      <c r="AD55" s="84">
        <v>75</v>
      </c>
      <c r="AE55" s="84" t="s">
        <v>267</v>
      </c>
      <c r="AF55" s="84" t="s">
        <v>604</v>
      </c>
      <c r="AG55" s="108" t="s">
        <v>605</v>
      </c>
      <c r="AH55" s="84" t="s">
        <v>270</v>
      </c>
      <c r="AI55" s="108" t="s">
        <v>606</v>
      </c>
      <c r="AJ55" s="84">
        <v>560</v>
      </c>
      <c r="AK55" s="84">
        <v>560</v>
      </c>
      <c r="AL55" s="108" t="s">
        <v>607</v>
      </c>
      <c r="AM55" s="84">
        <v>28109.8</v>
      </c>
      <c r="AN55" s="112">
        <v>6610.2</v>
      </c>
      <c r="AO55" s="112">
        <v>34720</v>
      </c>
      <c r="AP55" s="112">
        <v>6890.2</v>
      </c>
      <c r="AQ55" s="112">
        <v>229.8</v>
      </c>
      <c r="AR55" s="112">
        <v>7120</v>
      </c>
      <c r="AS55" s="112">
        <v>6890.2</v>
      </c>
      <c r="AT55" s="112">
        <v>229.8</v>
      </c>
      <c r="AU55" s="112">
        <v>7120</v>
      </c>
      <c r="AV55" s="84">
        <v>103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600</v>
      </c>
      <c r="BG55" s="84" t="s">
        <v>611</v>
      </c>
      <c r="BH55" s="114" t="s">
        <v>275</v>
      </c>
      <c r="BI55" s="38" t="s">
        <v>110</v>
      </c>
      <c r="BJ55" s="85">
        <v>45965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/>
      <c r="BQ55" s="117"/>
      <c r="BR55" s="118" t="s">
        <v>612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202616</v>
      </c>
      <c r="J56" s="38" t="s">
        <v>597</v>
      </c>
      <c r="K56" s="84">
        <v>202616</v>
      </c>
      <c r="L56" s="84" t="s">
        <v>290</v>
      </c>
      <c r="M56" s="38" t="s">
        <v>289</v>
      </c>
      <c r="N56" s="84">
        <v>461492</v>
      </c>
      <c r="O56" s="84" t="s">
        <v>598</v>
      </c>
      <c r="P56" s="84">
        <v>709235</v>
      </c>
      <c r="Q56" s="38" t="s">
        <v>599</v>
      </c>
      <c r="R56" s="38" t="s">
        <v>518</v>
      </c>
      <c r="S56" s="84" t="s">
        <v>600</v>
      </c>
      <c r="T56" s="84" t="s">
        <v>600</v>
      </c>
      <c r="U56" s="84" t="s">
        <v>602</v>
      </c>
      <c r="V56" s="84" t="s">
        <v>297</v>
      </c>
      <c r="W56" s="84">
        <v>541</v>
      </c>
      <c r="X56" s="38" t="s">
        <v>264</v>
      </c>
      <c r="Y56" s="84">
        <v>356631066</v>
      </c>
      <c r="Z56" s="38" t="s">
        <v>601</v>
      </c>
      <c r="AA56" s="108" t="s">
        <v>608</v>
      </c>
      <c r="AB56" s="84">
        <v>30000</v>
      </c>
      <c r="AC56" s="108"/>
      <c r="AD56" s="84">
        <v>75</v>
      </c>
      <c r="AE56" s="84" t="s">
        <v>609</v>
      </c>
      <c r="AF56" s="84" t="s">
        <v>604</v>
      </c>
      <c r="AG56" s="108" t="s">
        <v>605</v>
      </c>
      <c r="AH56" s="84" t="s">
        <v>270</v>
      </c>
      <c r="AI56" s="108" t="s">
        <v>610</v>
      </c>
      <c r="AJ56" s="84">
        <v>480</v>
      </c>
      <c r="AK56" s="84">
        <v>480</v>
      </c>
      <c r="AL56" s="108" t="s">
        <v>607</v>
      </c>
      <c r="AM56" s="84">
        <v>13053.29</v>
      </c>
      <c r="AN56" s="112">
        <v>4226.71</v>
      </c>
      <c r="AO56" s="112">
        <v>17280</v>
      </c>
      <c r="AP56" s="112">
        <v>16946.71</v>
      </c>
      <c r="AQ56" s="112">
        <v>1665.29</v>
      </c>
      <c r="AR56" s="112">
        <v>18612</v>
      </c>
      <c r="AS56" s="112">
        <v>16946.71</v>
      </c>
      <c r="AT56" s="112">
        <v>1665.29</v>
      </c>
      <c r="AU56" s="112">
        <v>18612</v>
      </c>
      <c r="AV56" s="84">
        <v>78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600</v>
      </c>
      <c r="BG56" s="84" t="s">
        <v>611</v>
      </c>
      <c r="BH56" s="114" t="s">
        <v>275</v>
      </c>
      <c r="BI56" s="38" t="s">
        <v>110</v>
      </c>
      <c r="BJ56" s="85">
        <v>45965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/>
      <c r="BQ56" s="117"/>
      <c r="BR56" s="118" t="s">
        <v>613</v>
      </c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2025-11-04T02:13:47Z</cp:lastPrinted>
  <dcterms:created xsi:type="dcterms:W3CDTF">2023-04-07T11:05:50Z</dcterms:created>
  <dcterms:modified xsi:type="dcterms:W3CDTF">2025-12-02T08:54:14Z</dcterms:modified>
</cp:coreProperties>
</file>