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Ekangarsarai SSFL Fraud Investigation Report- Rahul Kumar\"/>
    </mc:Choice>
  </mc:AlternateContent>
  <xr:revisionPtr revIDLastSave="0" documentId="8_{0C94CF7E-F47C-4F6D-B59C-0EDECE1C8E01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<sst xmlns="http://schemas.openxmlformats.org/spreadsheetml/2006/main" count="1247" uniqueCount="478">
  <si>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</si>
  <si>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</si>
  <si>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</si>
  <si>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</si>
  <si>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</si>
  <si>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</si>
  <si>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</si>
  <si>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</si>
  <si>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</si>
  <si>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</si>
  <si>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</si>
  <si>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</si>
  <si>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</si>
  <si>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</si>
  <si>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</si>
  <si>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</si>
  <si>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</si>
  <si>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</si>
  <si>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</si>
  <si>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</si>
  <si>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</si>
  <si>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</si>
  <si>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</si>
  <si>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</si>
  <si>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</si>
  <si>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</si>
  <si>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</si>
  <si>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</si>
  <si>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</si>
  <si>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</si>
  <si>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</si>
  <si>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</si>
  <si>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</si>
  <si>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</si>
  <si>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</si>
  <si>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</si>
  <si>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</si>
  <si>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</si>
  <si>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</si>
  <si>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</si>
  <si>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</si>
  <si>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</si>
  <si>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</si>
  <si>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</si>
  <si>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</si>
  <si>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</si>
  <si>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</si>
  <si>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</si>
  <si>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</si>
  <si>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</si>
  <si>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</si>
  <si>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</si>
  <si>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</si>
  <si>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</si>
  <si>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</si>
  <si>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</si>
  <si>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</si>
  <si>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</si>
  <si>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</si>
  <si>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</si>
  <si>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</si>
  <si>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</si>
  <si>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</si>
  <si>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</si>
  <si>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</si>
  <si>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</si>
  <si>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</si>
  <si>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</si>
  <si>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</si>
  <si>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</si>
  <si>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</si>
  <si>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</si>
  <si>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</si>
  <si>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</si>
  <si>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</si>
  <si>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</si>
  <si>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</si>
  <si>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</si>
  <si>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</si>
  <si>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</si>
  <si>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</si>
  <si>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</si>
  <si>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</si>
  <si>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</si>
  <si>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</si>
  <si>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</si>
  <si>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</si>
  <si>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</si>
  <si>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</si>
  <si>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</si>
  <si>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</si>
  <si>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</si>
  <si>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</si>
  <si>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</si>
  <si>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</si>
  <si>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</si>
  <si>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</si>
  <si>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</si>
  <si>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</si>
  <si>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</si>
  <si>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</si>
  <si>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</si>
  <si>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</si>
  <si>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</si>
  <si>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</si>
  <si>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</si>
  <si>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</si>
  <si>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</si>
  <si>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</si>
  <si>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</si>
  <si>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</si>
  <si>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</si>
  <si>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</si>
  <si>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</si>
  <si>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</si>
  <si>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</si>
  <si>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</si>
  <si>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</si>
  <si>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</si>
  <si>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</si>
  <si>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</si>
  <si>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</si>
  <si>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</si>
  <si>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</si>
  <si>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</si>
  <si>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</si>
  <si>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</si>
  <si>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</si>
  <si>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</si>
  <si>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</si>
  <si>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</si>
  <si>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</si>
  <si>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</si>
  <si>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</si>
  <si>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</si>
  <si>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</si>
  <si>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</si>
  <si>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</si>
  <si>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</si>
  <si>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</si>
  <si>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</si>
  <si>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</si>
  <si>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</si>
  <si>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</si>
  <si>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</si>
  <si>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</si>
  <si>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</si>
  <si>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</si>
  <si>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</si>
  <si>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</si>
  <si>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</si>
  <si>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</si>
  <si>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</si>
  <si>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</si>
  <si>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</si>
  <si>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</si>
  <si>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</si>
  <si>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</si>
  <si>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</si>
  <si>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</si>
  <si>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</si>
  <si>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</si>
  <si>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</si>
  <si>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</si>
  <si>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</si>
  <si>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</si>
  <si>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</si>
  <si>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</si>
  <si>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</si>
  <si>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</si>
  <si>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</si>
  <si>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</si>
  <si>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</si>
  <si>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</si>
  <si>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</si>
  <si>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</si>
  <si>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</si>
  <si>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</si>
  <si>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</si>
  <si>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</si>
  <si>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</si>
  <si>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</si>
  <si>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</si>
  <si>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</si>
  <si>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</si>
  <si>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</si>
  <si>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</si>
  <si>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</si>
  <si>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</si>
  <si>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</si>
  <si>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</si>
  <si>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</si>
  <si>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</si>
  <si>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</si>
  <si>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</si>
  <si>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</si>
  <si>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</si>
  <si>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</si>
  <si>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</si>
  <si>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</si>
  <si>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</si>
  <si>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</si>
  <si>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</si>
  <si>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</si>
  <si>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</si>
  <si>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</si>
  <si>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</si>
  <si>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</si>
  <si>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</si>
  <si>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</si>
  <si>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</si>
  <si>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</si>
  <si>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</si>
  <si>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</si>
  <si>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</si>
  <si>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</si>
  <si>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</si>
  <si>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</si>
  <si>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</si>
  <si>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</si>
  <si>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</si>
  <si>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</si>
  <si>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</si>
  <si>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</si>
  <si>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</si>
  <si>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</si>
  <si>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</si>
  <si>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</si>
  <si>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</si>
  <si>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</si>
  <si>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</si>
  <si>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</si>
  <si>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</si>
  <si>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</si>
  <si>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</si>
  <si>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</si>
  <si>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</si>
  <si>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</si>
  <si>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</si>
  <si>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</si>
  <si>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</si>
  <si>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</si>
  <si>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</si>
  <si>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</si>
  <si>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</si>
  <si>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</si>
  <si>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</si>
  <si>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</si>
  <si>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OBC</t>
  </si>
  <si>
    <t>HINDU</t>
  </si>
  <si>
    <t>ST</t>
  </si>
  <si>
    <t>SC</t>
  </si>
  <si>
    <t>EBC</t>
  </si>
  <si>
    <t>GENERAL</t>
  </si>
  <si>
    <t>Agriculture &amp; Farming</t>
  </si>
  <si>
    <t>MUSLIM</t>
  </si>
  <si>
    <t>Animal Husbandry &amp; Poultry</t>
  </si>
  <si>
    <t>1</t>
  </si>
  <si>
    <t>&gt; 2 to 4 Years</t>
  </si>
  <si>
    <t>20-Dec-2023</t>
  </si>
  <si>
    <t>14-Feb-2024</t>
  </si>
  <si>
    <t>GL-1</t>
  </si>
  <si>
    <t>&lt;= 2 Years</t>
  </si>
  <si>
    <t>02-Jan-2024</t>
  </si>
  <si>
    <t>05-Mar-2024</t>
  </si>
  <si>
    <t>04-Jan-2024</t>
  </si>
  <si>
    <t>SUNITA DEVI</t>
  </si>
  <si>
    <t>20-Mar-2024</t>
  </si>
  <si>
    <t>1.87 Yrs</t>
  </si>
  <si>
    <t>IL-1</t>
  </si>
  <si>
    <t>21-Mar-2024</t>
  </si>
  <si>
    <t>2.02 Yrs</t>
  </si>
  <si>
    <t>20 Dec 2023</t>
  </si>
  <si>
    <t>1.96 Yrs</t>
  </si>
  <si>
    <t>05-Feb-2024</t>
  </si>
  <si>
    <t>GL-2</t>
  </si>
  <si>
    <t>08-Aug-2024</t>
  </si>
  <si>
    <t>ANITA DEVI</t>
  </si>
  <si>
    <t>02-Apr-2024</t>
  </si>
  <si>
    <t>21 Mar 2024</t>
  </si>
  <si>
    <t>1.36 Yrs</t>
  </si>
  <si>
    <t>12-Aug-2024</t>
  </si>
  <si>
    <t>1.86 Yrs</t>
  </si>
  <si>
    <t>14 Feb 2024</t>
  </si>
  <si>
    <t>07-Aug-2025</t>
  </si>
  <si>
    <t>Open</t>
  </si>
  <si>
    <t>31-Mar-2025</t>
  </si>
  <si>
    <t>30-Jun-2025</t>
  </si>
  <si>
    <t>30-Sep-2025</t>
  </si>
  <si>
    <t>IA</t>
  </si>
  <si>
    <t>North</t>
  </si>
  <si>
    <t>Bihar-1</t>
  </si>
  <si>
    <t>Darbhanga</t>
  </si>
  <si>
    <t>BH3785</t>
  </si>
  <si>
    <t>Baheri BH</t>
  </si>
  <si>
    <t>ADHARPUR</t>
  </si>
  <si>
    <t>SF0092791</t>
  </si>
  <si>
    <t>Prince Kumar</t>
  </si>
  <si>
    <t>ADHARPUR C2</t>
  </si>
  <si>
    <t>Sita Devi Dasaut C2 G2</t>
  </si>
  <si>
    <t>Chetana Weekly</t>
  </si>
  <si>
    <t>SSF6420704</t>
  </si>
  <si>
    <t>SAJARA KHATUN</t>
  </si>
  <si>
    <t>1.35 Yrs</t>
  </si>
  <si>
    <t>12 Aug 2024</t>
  </si>
  <si>
    <t>22-Aug-2024</t>
  </si>
  <si>
    <t>11-Dec-2025</t>
  </si>
  <si>
    <t>9123867734</t>
  </si>
  <si>
    <t>Pradeep Kumar Singh/SF0074918</t>
  </si>
  <si>
    <t>Four EMI collected by Lo Prince Kumar on dated 24-08-2025, Amt.- 2680/- but not accounted in Fimo same, Lo prince kumar has been collected EMI from borrower for monthly basis but he inputed in Fimo her EMI's week wise.</t>
  </si>
  <si>
    <t>ADHARPUR C2 Lilam Devi1</t>
  </si>
  <si>
    <t>SSF6321675</t>
  </si>
  <si>
    <t>KHUSHBOO KUMARI</t>
  </si>
  <si>
    <t>06-Jul-2024</t>
  </si>
  <si>
    <t>1.45 Yrs</t>
  </si>
  <si>
    <t>06 Jul 2024</t>
  </si>
  <si>
    <t>18-Jul-2024</t>
  </si>
  <si>
    <t>8825182866</t>
  </si>
  <si>
    <t>Verified, No Issue.</t>
  </si>
  <si>
    <t>SSF6422617</t>
  </si>
  <si>
    <t>SAHANA KHATUN</t>
  </si>
  <si>
    <t>8292770950</t>
  </si>
  <si>
    <t>SSF6447299</t>
  </si>
  <si>
    <t>DAIJI DEVI</t>
  </si>
  <si>
    <t>11-Nov-2025</t>
  </si>
  <si>
    <t>1.28 Yrs</t>
  </si>
  <si>
    <t>05 Sep 2024</t>
  </si>
  <si>
    <t>20-Nov-2025</t>
  </si>
  <si>
    <t>8130339869</t>
  </si>
  <si>
    <t>Unnati weekly</t>
  </si>
  <si>
    <t>SSF5166161</t>
  </si>
  <si>
    <t>RENU DEVI</t>
  </si>
  <si>
    <t>18-Jun-2024</t>
  </si>
  <si>
    <t>1.98 Yrs</t>
  </si>
  <si>
    <t>25 Dec 2023</t>
  </si>
  <si>
    <t>27-Jun-2024</t>
  </si>
  <si>
    <t>13-Feb-2025</t>
  </si>
  <si>
    <t>7739147690</t>
  </si>
  <si>
    <t>SSF5221176</t>
  </si>
  <si>
    <t>LALITIYA DEVI</t>
  </si>
  <si>
    <t>03-Jan-2024</t>
  </si>
  <si>
    <t>03 Jan 2024</t>
  </si>
  <si>
    <t>10-Jan-2024</t>
  </si>
  <si>
    <t>04-Apr-2025</t>
  </si>
  <si>
    <t>9508378760</t>
  </si>
  <si>
    <t>25-Dec-2023</t>
  </si>
  <si>
    <t>ADHARPUR C6</t>
  </si>
  <si>
    <t>BAHERI RUBI DEVI C9 G3</t>
  </si>
  <si>
    <t>SBR0000006662130</t>
  </si>
  <si>
    <t>NIRMALA DEVI</t>
  </si>
  <si>
    <t>27-Jun-2025</t>
  </si>
  <si>
    <t>TUE</t>
  </si>
  <si>
    <t>0.47 Yrs</t>
  </si>
  <si>
    <t>27 Jun 2025</t>
  </si>
  <si>
    <t>08-Jul-2025</t>
  </si>
  <si>
    <t>16-Dec-2025</t>
  </si>
  <si>
    <t>7739002800</t>
  </si>
  <si>
    <t>Four EMI collected by Lo Prince Kumar on dated 02-09-2025, Amt.- 2840/- but not accounted in Fimo same, Lo prince kumar has been collected EMI from borrower for monthly basis but he inputed in Fimo her EMI's week wise.</t>
  </si>
  <si>
    <t>Baheri</t>
  </si>
  <si>
    <t>BAHERI C1</t>
  </si>
  <si>
    <t>BAHERI C1 G1</t>
  </si>
  <si>
    <t>SSF5674011</t>
  </si>
  <si>
    <t>SAHANI KHATOON</t>
  </si>
  <si>
    <t>27-Feb-2024</t>
  </si>
  <si>
    <t>1.81 Yrs</t>
  </si>
  <si>
    <t>27 Feb 2024</t>
  </si>
  <si>
    <t>27-Jan-2025</t>
  </si>
  <si>
    <t>8809092270</t>
  </si>
  <si>
    <t>SSF6416899</t>
  </si>
  <si>
    <t>Dress Materials</t>
  </si>
  <si>
    <t>SHABANAM PARWEEN</t>
  </si>
  <si>
    <t>08 Aug 2024</t>
  </si>
  <si>
    <t>20-Aug-2024</t>
  </si>
  <si>
    <t>29-Jul-2025</t>
  </si>
  <si>
    <t>7667862799</t>
  </si>
  <si>
    <t>Baheri Bazar C6</t>
  </si>
  <si>
    <t>BAHERI nitu C9 G2</t>
  </si>
  <si>
    <t>SSF5840096</t>
  </si>
  <si>
    <t>RAMKASHI DEVI</t>
  </si>
  <si>
    <t>18-Mar-2024</t>
  </si>
  <si>
    <t>THU</t>
  </si>
  <si>
    <t>1.75 Yrs</t>
  </si>
  <si>
    <t>18 Mar 2024</t>
  </si>
  <si>
    <t>26-Mar-2024</t>
  </si>
  <si>
    <t>7717791339</t>
  </si>
  <si>
    <t>(A) Two EMI collected by Lo Prem Kumar but not accounted in Fimo.
1. Date- 08-04-2025, Amt.- 720/-
2. Date- 15-04-2025, Amt.- 720/-
(B) One EMI collected by Lo Prince Kumar but accounted in Fimo.
1. Date- 13-05-2025, Amt.- 720/-.
(C) Three EMI not updated on Loan Card but inputed in Fimo.
1. Date- 30-07-2025, Amt.- 720/-
2. Date- 07-08-2025, Amt.- 1440/-.</t>
  </si>
  <si>
    <t>BAGHARA</t>
  </si>
  <si>
    <t>BAGHARA C1</t>
  </si>
  <si>
    <t>paghari jiwach masala C1 G3</t>
  </si>
  <si>
    <t>SSF5562557</t>
  </si>
  <si>
    <t>Beauty Parlor</t>
  </si>
  <si>
    <t>1.84 Yrs</t>
  </si>
  <si>
    <t>21-Feb-2024</t>
  </si>
  <si>
    <t>03-Nov-2025</t>
  </si>
  <si>
    <t>7859055123</t>
  </si>
  <si>
    <t>paghari aarti C1 G2</t>
  </si>
  <si>
    <t>SSF6163400</t>
  </si>
  <si>
    <t>20-May-2024</t>
  </si>
  <si>
    <t>1.58 Yrs</t>
  </si>
  <si>
    <t>20 May 2024</t>
  </si>
  <si>
    <t>29-May-2024</t>
  </si>
  <si>
    <t>16-Apr-2025</t>
  </si>
  <si>
    <t>9955800146</t>
  </si>
  <si>
    <t>(A) Three EMI collected by Lo Prem Kumar but not accounted in Fimo.
1. Date- 23-04-2025, Amt.- 670/-
2. Date- 30-04-2025, Amt.- 670/-
3. Date- 07-05-2025, Amt.- 670/-.
(B) Four EMI not updated on Loan Card but inputed in Fimo.
1. Date- 17-12-2025, Amt.- 2880/-.</t>
  </si>
  <si>
    <t>SSF5512901</t>
  </si>
  <si>
    <t>RANJU DEVI</t>
  </si>
  <si>
    <t>16-Oct-2024</t>
  </si>
  <si>
    <t>1.85 Yrs</t>
  </si>
  <si>
    <t>09 Feb 2024</t>
  </si>
  <si>
    <t>23-Oct-2024</t>
  </si>
  <si>
    <t>9955982173</t>
  </si>
  <si>
    <t>SSF5505063</t>
  </si>
  <si>
    <t>CHANDRAKALA DEVI</t>
  </si>
  <si>
    <t>09-Feb-2024</t>
  </si>
  <si>
    <t>17-Apr-2025</t>
  </si>
  <si>
    <t>7904490051</t>
  </si>
  <si>
    <t>(A) Three EMI collected by Lo Prem Kumar but not accounted in Fimo.
1. Date- 23-04-2025, Amt.- 670/-
2. Date- 30-04-2025, Amt.- 670/-
3. Date- 07-05-2025, Amt.- 670/-.
(B) Three EMI not updated on Loan Card but inputed in Fimo.
1. Date- 25-06-2025, Amt.- 500/-
2. Date- 07-10-2025, Amt.- 2010/-.</t>
  </si>
  <si>
    <t>BAHERI C16</t>
  </si>
  <si>
    <t>sarbano khatun C11 G1</t>
  </si>
  <si>
    <t>SSF5998843</t>
  </si>
  <si>
    <t>KRISHNA KUMARI</t>
  </si>
  <si>
    <t>13-Apr-2024</t>
  </si>
  <si>
    <t>1.68 Yrs</t>
  </si>
  <si>
    <t>13 Apr 2024</t>
  </si>
  <si>
    <t>24-Apr-2024</t>
  </si>
  <si>
    <t>07-Jan-2025</t>
  </si>
  <si>
    <t>8292792030</t>
  </si>
  <si>
    <t>SSF5036537</t>
  </si>
  <si>
    <t>REBNI DEVI</t>
  </si>
  <si>
    <t>11-Dec-2023</t>
  </si>
  <si>
    <t>11 Dec 2023</t>
  </si>
  <si>
    <t>26-Oct-2024</t>
  </si>
  <si>
    <t>9693361383</t>
  </si>
  <si>
    <t>SSF5746582</t>
  </si>
  <si>
    <t>Kirana shop</t>
  </si>
  <si>
    <t>SAPNA DEVI</t>
  </si>
  <si>
    <t>08-Mar-2024</t>
  </si>
  <si>
    <t>1.78 Yrs</t>
  </si>
  <si>
    <t>08 Mar 2024</t>
  </si>
  <si>
    <t>15-Oct-2025</t>
  </si>
  <si>
    <t>9798933427</t>
  </si>
  <si>
    <t>SSF5036498</t>
  </si>
  <si>
    <t>04-Jun-2025</t>
  </si>
  <si>
    <t>7033851780</t>
  </si>
  <si>
    <t>SSF5148634</t>
  </si>
  <si>
    <t>RABBO KHATOON</t>
  </si>
  <si>
    <t>07-Feb-2024</t>
  </si>
  <si>
    <t>07 Feb 2024</t>
  </si>
  <si>
    <t>28-Sep-2024</t>
  </si>
  <si>
    <t>7462060667</t>
  </si>
  <si>
    <t>SSF5495639</t>
  </si>
  <si>
    <t>ANJALI KUMARI</t>
  </si>
  <si>
    <t>6202342357</t>
  </si>
  <si>
    <t>SSF5036493</t>
  </si>
  <si>
    <t>Atta Business</t>
  </si>
  <si>
    <t>SAMBHAHA DEVI</t>
  </si>
  <si>
    <t>1.99 Yrs</t>
  </si>
  <si>
    <t>27-Aug-2025</t>
  </si>
  <si>
    <t>9263031520</t>
  </si>
  <si>
    <t>SSF5468307</t>
  </si>
  <si>
    <t>Chicken/Mutton Shop</t>
  </si>
  <si>
    <t xml:space="preserve">NAJO KHATOON </t>
  </si>
  <si>
    <t>05 Feb 2024</t>
  </si>
  <si>
    <t>07-Oct-2024</t>
  </si>
  <si>
    <t>7739402163</t>
  </si>
  <si>
    <t>SSF5840078</t>
  </si>
  <si>
    <t>SITIYA DEVI</t>
  </si>
  <si>
    <t>1.74 Yrs</t>
  </si>
  <si>
    <t>13-Aug-2025</t>
  </si>
  <si>
    <t>7367079172</t>
  </si>
  <si>
    <t>Borrower not available, Loan Card not available not verified.</t>
  </si>
  <si>
    <t>FN25-26-02270</t>
  </si>
  <si>
    <t>Loan Officer</t>
  </si>
  <si>
    <t>Vijay Kumar Chaudhary/SF0076444</t>
  </si>
  <si>
    <t>Rahul Kumar/SF0075330</t>
  </si>
  <si>
    <t>Shankarjee Singh/SF0092430</t>
  </si>
  <si>
    <t>Alok Kumar Raju/SF0091403</t>
  </si>
  <si>
    <t>Lo Prince Kumar/SF0092791 has been collected EMI's of monthly basis but inputed in Fimo week wise from the 02 borrower amounmt recovered staff is active in the Branch..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</si>
</sst>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BH3785</v>
      </c>
      <c r="D5" s="63" t="str">
        <f>IF('Physical Cash at Safe'!D28="Yes", 'Physical Cash at Safe'!A4, 'Borrower Wise Details'!C5)</f>
        <v>Baheri BH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45906</v>
      </c>
      <c r="H5" s="114" t="s">
        <v>289</v>
      </c>
      <c r="I5" s="61">
        <v>45918</v>
      </c>
      <c r="J5" s="74" t="str">
        <f>IF('Physical Cash at Safe'!D28="Yes",'Physical Cash at Safe'!E28,IF('Borrower Wise Details'!D5&lt;&gt;"",'Borrower Wise Details'!D5,""))</f>
        <v>FN25-26-02270</v>
      </c>
      <c r="K5" s="84">
        <v>96</v>
      </c>
      <c r="L5" s="85">
        <v>2130</v>
      </c>
      <c r="M5" s="85">
        <v>0</v>
      </c>
      <c r="N5" s="85" t="s">
        <v>473</v>
      </c>
      <c r="O5" s="85" t="s">
        <v>474</v>
      </c>
      <c r="P5" s="85" t="s">
        <v>475</v>
      </c>
      <c r="Q5" s="85" t="s">
        <v>476</v>
      </c>
      <c r="R5" s="75" t="str">
        <f>IF('Physical Cash at Safe'!$D$28="Yes", 'Physical Cash at Safe'!$A$28, IF('Borrower Wise Details'!F5&lt;&gt;"", 'Borrower Wise Details'!F5, ""))</f>
        <v>Prince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SF0092791</v>
      </c>
      <c r="U5" s="78" t="s">
        <v>199</v>
      </c>
      <c r="V5" s="61"/>
      <c r="W5" s="117" t="str">
        <f>IF('Physical Cash at Safe'!$D$28="Yes",
    "Safe Locker Cash Siphoned Off",
    IF('Borrower Wise Details'!$P$5&lt;&gt;"",'Borrower Wise Details'!$P$5,"")
)</f>
        <v>Advance 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46009</v>
      </c>
      <c r="AA5" s="61">
        <v>46021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E5" s="7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477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BH3785</v>
      </c>
      <c r="C5" s="50" t="str">
        <f>IF('Fraud Investigation Report'!D5="", "", 'Fraud Investigation Report'!D5)</f>
        <v>Baheri BH</v>
      </c>
      <c r="D5" s="68" t="str">
        <f>IF(OR('Fraud Investigation Report'!R5="", 'Fraud Investigation Report'!R5=0), "", 'Fraud Investigation Report'!R5)</f>
        <v>Prince Kumar</v>
      </c>
      <c r="E5" s="68" t="str">
        <f>IF(OR('Fraud Investigation Report'!T5="", 'Fraud Investigation Report'!T5=0), "", 'Fraud Investigation Report'!T5)</f>
        <v>SF0092791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2800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2800</v>
      </c>
      <c r="O5" s="96">
        <f>IF('Fraud Investigation Report'!AD5="", "", 'Fraud Investigation Report'!AD5)</f>
        <v>2800</v>
      </c>
      <c r="P5" s="95">
        <f>IF(AND(N5="", O5=""), "", IF(O5="", N5, N5 - IF(ISNUMBER(O5), O5, 0)))</f>
        <v>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12"/>
      <c r="C33" s="39" t="s">
        <v>84</v>
      </c>
      <c r="D33" s="133"/>
      <c r="E33" s="134"/>
    </row>
    <row r="34" spans="1:5" ht="27.6" x14ac:dyDescent="0.3">
      <c r="A34" s="39" t="s">
        <v>220</v>
      </c>
      <c r="B34" s="38"/>
      <c r="C34" s="39" t="s">
        <v>221</v>
      </c>
      <c r="D34" s="135"/>
      <c r="E34" s="136"/>
    </row>
    <row r="35" spans="1:5" ht="27.6" x14ac:dyDescent="0.3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3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BH3785</v>
      </c>
      <c r="C5" s="127" t="str">
        <f>IF('Loan Outstanding Report'!$H$5="", "", 'Loan Outstanding Report'!$H$5)</f>
        <v>Baheri BH</v>
      </c>
      <c r="D5" s="41" t="s">
        <v>471</v>
      </c>
      <c r="E5" s="65">
        <v>46009</v>
      </c>
      <c r="F5" s="38" t="s">
        <v>297</v>
      </c>
      <c r="G5" s="49" t="s">
        <v>296</v>
      </c>
      <c r="H5" s="49" t="s">
        <v>472</v>
      </c>
      <c r="I5" s="128" t="s">
        <v>298</v>
      </c>
      <c r="J5" s="128" t="s">
        <v>301</v>
      </c>
      <c r="K5" s="128" t="s">
        <v>302</v>
      </c>
      <c r="L5" s="11">
        <v>357908173</v>
      </c>
      <c r="M5" s="65" t="s">
        <v>281</v>
      </c>
      <c r="N5" s="49">
        <v>42000</v>
      </c>
      <c r="O5" s="49">
        <v>670</v>
      </c>
      <c r="P5" s="129" t="s">
        <v>141</v>
      </c>
      <c r="Q5" s="83">
        <v>45893</v>
      </c>
      <c r="R5" s="49">
        <v>670</v>
      </c>
      <c r="S5" s="49">
        <v>670</v>
      </c>
      <c r="T5" s="49">
        <v>0</v>
      </c>
      <c r="U5" s="131">
        <f t="shared" ref="U5:U69" si="0">IF(AND(ISBLANK(R5),ISBLANK(S5),ISBLANK(T5)),"",R5-(S5+T5))</f>
        <v>0</v>
      </c>
      <c r="V5" s="125" t="s">
        <v>201</v>
      </c>
      <c r="W5" s="130" t="s">
        <v>309</v>
      </c>
    </row>
    <row r="6" spans="1:23" ht="25.05" customHeight="1" x14ac:dyDescent="0.3">
      <c r="A6" s="64">
        <v>2</v>
      </c>
      <c r="B6" s="60" t="str">
        <f>IF(J6&lt;&gt;"", $B$5, "")</f>
        <v>BH3785</v>
      </c>
      <c r="C6" s="127" t="str">
        <f>IF(J6&lt;&gt;"", $C$5, "")</f>
        <v>Baheri BH</v>
      </c>
      <c r="D6" s="41" t="s">
        <v>471</v>
      </c>
      <c r="E6" s="65">
        <v>46009</v>
      </c>
      <c r="F6" s="38" t="s">
        <v>297</v>
      </c>
      <c r="G6" s="49" t="s">
        <v>296</v>
      </c>
      <c r="H6" s="49" t="s">
        <v>472</v>
      </c>
      <c r="I6" s="128" t="s">
        <v>346</v>
      </c>
      <c r="J6" s="128" t="s">
        <v>348</v>
      </c>
      <c r="K6" s="128" t="s">
        <v>349</v>
      </c>
      <c r="L6" s="11">
        <v>359351995</v>
      </c>
      <c r="M6" s="65" t="s">
        <v>350</v>
      </c>
      <c r="N6" s="49">
        <v>45000</v>
      </c>
      <c r="O6" s="49">
        <v>710</v>
      </c>
      <c r="P6" s="129" t="s">
        <v>141</v>
      </c>
      <c r="Q6" s="83">
        <v>45902</v>
      </c>
      <c r="R6" s="49">
        <v>2130</v>
      </c>
      <c r="S6" s="49">
        <v>2130</v>
      </c>
      <c r="T6" s="49">
        <v>0</v>
      </c>
      <c r="U6" s="131">
        <f t="shared" si="0"/>
        <v>0</v>
      </c>
      <c r="V6" s="125" t="s">
        <v>201</v>
      </c>
      <c r="W6" s="130" t="s">
        <v>357</v>
      </c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290</v>
      </c>
      <c r="C5" s="38" t="s">
        <v>291</v>
      </c>
      <c r="D5" s="38" t="s">
        <v>292</v>
      </c>
      <c r="E5" s="38" t="s">
        <v>292</v>
      </c>
      <c r="F5" s="38" t="s">
        <v>292</v>
      </c>
      <c r="G5" s="87" t="s">
        <v>293</v>
      </c>
      <c r="H5" s="38" t="s">
        <v>294</v>
      </c>
      <c r="I5" s="87">
        <v>207292</v>
      </c>
      <c r="J5" s="38" t="s">
        <v>295</v>
      </c>
      <c r="K5" s="87">
        <v>207292</v>
      </c>
      <c r="L5" s="87" t="s">
        <v>296</v>
      </c>
      <c r="M5" s="38" t="s">
        <v>297</v>
      </c>
      <c r="N5" s="87">
        <v>470445</v>
      </c>
      <c r="O5" s="87" t="s">
        <v>298</v>
      </c>
      <c r="P5" s="87">
        <v>804677</v>
      </c>
      <c r="Q5" s="38" t="s">
        <v>299</v>
      </c>
      <c r="R5" s="38" t="s">
        <v>300</v>
      </c>
      <c r="S5" s="87" t="s">
        <v>301</v>
      </c>
      <c r="T5" s="87" t="s">
        <v>301</v>
      </c>
      <c r="U5" s="87" t="s">
        <v>253</v>
      </c>
      <c r="V5" s="87" t="s">
        <v>255</v>
      </c>
      <c r="W5" s="87">
        <v>541</v>
      </c>
      <c r="X5" s="38" t="s">
        <v>254</v>
      </c>
      <c r="Y5" s="87">
        <v>357908173</v>
      </c>
      <c r="Z5" s="38" t="s">
        <v>302</v>
      </c>
      <c r="AA5" s="116" t="s">
        <v>281</v>
      </c>
      <c r="AB5" s="87">
        <v>42000</v>
      </c>
      <c r="AC5" s="87"/>
      <c r="AD5" s="87">
        <v>75</v>
      </c>
      <c r="AE5" s="87" t="s">
        <v>261</v>
      </c>
      <c r="AF5" s="87" t="s">
        <v>303</v>
      </c>
      <c r="AG5" s="87" t="s">
        <v>304</v>
      </c>
      <c r="AH5" s="87" t="s">
        <v>262</v>
      </c>
      <c r="AI5" s="116" t="s">
        <v>305</v>
      </c>
      <c r="AJ5" s="87">
        <v>670</v>
      </c>
      <c r="AK5" s="87">
        <v>670</v>
      </c>
      <c r="AL5" s="116" t="s">
        <v>306</v>
      </c>
      <c r="AM5" s="87">
        <v>38099.120000000003</v>
      </c>
      <c r="AN5" s="120">
        <v>8130.88</v>
      </c>
      <c r="AO5" s="120">
        <v>46230</v>
      </c>
      <c r="AP5" s="120">
        <v>3900.88</v>
      </c>
      <c r="AQ5" s="120">
        <v>65.12</v>
      </c>
      <c r="AR5" s="120">
        <v>3966</v>
      </c>
      <c r="AS5" s="120">
        <v>0</v>
      </c>
      <c r="AT5" s="120">
        <v>0</v>
      </c>
      <c r="AU5" s="120">
        <v>0</v>
      </c>
      <c r="AV5" s="87">
        <v>69</v>
      </c>
      <c r="AW5" s="87"/>
      <c r="AX5" s="87" t="e">
        <v>#N/A</v>
      </c>
      <c r="AY5" s="87"/>
      <c r="AZ5" s="87"/>
      <c r="BA5" s="87"/>
      <c r="BB5" s="87" t="s">
        <v>285</v>
      </c>
      <c r="BC5" s="87"/>
      <c r="BD5" s="87"/>
      <c r="BE5" s="87">
        <v>0</v>
      </c>
      <c r="BF5" s="38" t="s">
        <v>301</v>
      </c>
      <c r="BG5" s="87" t="s">
        <v>307</v>
      </c>
      <c r="BH5" s="122" t="s">
        <v>308</v>
      </c>
      <c r="BI5" s="38" t="s">
        <v>110</v>
      </c>
      <c r="BJ5" s="88">
        <v>46009</v>
      </c>
      <c r="BK5" s="87"/>
      <c r="BL5" s="38" t="s">
        <v>114</v>
      </c>
      <c r="BM5" s="123" t="s">
        <v>119</v>
      </c>
      <c r="BN5" s="124" t="s">
        <v>199</v>
      </c>
      <c r="BO5" s="87" t="s">
        <v>244</v>
      </c>
      <c r="BP5" s="87">
        <v>670</v>
      </c>
      <c r="BQ5" s="125" t="s">
        <v>201</v>
      </c>
      <c r="BR5" s="126" t="s">
        <v>309</v>
      </c>
    </row>
    <row r="6" spans="1:70" s="121" customFormat="1" ht="15" customHeight="1" x14ac:dyDescent="0.3">
      <c r="A6" s="87">
        <v>2</v>
      </c>
      <c r="B6" s="38" t="s">
        <v>290</v>
      </c>
      <c r="C6" s="38" t="s">
        <v>291</v>
      </c>
      <c r="D6" s="38" t="s">
        <v>292</v>
      </c>
      <c r="E6" s="38" t="s">
        <v>292</v>
      </c>
      <c r="F6" s="38" t="s">
        <v>292</v>
      </c>
      <c r="G6" s="87" t="s">
        <v>293</v>
      </c>
      <c r="H6" s="38" t="s">
        <v>294</v>
      </c>
      <c r="I6" s="87">
        <v>207292</v>
      </c>
      <c r="J6" s="38" t="s">
        <v>295</v>
      </c>
      <c r="K6" s="87">
        <v>207292</v>
      </c>
      <c r="L6" s="87" t="s">
        <v>296</v>
      </c>
      <c r="M6" s="38" t="s">
        <v>297</v>
      </c>
      <c r="N6" s="87">
        <v>470445</v>
      </c>
      <c r="O6" s="87" t="s">
        <v>298</v>
      </c>
      <c r="P6" s="87">
        <v>729489</v>
      </c>
      <c r="Q6" s="38" t="s">
        <v>310</v>
      </c>
      <c r="R6" s="38" t="s">
        <v>300</v>
      </c>
      <c r="S6" s="87" t="s">
        <v>311</v>
      </c>
      <c r="T6" s="87" t="s">
        <v>311</v>
      </c>
      <c r="U6" s="87" t="s">
        <v>248</v>
      </c>
      <c r="V6" s="87" t="s">
        <v>249</v>
      </c>
      <c r="W6" s="87">
        <v>541</v>
      </c>
      <c r="X6" s="38" t="s">
        <v>254</v>
      </c>
      <c r="Y6" s="87">
        <v>357504548</v>
      </c>
      <c r="Z6" s="38" t="s">
        <v>312</v>
      </c>
      <c r="AA6" s="116" t="s">
        <v>313</v>
      </c>
      <c r="AB6" s="87">
        <v>45000</v>
      </c>
      <c r="AC6" s="87"/>
      <c r="AD6" s="87">
        <v>75</v>
      </c>
      <c r="AE6" s="87" t="s">
        <v>261</v>
      </c>
      <c r="AF6" s="87" t="s">
        <v>314</v>
      </c>
      <c r="AG6" s="87" t="s">
        <v>315</v>
      </c>
      <c r="AH6" s="87" t="s">
        <v>262</v>
      </c>
      <c r="AI6" s="116" t="s">
        <v>316</v>
      </c>
      <c r="AJ6" s="87">
        <v>720</v>
      </c>
      <c r="AK6" s="87">
        <v>720</v>
      </c>
      <c r="AL6" s="116" t="s">
        <v>306</v>
      </c>
      <c r="AM6" s="87">
        <v>44445.62</v>
      </c>
      <c r="AN6" s="120">
        <v>8834.3799999999992</v>
      </c>
      <c r="AO6" s="120">
        <v>53280</v>
      </c>
      <c r="AP6" s="120">
        <v>554.38</v>
      </c>
      <c r="AQ6" s="120">
        <v>3.62</v>
      </c>
      <c r="AR6" s="120">
        <v>558</v>
      </c>
      <c r="AS6" s="120">
        <v>0</v>
      </c>
      <c r="AT6" s="120">
        <v>0</v>
      </c>
      <c r="AU6" s="120">
        <v>0</v>
      </c>
      <c r="AV6" s="87">
        <v>74</v>
      </c>
      <c r="AW6" s="87"/>
      <c r="AX6" s="87" t="e">
        <v>#N/A</v>
      </c>
      <c r="AY6" s="87"/>
      <c r="AZ6" s="87"/>
      <c r="BA6" s="87"/>
      <c r="BB6" s="87" t="s">
        <v>285</v>
      </c>
      <c r="BC6" s="87"/>
      <c r="BD6" s="87"/>
      <c r="BE6" s="87">
        <v>0</v>
      </c>
      <c r="BF6" s="38" t="s">
        <v>311</v>
      </c>
      <c r="BG6" s="87" t="s">
        <v>317</v>
      </c>
      <c r="BH6" s="122" t="s">
        <v>308</v>
      </c>
      <c r="BI6" s="38" t="s">
        <v>110</v>
      </c>
      <c r="BJ6" s="88">
        <v>46009</v>
      </c>
      <c r="BK6" s="87"/>
      <c r="BL6" s="38" t="s">
        <v>114</v>
      </c>
      <c r="BM6" s="123" t="s">
        <v>119</v>
      </c>
      <c r="BN6" s="124" t="s">
        <v>199</v>
      </c>
      <c r="BO6" s="87" t="s">
        <v>245</v>
      </c>
      <c r="BP6" s="87"/>
      <c r="BQ6" s="125" t="s">
        <v>201</v>
      </c>
      <c r="BR6" s="126" t="s">
        <v>318</v>
      </c>
    </row>
    <row r="7" spans="1:70" s="121" customFormat="1" ht="15" customHeight="1" x14ac:dyDescent="0.3">
      <c r="A7" s="87">
        <v>3</v>
      </c>
      <c r="B7" s="38" t="s">
        <v>290</v>
      </c>
      <c r="C7" s="38" t="s">
        <v>291</v>
      </c>
      <c r="D7" s="38" t="s">
        <v>292</v>
      </c>
      <c r="E7" s="38" t="s">
        <v>292</v>
      </c>
      <c r="F7" s="38" t="s">
        <v>292</v>
      </c>
      <c r="G7" s="87" t="s">
        <v>293</v>
      </c>
      <c r="H7" s="38" t="s">
        <v>294</v>
      </c>
      <c r="I7" s="87">
        <v>207292</v>
      </c>
      <c r="J7" s="38" t="s">
        <v>295</v>
      </c>
      <c r="K7" s="87">
        <v>207292</v>
      </c>
      <c r="L7" s="87" t="s">
        <v>296</v>
      </c>
      <c r="M7" s="38" t="s">
        <v>297</v>
      </c>
      <c r="N7" s="87">
        <v>470445</v>
      </c>
      <c r="O7" s="87" t="s">
        <v>298</v>
      </c>
      <c r="P7" s="87">
        <v>804677</v>
      </c>
      <c r="Q7" s="38" t="s">
        <v>299</v>
      </c>
      <c r="R7" s="38" t="s">
        <v>300</v>
      </c>
      <c r="S7" s="87" t="s">
        <v>319</v>
      </c>
      <c r="T7" s="87" t="s">
        <v>319</v>
      </c>
      <c r="U7" s="87" t="s">
        <v>253</v>
      </c>
      <c r="V7" s="87" t="s">
        <v>255</v>
      </c>
      <c r="W7" s="87">
        <v>541</v>
      </c>
      <c r="X7" s="38" t="s">
        <v>254</v>
      </c>
      <c r="Y7" s="87">
        <v>357916807</v>
      </c>
      <c r="Z7" s="38" t="s">
        <v>320</v>
      </c>
      <c r="AA7" s="116" t="s">
        <v>281</v>
      </c>
      <c r="AB7" s="87">
        <v>42000</v>
      </c>
      <c r="AC7" s="87"/>
      <c r="AD7" s="87">
        <v>75</v>
      </c>
      <c r="AE7" s="87" t="s">
        <v>261</v>
      </c>
      <c r="AF7" s="87" t="s">
        <v>303</v>
      </c>
      <c r="AG7" s="87" t="s">
        <v>304</v>
      </c>
      <c r="AH7" s="87" t="s">
        <v>262</v>
      </c>
      <c r="AI7" s="116" t="s">
        <v>305</v>
      </c>
      <c r="AJ7" s="87">
        <v>670</v>
      </c>
      <c r="AK7" s="87">
        <v>670</v>
      </c>
      <c r="AL7" s="116" t="s">
        <v>306</v>
      </c>
      <c r="AM7" s="87">
        <v>38099.120000000003</v>
      </c>
      <c r="AN7" s="120">
        <v>8130.88</v>
      </c>
      <c r="AO7" s="120">
        <v>46230</v>
      </c>
      <c r="AP7" s="120">
        <v>3900.88</v>
      </c>
      <c r="AQ7" s="120">
        <v>65.12</v>
      </c>
      <c r="AR7" s="120">
        <v>3966</v>
      </c>
      <c r="AS7" s="120">
        <v>0</v>
      </c>
      <c r="AT7" s="120">
        <v>0</v>
      </c>
      <c r="AU7" s="120">
        <v>0</v>
      </c>
      <c r="AV7" s="87">
        <v>69</v>
      </c>
      <c r="AW7" s="87"/>
      <c r="AX7" s="87" t="e">
        <v>#N/A</v>
      </c>
      <c r="AY7" s="87"/>
      <c r="AZ7" s="87"/>
      <c r="BA7" s="87"/>
      <c r="BB7" s="87" t="s">
        <v>285</v>
      </c>
      <c r="BC7" s="87"/>
      <c r="BD7" s="87"/>
      <c r="BE7" s="87">
        <v>0</v>
      </c>
      <c r="BF7" s="38" t="s">
        <v>319</v>
      </c>
      <c r="BG7" s="87" t="s">
        <v>321</v>
      </c>
      <c r="BH7" s="122" t="s">
        <v>308</v>
      </c>
      <c r="BI7" s="38" t="s">
        <v>110</v>
      </c>
      <c r="BJ7" s="88">
        <v>46009</v>
      </c>
      <c r="BK7" s="87"/>
      <c r="BL7" s="38" t="s">
        <v>114</v>
      </c>
      <c r="BM7" s="123" t="s">
        <v>119</v>
      </c>
      <c r="BN7" s="124" t="s">
        <v>199</v>
      </c>
      <c r="BO7" s="87" t="s">
        <v>245</v>
      </c>
      <c r="BP7" s="87"/>
      <c r="BQ7" s="125" t="s">
        <v>201</v>
      </c>
      <c r="BR7" s="126" t="s">
        <v>318</v>
      </c>
    </row>
    <row r="8" spans="1:70" s="121" customFormat="1" ht="15" customHeight="1" x14ac:dyDescent="0.3">
      <c r="A8" s="87">
        <v>4</v>
      </c>
      <c r="B8" s="38" t="s">
        <v>290</v>
      </c>
      <c r="C8" s="38" t="s">
        <v>291</v>
      </c>
      <c r="D8" s="38" t="s">
        <v>292</v>
      </c>
      <c r="E8" s="38" t="s">
        <v>292</v>
      </c>
      <c r="F8" s="38" t="s">
        <v>292</v>
      </c>
      <c r="G8" s="87" t="s">
        <v>293</v>
      </c>
      <c r="H8" s="38" t="s">
        <v>294</v>
      </c>
      <c r="I8" s="87">
        <v>207292</v>
      </c>
      <c r="J8" s="38" t="s">
        <v>295</v>
      </c>
      <c r="K8" s="87">
        <v>207292</v>
      </c>
      <c r="L8" s="87" t="s">
        <v>296</v>
      </c>
      <c r="M8" s="38" t="s">
        <v>297</v>
      </c>
      <c r="N8" s="87">
        <v>470445</v>
      </c>
      <c r="O8" s="87" t="s">
        <v>298</v>
      </c>
      <c r="P8" s="87">
        <v>804677</v>
      </c>
      <c r="Q8" s="38" t="s">
        <v>299</v>
      </c>
      <c r="R8" s="38" t="s">
        <v>300</v>
      </c>
      <c r="S8" s="87" t="s">
        <v>322</v>
      </c>
      <c r="T8" s="87" t="s">
        <v>322</v>
      </c>
      <c r="U8" s="87" t="s">
        <v>253</v>
      </c>
      <c r="V8" s="87" t="s">
        <v>249</v>
      </c>
      <c r="W8" s="87">
        <v>0</v>
      </c>
      <c r="X8" s="38" t="s">
        <v>254</v>
      </c>
      <c r="Y8" s="87">
        <v>359856481</v>
      </c>
      <c r="Z8" s="38" t="s">
        <v>323</v>
      </c>
      <c r="AA8" s="116" t="s">
        <v>324</v>
      </c>
      <c r="AB8" s="87">
        <v>75000</v>
      </c>
      <c r="AC8" s="87"/>
      <c r="AD8" s="87">
        <v>102</v>
      </c>
      <c r="AE8" s="87" t="s">
        <v>275</v>
      </c>
      <c r="AF8" s="87" t="s">
        <v>325</v>
      </c>
      <c r="AG8" s="87" t="s">
        <v>326</v>
      </c>
      <c r="AH8" s="87" t="s">
        <v>262</v>
      </c>
      <c r="AI8" s="116" t="s">
        <v>327</v>
      </c>
      <c r="AJ8" s="87">
        <v>940</v>
      </c>
      <c r="AK8" s="87">
        <v>940</v>
      </c>
      <c r="AL8" s="116" t="s">
        <v>306</v>
      </c>
      <c r="AM8" s="87">
        <v>2172.65</v>
      </c>
      <c r="AN8" s="120">
        <v>1587.35</v>
      </c>
      <c r="AO8" s="120">
        <v>3760</v>
      </c>
      <c r="AP8" s="120">
        <v>72827.350000000006</v>
      </c>
      <c r="AQ8" s="120">
        <v>19450.650000000001</v>
      </c>
      <c r="AR8" s="120">
        <v>92278</v>
      </c>
      <c r="AS8" s="120">
        <v>0</v>
      </c>
      <c r="AT8" s="120">
        <v>0</v>
      </c>
      <c r="AU8" s="120">
        <v>0</v>
      </c>
      <c r="AV8" s="87">
        <v>4</v>
      </c>
      <c r="AW8" s="87"/>
      <c r="AX8" s="87" t="e">
        <v>#N/A</v>
      </c>
      <c r="AY8" s="87"/>
      <c r="AZ8" s="87"/>
      <c r="BA8" s="87"/>
      <c r="BB8" s="87" t="s">
        <v>285</v>
      </c>
      <c r="BC8" s="87"/>
      <c r="BD8" s="87"/>
      <c r="BE8" s="87">
        <v>0</v>
      </c>
      <c r="BF8" s="38" t="s">
        <v>322</v>
      </c>
      <c r="BG8" s="87" t="s">
        <v>328</v>
      </c>
      <c r="BH8" s="122" t="s">
        <v>308</v>
      </c>
      <c r="BI8" s="38" t="s">
        <v>110</v>
      </c>
      <c r="BJ8" s="88">
        <v>46009</v>
      </c>
      <c r="BK8" s="87"/>
      <c r="BL8" s="38" t="s">
        <v>114</v>
      </c>
      <c r="BM8" s="123" t="s">
        <v>119</v>
      </c>
      <c r="BN8" s="124" t="s">
        <v>199</v>
      </c>
      <c r="BO8" s="87" t="s">
        <v>245</v>
      </c>
      <c r="BP8" s="87"/>
      <c r="BQ8" s="125" t="s">
        <v>201</v>
      </c>
      <c r="BR8" s="126" t="s">
        <v>318</v>
      </c>
    </row>
    <row r="9" spans="1:70" s="121" customFormat="1" ht="15" customHeight="1" x14ac:dyDescent="0.3">
      <c r="A9" s="87">
        <v>5</v>
      </c>
      <c r="B9" s="38" t="s">
        <v>290</v>
      </c>
      <c r="C9" s="38" t="s">
        <v>291</v>
      </c>
      <c r="D9" s="38" t="s">
        <v>292</v>
      </c>
      <c r="E9" s="38" t="s">
        <v>292</v>
      </c>
      <c r="F9" s="38" t="s">
        <v>292</v>
      </c>
      <c r="G9" s="87" t="s">
        <v>293</v>
      </c>
      <c r="H9" s="38" t="s">
        <v>294</v>
      </c>
      <c r="I9" s="87">
        <v>207292</v>
      </c>
      <c r="J9" s="38" t="s">
        <v>295</v>
      </c>
      <c r="K9" s="87">
        <v>207292</v>
      </c>
      <c r="L9" s="87" t="s">
        <v>296</v>
      </c>
      <c r="M9" s="38" t="s">
        <v>297</v>
      </c>
      <c r="N9" s="87">
        <v>470445</v>
      </c>
      <c r="O9" s="87" t="s">
        <v>298</v>
      </c>
      <c r="P9" s="87">
        <v>729489</v>
      </c>
      <c r="Q9" s="38" t="s">
        <v>310</v>
      </c>
      <c r="R9" s="38" t="s">
        <v>329</v>
      </c>
      <c r="S9" s="87" t="s">
        <v>330</v>
      </c>
      <c r="T9" s="87" t="s">
        <v>330</v>
      </c>
      <c r="U9" s="87" t="s">
        <v>252</v>
      </c>
      <c r="V9" s="87" t="s">
        <v>249</v>
      </c>
      <c r="W9" s="87">
        <v>0</v>
      </c>
      <c r="X9" s="38" t="s">
        <v>256</v>
      </c>
      <c r="Y9" s="87">
        <v>357328611</v>
      </c>
      <c r="Z9" s="38" t="s">
        <v>331</v>
      </c>
      <c r="AA9" s="116" t="s">
        <v>332</v>
      </c>
      <c r="AB9" s="87">
        <v>40000</v>
      </c>
      <c r="AC9" s="87"/>
      <c r="AD9" s="87">
        <v>50</v>
      </c>
      <c r="AE9" s="87" t="s">
        <v>269</v>
      </c>
      <c r="AF9" s="87" t="s">
        <v>333</v>
      </c>
      <c r="AG9" s="87" t="s">
        <v>334</v>
      </c>
      <c r="AH9" s="87" t="s">
        <v>262</v>
      </c>
      <c r="AI9" s="116" t="s">
        <v>335</v>
      </c>
      <c r="AJ9" s="87">
        <v>900</v>
      </c>
      <c r="AK9" s="87">
        <v>900</v>
      </c>
      <c r="AL9" s="116" t="s">
        <v>336</v>
      </c>
      <c r="AM9" s="87">
        <v>26021.31</v>
      </c>
      <c r="AN9" s="120">
        <v>4578.6899999999996</v>
      </c>
      <c r="AO9" s="120">
        <v>30600</v>
      </c>
      <c r="AP9" s="120">
        <v>13978.69</v>
      </c>
      <c r="AQ9" s="120">
        <v>582.30999999999995</v>
      </c>
      <c r="AR9" s="120">
        <v>14561</v>
      </c>
      <c r="AS9" s="120">
        <v>13978.69</v>
      </c>
      <c r="AT9" s="120">
        <v>582.30999999999995</v>
      </c>
      <c r="AU9" s="120">
        <v>14561</v>
      </c>
      <c r="AV9" s="87">
        <v>77</v>
      </c>
      <c r="AW9" s="87"/>
      <c r="AX9" s="87">
        <v>301</v>
      </c>
      <c r="AY9" s="87"/>
      <c r="AZ9" s="87"/>
      <c r="BA9" s="87"/>
      <c r="BB9" s="87" t="s">
        <v>285</v>
      </c>
      <c r="BC9" s="87"/>
      <c r="BD9" s="87" t="s">
        <v>287</v>
      </c>
      <c r="BE9" s="87">
        <v>40000</v>
      </c>
      <c r="BF9" s="38" t="s">
        <v>330</v>
      </c>
      <c r="BG9" s="87" t="s">
        <v>337</v>
      </c>
      <c r="BH9" s="122" t="s">
        <v>308</v>
      </c>
      <c r="BI9" s="38" t="s">
        <v>110</v>
      </c>
      <c r="BJ9" s="88">
        <v>46009</v>
      </c>
      <c r="BK9" s="87"/>
      <c r="BL9" s="38" t="s">
        <v>118</v>
      </c>
      <c r="BM9" s="123" t="s">
        <v>130</v>
      </c>
      <c r="BN9" s="124" t="s">
        <v>199</v>
      </c>
      <c r="BO9" s="87" t="s">
        <v>245</v>
      </c>
      <c r="BP9" s="87"/>
      <c r="BQ9" s="125" t="s">
        <v>201</v>
      </c>
      <c r="BR9" s="126" t="s">
        <v>318</v>
      </c>
    </row>
    <row r="10" spans="1:70" s="121" customFormat="1" ht="15" customHeight="1" x14ac:dyDescent="0.3">
      <c r="A10" s="87">
        <v>6</v>
      </c>
      <c r="B10" s="38" t="s">
        <v>290</v>
      </c>
      <c r="C10" s="38" t="s">
        <v>291</v>
      </c>
      <c r="D10" s="38" t="s">
        <v>292</v>
      </c>
      <c r="E10" s="38" t="s">
        <v>292</v>
      </c>
      <c r="F10" s="38" t="s">
        <v>292</v>
      </c>
      <c r="G10" s="87" t="s">
        <v>293</v>
      </c>
      <c r="H10" s="38" t="s">
        <v>294</v>
      </c>
      <c r="I10" s="87">
        <v>207292</v>
      </c>
      <c r="J10" s="38" t="s">
        <v>295</v>
      </c>
      <c r="K10" s="87">
        <v>207292</v>
      </c>
      <c r="L10" s="87" t="s">
        <v>296</v>
      </c>
      <c r="M10" s="38" t="s">
        <v>297</v>
      </c>
      <c r="N10" s="87">
        <v>470445</v>
      </c>
      <c r="O10" s="87" t="s">
        <v>298</v>
      </c>
      <c r="P10" s="87">
        <v>729489</v>
      </c>
      <c r="Q10" s="38" t="s">
        <v>310</v>
      </c>
      <c r="R10" s="38" t="s">
        <v>300</v>
      </c>
      <c r="S10" s="87" t="s">
        <v>338</v>
      </c>
      <c r="T10" s="87" t="s">
        <v>338</v>
      </c>
      <c r="U10" s="87" t="s">
        <v>248</v>
      </c>
      <c r="V10" s="87" t="s">
        <v>249</v>
      </c>
      <c r="W10" s="87">
        <v>541</v>
      </c>
      <c r="X10" s="38" t="s">
        <v>254</v>
      </c>
      <c r="Y10" s="87">
        <v>354458274</v>
      </c>
      <c r="Z10" s="38" t="s">
        <v>339</v>
      </c>
      <c r="AA10" s="116" t="s">
        <v>340</v>
      </c>
      <c r="AB10" s="87">
        <v>42000</v>
      </c>
      <c r="AC10" s="87"/>
      <c r="AD10" s="87">
        <v>75</v>
      </c>
      <c r="AE10" s="87" t="s">
        <v>257</v>
      </c>
      <c r="AF10" s="87" t="s">
        <v>273</v>
      </c>
      <c r="AG10" s="87" t="s">
        <v>341</v>
      </c>
      <c r="AH10" s="87" t="s">
        <v>262</v>
      </c>
      <c r="AI10" s="116" t="s">
        <v>342</v>
      </c>
      <c r="AJ10" s="87">
        <v>670</v>
      </c>
      <c r="AK10" s="87">
        <v>670</v>
      </c>
      <c r="AL10" s="116" t="s">
        <v>343</v>
      </c>
      <c r="AM10" s="87">
        <v>35642.07</v>
      </c>
      <c r="AN10" s="120">
        <v>7907.93</v>
      </c>
      <c r="AO10" s="120">
        <v>43550</v>
      </c>
      <c r="AP10" s="120">
        <v>6357.93</v>
      </c>
      <c r="AQ10" s="120">
        <v>165.07</v>
      </c>
      <c r="AR10" s="120">
        <v>6523</v>
      </c>
      <c r="AS10" s="120">
        <v>6357.93</v>
      </c>
      <c r="AT10" s="120">
        <v>165.07</v>
      </c>
      <c r="AU10" s="120">
        <v>6523</v>
      </c>
      <c r="AV10" s="87">
        <v>101</v>
      </c>
      <c r="AW10" s="87"/>
      <c r="AX10" s="87">
        <v>252</v>
      </c>
      <c r="AY10" s="87"/>
      <c r="AZ10" s="87"/>
      <c r="BA10" s="87"/>
      <c r="BB10" s="87" t="s">
        <v>285</v>
      </c>
      <c r="BC10" s="87"/>
      <c r="BD10" s="87" t="s">
        <v>288</v>
      </c>
      <c r="BE10" s="87">
        <v>42000</v>
      </c>
      <c r="BF10" s="38" t="s">
        <v>338</v>
      </c>
      <c r="BG10" s="87" t="s">
        <v>344</v>
      </c>
      <c r="BH10" s="122" t="s">
        <v>308</v>
      </c>
      <c r="BI10" s="38" t="s">
        <v>110</v>
      </c>
      <c r="BJ10" s="88">
        <v>46009</v>
      </c>
      <c r="BK10" s="87"/>
      <c r="BL10" s="38" t="s">
        <v>118</v>
      </c>
      <c r="BM10" s="123" t="s">
        <v>130</v>
      </c>
      <c r="BN10" s="124" t="s">
        <v>199</v>
      </c>
      <c r="BO10" s="87" t="s">
        <v>245</v>
      </c>
      <c r="BP10" s="87"/>
      <c r="BQ10" s="125" t="s">
        <v>201</v>
      </c>
      <c r="BR10" s="126" t="s">
        <v>318</v>
      </c>
    </row>
    <row r="11" spans="1:70" s="121" customFormat="1" ht="15" customHeight="1" x14ac:dyDescent="0.3">
      <c r="A11" s="87">
        <v>7</v>
      </c>
      <c r="B11" s="38" t="s">
        <v>290</v>
      </c>
      <c r="C11" s="38" t="s">
        <v>291</v>
      </c>
      <c r="D11" s="38" t="s">
        <v>292</v>
      </c>
      <c r="E11" s="38" t="s">
        <v>292</v>
      </c>
      <c r="F11" s="38" t="s">
        <v>292</v>
      </c>
      <c r="G11" s="87" t="s">
        <v>293</v>
      </c>
      <c r="H11" s="38" t="s">
        <v>294</v>
      </c>
      <c r="I11" s="87">
        <v>207292</v>
      </c>
      <c r="J11" s="38" t="s">
        <v>295</v>
      </c>
      <c r="K11" s="87">
        <v>207292</v>
      </c>
      <c r="L11" s="87" t="s">
        <v>296</v>
      </c>
      <c r="M11" s="38" t="s">
        <v>297</v>
      </c>
      <c r="N11" s="87">
        <v>470445</v>
      </c>
      <c r="O11" s="87" t="s">
        <v>298</v>
      </c>
      <c r="P11" s="87">
        <v>729489</v>
      </c>
      <c r="Q11" s="38" t="s">
        <v>310</v>
      </c>
      <c r="R11" s="38" t="s">
        <v>300</v>
      </c>
      <c r="S11" s="87" t="s">
        <v>330</v>
      </c>
      <c r="T11" s="87" t="s">
        <v>330</v>
      </c>
      <c r="U11" s="87" t="s">
        <v>252</v>
      </c>
      <c r="V11" s="87" t="s">
        <v>249</v>
      </c>
      <c r="W11" s="87">
        <v>541</v>
      </c>
      <c r="X11" s="38" t="s">
        <v>256</v>
      </c>
      <c r="Y11" s="87">
        <v>354335324</v>
      </c>
      <c r="Z11" s="38" t="s">
        <v>331</v>
      </c>
      <c r="AA11" s="116" t="s">
        <v>345</v>
      </c>
      <c r="AB11" s="87">
        <v>42000</v>
      </c>
      <c r="AC11" s="87"/>
      <c r="AD11" s="87">
        <v>75</v>
      </c>
      <c r="AE11" s="87" t="s">
        <v>257</v>
      </c>
      <c r="AF11" s="87" t="s">
        <v>333</v>
      </c>
      <c r="AG11" s="87" t="s">
        <v>334</v>
      </c>
      <c r="AH11" s="87" t="s">
        <v>262</v>
      </c>
      <c r="AI11" s="116" t="s">
        <v>265</v>
      </c>
      <c r="AJ11" s="87">
        <v>670</v>
      </c>
      <c r="AK11" s="87">
        <v>670</v>
      </c>
      <c r="AL11" s="116" t="s">
        <v>336</v>
      </c>
      <c r="AM11" s="87">
        <v>31754.639999999999</v>
      </c>
      <c r="AN11" s="120">
        <v>7775.36</v>
      </c>
      <c r="AO11" s="120">
        <v>39530</v>
      </c>
      <c r="AP11" s="120">
        <v>10245.36</v>
      </c>
      <c r="AQ11" s="120">
        <v>420.64</v>
      </c>
      <c r="AR11" s="120">
        <v>10666</v>
      </c>
      <c r="AS11" s="120">
        <v>10245.36</v>
      </c>
      <c r="AT11" s="120">
        <v>420.64</v>
      </c>
      <c r="AU11" s="120">
        <v>10666</v>
      </c>
      <c r="AV11" s="87">
        <v>102</v>
      </c>
      <c r="AW11" s="87"/>
      <c r="AX11" s="87">
        <v>301</v>
      </c>
      <c r="AY11" s="87"/>
      <c r="AZ11" s="87"/>
      <c r="BA11" s="87"/>
      <c r="BB11" s="87" t="s">
        <v>285</v>
      </c>
      <c r="BC11" s="87"/>
      <c r="BD11" s="87" t="s">
        <v>287</v>
      </c>
      <c r="BE11" s="87">
        <v>42000</v>
      </c>
      <c r="BF11" s="38" t="s">
        <v>330</v>
      </c>
      <c r="BG11" s="87" t="s">
        <v>337</v>
      </c>
      <c r="BH11" s="122" t="s">
        <v>308</v>
      </c>
      <c r="BI11" s="38" t="s">
        <v>110</v>
      </c>
      <c r="BJ11" s="88">
        <v>46009</v>
      </c>
      <c r="BK11" s="87"/>
      <c r="BL11" s="38" t="s">
        <v>118</v>
      </c>
      <c r="BM11" s="123" t="s">
        <v>130</v>
      </c>
      <c r="BN11" s="124" t="s">
        <v>199</v>
      </c>
      <c r="BO11" s="87" t="s">
        <v>245</v>
      </c>
      <c r="BP11" s="87"/>
      <c r="BQ11" s="125" t="s">
        <v>201</v>
      </c>
      <c r="BR11" s="126" t="s">
        <v>318</v>
      </c>
    </row>
    <row r="12" spans="1:70" s="121" customFormat="1" ht="15" customHeight="1" x14ac:dyDescent="0.3">
      <c r="A12" s="87">
        <v>8</v>
      </c>
      <c r="B12" s="38" t="s">
        <v>290</v>
      </c>
      <c r="C12" s="38" t="s">
        <v>291</v>
      </c>
      <c r="D12" s="38" t="s">
        <v>292</v>
      </c>
      <c r="E12" s="38" t="s">
        <v>292</v>
      </c>
      <c r="F12" s="38" t="s">
        <v>292</v>
      </c>
      <c r="G12" s="87" t="s">
        <v>293</v>
      </c>
      <c r="H12" s="38" t="s">
        <v>294</v>
      </c>
      <c r="I12" s="87">
        <v>207292</v>
      </c>
      <c r="J12" s="38" t="s">
        <v>295</v>
      </c>
      <c r="K12" s="87">
        <v>207292</v>
      </c>
      <c r="L12" s="87" t="s">
        <v>296</v>
      </c>
      <c r="M12" s="38" t="s">
        <v>297</v>
      </c>
      <c r="N12" s="87">
        <v>560656</v>
      </c>
      <c r="O12" s="87" t="s">
        <v>346</v>
      </c>
      <c r="P12" s="87">
        <v>765432</v>
      </c>
      <c r="Q12" s="38" t="s">
        <v>347</v>
      </c>
      <c r="R12" s="38" t="s">
        <v>300</v>
      </c>
      <c r="S12" s="87" t="s">
        <v>348</v>
      </c>
      <c r="T12" s="87" t="s">
        <v>348</v>
      </c>
      <c r="U12" s="87" t="s">
        <v>250</v>
      </c>
      <c r="V12" s="87" t="s">
        <v>249</v>
      </c>
      <c r="W12" s="87">
        <v>0</v>
      </c>
      <c r="X12" s="38" t="s">
        <v>254</v>
      </c>
      <c r="Y12" s="87">
        <v>359351995</v>
      </c>
      <c r="Z12" s="38" t="s">
        <v>349</v>
      </c>
      <c r="AA12" s="116" t="s">
        <v>350</v>
      </c>
      <c r="AB12" s="87">
        <v>45000</v>
      </c>
      <c r="AC12" s="87" t="s">
        <v>351</v>
      </c>
      <c r="AD12" s="87">
        <v>75</v>
      </c>
      <c r="AE12" s="87" t="s">
        <v>261</v>
      </c>
      <c r="AF12" s="87" t="s">
        <v>352</v>
      </c>
      <c r="AG12" s="87" t="s">
        <v>353</v>
      </c>
      <c r="AH12" s="87" t="s">
        <v>262</v>
      </c>
      <c r="AI12" s="116" t="s">
        <v>354</v>
      </c>
      <c r="AJ12" s="87">
        <v>710</v>
      </c>
      <c r="AK12" s="87">
        <v>710</v>
      </c>
      <c r="AL12" s="116" t="s">
        <v>355</v>
      </c>
      <c r="AM12" s="87">
        <v>12451.14</v>
      </c>
      <c r="AN12" s="120">
        <v>4588.8599999999997</v>
      </c>
      <c r="AO12" s="120">
        <v>17040</v>
      </c>
      <c r="AP12" s="120">
        <v>32548.86</v>
      </c>
      <c r="AQ12" s="120">
        <v>4242.1400000000003</v>
      </c>
      <c r="AR12" s="120">
        <v>36791</v>
      </c>
      <c r="AS12" s="120">
        <v>0</v>
      </c>
      <c r="AT12" s="120">
        <v>0</v>
      </c>
      <c r="AU12" s="120">
        <v>0</v>
      </c>
      <c r="AV12" s="87">
        <v>24</v>
      </c>
      <c r="AW12" s="87"/>
      <c r="AX12" s="87" t="e">
        <v>#N/A</v>
      </c>
      <c r="AY12" s="87"/>
      <c r="AZ12" s="87"/>
      <c r="BA12" s="87"/>
      <c r="BB12" s="87" t="s">
        <v>285</v>
      </c>
      <c r="BC12" s="87"/>
      <c r="BD12" s="87"/>
      <c r="BE12" s="87">
        <v>0</v>
      </c>
      <c r="BF12" s="38" t="s">
        <v>348</v>
      </c>
      <c r="BG12" s="87" t="s">
        <v>356</v>
      </c>
      <c r="BH12" s="122" t="s">
        <v>308</v>
      </c>
      <c r="BI12" s="38" t="s">
        <v>110</v>
      </c>
      <c r="BJ12" s="88">
        <v>46009</v>
      </c>
      <c r="BK12" s="87"/>
      <c r="BL12" s="38" t="s">
        <v>114</v>
      </c>
      <c r="BM12" s="123" t="s">
        <v>119</v>
      </c>
      <c r="BN12" s="124" t="s">
        <v>199</v>
      </c>
      <c r="BO12" s="87" t="s">
        <v>244</v>
      </c>
      <c r="BP12" s="87">
        <v>2130</v>
      </c>
      <c r="BQ12" s="125" t="s">
        <v>201</v>
      </c>
      <c r="BR12" s="126" t="s">
        <v>357</v>
      </c>
    </row>
    <row r="13" spans="1:70" s="121" customFormat="1" ht="15" customHeight="1" x14ac:dyDescent="0.3">
      <c r="A13" s="87">
        <v>9</v>
      </c>
      <c r="B13" s="38" t="s">
        <v>290</v>
      </c>
      <c r="C13" s="38" t="s">
        <v>291</v>
      </c>
      <c r="D13" s="38" t="s">
        <v>292</v>
      </c>
      <c r="E13" s="38" t="s">
        <v>292</v>
      </c>
      <c r="F13" s="38" t="s">
        <v>292</v>
      </c>
      <c r="G13" s="87" t="s">
        <v>293</v>
      </c>
      <c r="H13" s="38" t="s">
        <v>294</v>
      </c>
      <c r="I13" s="87">
        <v>207291</v>
      </c>
      <c r="J13" s="38" t="s">
        <v>358</v>
      </c>
      <c r="K13" s="87">
        <v>207291</v>
      </c>
      <c r="L13" s="87" t="s">
        <v>296</v>
      </c>
      <c r="M13" s="38" t="s">
        <v>297</v>
      </c>
      <c r="N13" s="87">
        <v>467717</v>
      </c>
      <c r="O13" s="87" t="s">
        <v>359</v>
      </c>
      <c r="P13" s="87">
        <v>722130</v>
      </c>
      <c r="Q13" s="38" t="s">
        <v>360</v>
      </c>
      <c r="R13" s="38" t="s">
        <v>300</v>
      </c>
      <c r="S13" s="87" t="s">
        <v>361</v>
      </c>
      <c r="T13" s="87" t="s">
        <v>361</v>
      </c>
      <c r="U13" s="87" t="s">
        <v>252</v>
      </c>
      <c r="V13" s="87" t="s">
        <v>255</v>
      </c>
      <c r="W13" s="87">
        <v>541</v>
      </c>
      <c r="X13" s="38" t="s">
        <v>254</v>
      </c>
      <c r="Y13" s="87">
        <v>355521801</v>
      </c>
      <c r="Z13" s="38" t="s">
        <v>362</v>
      </c>
      <c r="AA13" s="116" t="s">
        <v>363</v>
      </c>
      <c r="AB13" s="87">
        <v>42000</v>
      </c>
      <c r="AC13" s="87"/>
      <c r="AD13" s="87">
        <v>75</v>
      </c>
      <c r="AE13" s="87" t="s">
        <v>257</v>
      </c>
      <c r="AF13" s="87" t="s">
        <v>364</v>
      </c>
      <c r="AG13" s="87" t="s">
        <v>365</v>
      </c>
      <c r="AH13" s="87" t="s">
        <v>262</v>
      </c>
      <c r="AI13" s="116" t="s">
        <v>264</v>
      </c>
      <c r="AJ13" s="87">
        <v>670</v>
      </c>
      <c r="AK13" s="87">
        <v>670</v>
      </c>
      <c r="AL13" s="116" t="s">
        <v>366</v>
      </c>
      <c r="AM13" s="87">
        <v>17812.23</v>
      </c>
      <c r="AN13" s="120">
        <v>5637.77</v>
      </c>
      <c r="AO13" s="120">
        <v>23450</v>
      </c>
      <c r="AP13" s="120">
        <v>24187.77</v>
      </c>
      <c r="AQ13" s="120">
        <v>2435.23</v>
      </c>
      <c r="AR13" s="120">
        <v>26623</v>
      </c>
      <c r="AS13" s="120">
        <v>24187.77</v>
      </c>
      <c r="AT13" s="120">
        <v>2435.23</v>
      </c>
      <c r="AU13" s="120">
        <v>26623</v>
      </c>
      <c r="AV13" s="87">
        <v>94</v>
      </c>
      <c r="AW13" s="87"/>
      <c r="AX13" s="87">
        <v>408</v>
      </c>
      <c r="AY13" s="87"/>
      <c r="AZ13" s="87"/>
      <c r="BA13" s="87"/>
      <c r="BB13" s="87" t="s">
        <v>285</v>
      </c>
      <c r="BC13" s="87"/>
      <c r="BD13" s="87" t="s">
        <v>287</v>
      </c>
      <c r="BE13" s="87">
        <v>42000</v>
      </c>
      <c r="BF13" s="38" t="s">
        <v>361</v>
      </c>
      <c r="BG13" s="87" t="s">
        <v>367</v>
      </c>
      <c r="BH13" s="122" t="s">
        <v>308</v>
      </c>
      <c r="BI13" s="38" t="s">
        <v>110</v>
      </c>
      <c r="BJ13" s="88">
        <v>46009</v>
      </c>
      <c r="BK13" s="87"/>
      <c r="BL13" s="38" t="s">
        <v>118</v>
      </c>
      <c r="BM13" s="123" t="s">
        <v>130</v>
      </c>
      <c r="BN13" s="124" t="s">
        <v>199</v>
      </c>
      <c r="BO13" s="87" t="s">
        <v>245</v>
      </c>
      <c r="BP13" s="87"/>
      <c r="BQ13" s="125" t="s">
        <v>201</v>
      </c>
      <c r="BR13" s="126" t="s">
        <v>318</v>
      </c>
    </row>
    <row r="14" spans="1:70" s="121" customFormat="1" ht="15" customHeight="1" x14ac:dyDescent="0.3">
      <c r="A14" s="87">
        <v>10</v>
      </c>
      <c r="B14" s="38" t="s">
        <v>290</v>
      </c>
      <c r="C14" s="38" t="s">
        <v>291</v>
      </c>
      <c r="D14" s="38" t="s">
        <v>292</v>
      </c>
      <c r="E14" s="38" t="s">
        <v>292</v>
      </c>
      <c r="F14" s="38" t="s">
        <v>292</v>
      </c>
      <c r="G14" s="87" t="s">
        <v>293</v>
      </c>
      <c r="H14" s="38" t="s">
        <v>294</v>
      </c>
      <c r="I14" s="87">
        <v>207291</v>
      </c>
      <c r="J14" s="38" t="s">
        <v>358</v>
      </c>
      <c r="K14" s="87">
        <v>207291</v>
      </c>
      <c r="L14" s="87" t="s">
        <v>296</v>
      </c>
      <c r="M14" s="38" t="s">
        <v>297</v>
      </c>
      <c r="N14" s="87">
        <v>467717</v>
      </c>
      <c r="O14" s="87" t="s">
        <v>359</v>
      </c>
      <c r="P14" s="87">
        <v>722130</v>
      </c>
      <c r="Q14" s="38" t="s">
        <v>360</v>
      </c>
      <c r="R14" s="38" t="s">
        <v>300</v>
      </c>
      <c r="S14" s="87" t="s">
        <v>368</v>
      </c>
      <c r="T14" s="87" t="s">
        <v>368</v>
      </c>
      <c r="U14" s="87" t="s">
        <v>248</v>
      </c>
      <c r="V14" s="87" t="s">
        <v>255</v>
      </c>
      <c r="W14" s="87">
        <v>541</v>
      </c>
      <c r="X14" s="38" t="s">
        <v>369</v>
      </c>
      <c r="Y14" s="87">
        <v>357891579</v>
      </c>
      <c r="Z14" s="38" t="s">
        <v>370</v>
      </c>
      <c r="AA14" s="116" t="s">
        <v>276</v>
      </c>
      <c r="AB14" s="87">
        <v>42000</v>
      </c>
      <c r="AC14" s="87"/>
      <c r="AD14" s="87">
        <v>75</v>
      </c>
      <c r="AE14" s="87" t="s">
        <v>261</v>
      </c>
      <c r="AF14" s="87" t="s">
        <v>280</v>
      </c>
      <c r="AG14" s="87" t="s">
        <v>371</v>
      </c>
      <c r="AH14" s="87" t="s">
        <v>262</v>
      </c>
      <c r="AI14" s="116" t="s">
        <v>372</v>
      </c>
      <c r="AJ14" s="87">
        <v>670</v>
      </c>
      <c r="AK14" s="87">
        <v>670</v>
      </c>
      <c r="AL14" s="116" t="s">
        <v>373</v>
      </c>
      <c r="AM14" s="87">
        <v>11206.7</v>
      </c>
      <c r="AN14" s="120">
        <v>4203.3</v>
      </c>
      <c r="AO14" s="120">
        <v>15410</v>
      </c>
      <c r="AP14" s="120">
        <v>30793.3</v>
      </c>
      <c r="AQ14" s="120">
        <v>4074.7</v>
      </c>
      <c r="AR14" s="120">
        <v>34868</v>
      </c>
      <c r="AS14" s="120">
        <v>27463.71</v>
      </c>
      <c r="AT14" s="120">
        <v>4026.29</v>
      </c>
      <c r="AU14" s="120">
        <v>31490</v>
      </c>
      <c r="AV14" s="87">
        <v>70</v>
      </c>
      <c r="AW14" s="87"/>
      <c r="AX14" s="87">
        <v>324</v>
      </c>
      <c r="AY14" s="87"/>
      <c r="AZ14" s="87"/>
      <c r="BA14" s="87"/>
      <c r="BB14" s="87" t="s">
        <v>285</v>
      </c>
      <c r="BC14" s="87"/>
      <c r="BD14" s="87" t="s">
        <v>287</v>
      </c>
      <c r="BE14" s="87">
        <v>42000</v>
      </c>
      <c r="BF14" s="38" t="s">
        <v>368</v>
      </c>
      <c r="BG14" s="87" t="s">
        <v>374</v>
      </c>
      <c r="BH14" s="122" t="s">
        <v>308</v>
      </c>
      <c r="BI14" s="38" t="s">
        <v>110</v>
      </c>
      <c r="BJ14" s="88">
        <v>46009</v>
      </c>
      <c r="BK14" s="87"/>
      <c r="BL14" s="38" t="s">
        <v>118</v>
      </c>
      <c r="BM14" s="123" t="s">
        <v>130</v>
      </c>
      <c r="BN14" s="124" t="s">
        <v>199</v>
      </c>
      <c r="BO14" s="87" t="s">
        <v>245</v>
      </c>
      <c r="BP14" s="87"/>
      <c r="BQ14" s="125" t="s">
        <v>201</v>
      </c>
      <c r="BR14" s="126" t="s">
        <v>318</v>
      </c>
    </row>
    <row r="15" spans="1:70" s="121" customFormat="1" ht="15" customHeight="1" x14ac:dyDescent="0.3">
      <c r="A15" s="87">
        <v>11</v>
      </c>
      <c r="B15" s="38" t="s">
        <v>290</v>
      </c>
      <c r="C15" s="38" t="s">
        <v>291</v>
      </c>
      <c r="D15" s="38" t="s">
        <v>292</v>
      </c>
      <c r="E15" s="38" t="s">
        <v>292</v>
      </c>
      <c r="F15" s="38" t="s">
        <v>292</v>
      </c>
      <c r="G15" s="87" t="s">
        <v>293</v>
      </c>
      <c r="H15" s="38" t="s">
        <v>294</v>
      </c>
      <c r="I15" s="87">
        <v>207292</v>
      </c>
      <c r="J15" s="38" t="s">
        <v>295</v>
      </c>
      <c r="K15" s="87">
        <v>207292</v>
      </c>
      <c r="L15" s="87" t="s">
        <v>296</v>
      </c>
      <c r="M15" s="38" t="s">
        <v>297</v>
      </c>
      <c r="N15" s="87">
        <v>542600</v>
      </c>
      <c r="O15" s="87" t="s">
        <v>375</v>
      </c>
      <c r="P15" s="87">
        <v>753311</v>
      </c>
      <c r="Q15" s="38" t="s">
        <v>376</v>
      </c>
      <c r="R15" s="38" t="s">
        <v>300</v>
      </c>
      <c r="S15" s="87" t="s">
        <v>377</v>
      </c>
      <c r="T15" s="87" t="s">
        <v>377</v>
      </c>
      <c r="U15" s="87" t="s">
        <v>251</v>
      </c>
      <c r="V15" s="87" t="s">
        <v>249</v>
      </c>
      <c r="W15" s="87">
        <v>541</v>
      </c>
      <c r="X15" s="38" t="s">
        <v>254</v>
      </c>
      <c r="Y15" s="87">
        <v>355968091</v>
      </c>
      <c r="Z15" s="38" t="s">
        <v>378</v>
      </c>
      <c r="AA15" s="116" t="s">
        <v>379</v>
      </c>
      <c r="AB15" s="87">
        <v>45000</v>
      </c>
      <c r="AC15" s="87" t="s">
        <v>380</v>
      </c>
      <c r="AD15" s="87">
        <v>75</v>
      </c>
      <c r="AE15" s="87" t="s">
        <v>257</v>
      </c>
      <c r="AF15" s="87" t="s">
        <v>381</v>
      </c>
      <c r="AG15" s="87" t="s">
        <v>382</v>
      </c>
      <c r="AH15" s="87" t="s">
        <v>262</v>
      </c>
      <c r="AI15" s="116" t="s">
        <v>383</v>
      </c>
      <c r="AJ15" s="87">
        <v>720</v>
      </c>
      <c r="AK15" s="87">
        <v>720</v>
      </c>
      <c r="AL15" s="116" t="s">
        <v>284</v>
      </c>
      <c r="AM15" s="87">
        <v>34918.36</v>
      </c>
      <c r="AN15" s="120">
        <v>8281.64</v>
      </c>
      <c r="AO15" s="120">
        <v>43200</v>
      </c>
      <c r="AP15" s="120">
        <v>10081.64</v>
      </c>
      <c r="AQ15" s="120">
        <v>380.36</v>
      </c>
      <c r="AR15" s="120">
        <v>10462</v>
      </c>
      <c r="AS15" s="120">
        <v>10081.64</v>
      </c>
      <c r="AT15" s="120">
        <v>380.36</v>
      </c>
      <c r="AU15" s="120">
        <v>10462</v>
      </c>
      <c r="AV15" s="87">
        <v>90</v>
      </c>
      <c r="AW15" s="87"/>
      <c r="AX15" s="87">
        <v>210</v>
      </c>
      <c r="AY15" s="87"/>
      <c r="AZ15" s="87"/>
      <c r="BA15" s="87"/>
      <c r="BB15" s="87" t="s">
        <v>285</v>
      </c>
      <c r="BC15" s="87"/>
      <c r="BD15" s="87" t="s">
        <v>288</v>
      </c>
      <c r="BE15" s="87">
        <v>45000</v>
      </c>
      <c r="BF15" s="38" t="s">
        <v>377</v>
      </c>
      <c r="BG15" s="87" t="s">
        <v>384</v>
      </c>
      <c r="BH15" s="122" t="s">
        <v>308</v>
      </c>
      <c r="BI15" s="38" t="s">
        <v>110</v>
      </c>
      <c r="BJ15" s="88">
        <v>46009</v>
      </c>
      <c r="BK15" s="87"/>
      <c r="BL15" s="38" t="s">
        <v>114</v>
      </c>
      <c r="BM15" s="123" t="s">
        <v>119</v>
      </c>
      <c r="BN15" s="124" t="s">
        <v>199</v>
      </c>
      <c r="BO15" s="87" t="s">
        <v>245</v>
      </c>
      <c r="BP15" s="87"/>
      <c r="BQ15" s="125" t="s">
        <v>201</v>
      </c>
      <c r="BR15" s="126" t="s">
        <v>385</v>
      </c>
    </row>
    <row r="16" spans="1:70" s="121" customFormat="1" ht="15" customHeight="1" x14ac:dyDescent="0.3">
      <c r="A16" s="87">
        <v>12</v>
      </c>
      <c r="B16" s="38" t="s">
        <v>290</v>
      </c>
      <c r="C16" s="38" t="s">
        <v>291</v>
      </c>
      <c r="D16" s="38" t="s">
        <v>292</v>
      </c>
      <c r="E16" s="38" t="s">
        <v>292</v>
      </c>
      <c r="F16" s="38" t="s">
        <v>292</v>
      </c>
      <c r="G16" s="87" t="s">
        <v>293</v>
      </c>
      <c r="H16" s="38" t="s">
        <v>294</v>
      </c>
      <c r="I16" s="87">
        <v>207295</v>
      </c>
      <c r="J16" s="38" t="s">
        <v>386</v>
      </c>
      <c r="K16" s="87">
        <v>207295</v>
      </c>
      <c r="L16" s="87" t="s">
        <v>296</v>
      </c>
      <c r="M16" s="38" t="s">
        <v>297</v>
      </c>
      <c r="N16" s="87">
        <v>474160</v>
      </c>
      <c r="O16" s="87" t="s">
        <v>387</v>
      </c>
      <c r="P16" s="87">
        <v>858869</v>
      </c>
      <c r="Q16" s="38" t="s">
        <v>388</v>
      </c>
      <c r="R16" s="38" t="s">
        <v>300</v>
      </c>
      <c r="S16" s="87" t="s">
        <v>389</v>
      </c>
      <c r="T16" s="87" t="s">
        <v>389</v>
      </c>
      <c r="U16" s="87" t="s">
        <v>252</v>
      </c>
      <c r="V16" s="87" t="s">
        <v>249</v>
      </c>
      <c r="W16" s="87">
        <v>541</v>
      </c>
      <c r="X16" s="38" t="s">
        <v>390</v>
      </c>
      <c r="Y16" s="87">
        <v>355280731</v>
      </c>
      <c r="Z16" s="38" t="s">
        <v>266</v>
      </c>
      <c r="AA16" s="116" t="s">
        <v>260</v>
      </c>
      <c r="AB16" s="87">
        <v>42000</v>
      </c>
      <c r="AC16" s="87"/>
      <c r="AD16" s="87">
        <v>75</v>
      </c>
      <c r="AE16" s="87" t="s">
        <v>257</v>
      </c>
      <c r="AF16" s="87" t="s">
        <v>391</v>
      </c>
      <c r="AG16" s="87" t="s">
        <v>283</v>
      </c>
      <c r="AH16" s="87" t="s">
        <v>262</v>
      </c>
      <c r="AI16" s="116" t="s">
        <v>392</v>
      </c>
      <c r="AJ16" s="87">
        <v>670</v>
      </c>
      <c r="AK16" s="87">
        <v>670</v>
      </c>
      <c r="AL16" s="116" t="s">
        <v>393</v>
      </c>
      <c r="AM16" s="87">
        <v>40494.89</v>
      </c>
      <c r="AN16" s="120">
        <v>8065.11</v>
      </c>
      <c r="AO16" s="120">
        <v>48560</v>
      </c>
      <c r="AP16" s="120">
        <v>1505.11</v>
      </c>
      <c r="AQ16" s="120">
        <v>7.89</v>
      </c>
      <c r="AR16" s="120">
        <v>1513</v>
      </c>
      <c r="AS16" s="120">
        <v>1505.11</v>
      </c>
      <c r="AT16" s="120">
        <v>7.89</v>
      </c>
      <c r="AU16" s="120">
        <v>1513</v>
      </c>
      <c r="AV16" s="87">
        <v>95</v>
      </c>
      <c r="AW16" s="87"/>
      <c r="AX16" s="87">
        <v>162</v>
      </c>
      <c r="AY16" s="87"/>
      <c r="AZ16" s="87"/>
      <c r="BA16" s="87"/>
      <c r="BB16" s="87" t="s">
        <v>285</v>
      </c>
      <c r="BC16" s="87"/>
      <c r="BD16" s="87" t="s">
        <v>288</v>
      </c>
      <c r="BE16" s="87">
        <v>42000</v>
      </c>
      <c r="BF16" s="38" t="s">
        <v>389</v>
      </c>
      <c r="BG16" s="87" t="s">
        <v>394</v>
      </c>
      <c r="BH16" s="122" t="s">
        <v>308</v>
      </c>
      <c r="BI16" s="38" t="s">
        <v>110</v>
      </c>
      <c r="BJ16" s="88">
        <v>46009</v>
      </c>
      <c r="BK16" s="87"/>
      <c r="BL16" s="38" t="s">
        <v>114</v>
      </c>
      <c r="BM16" s="123" t="s">
        <v>119</v>
      </c>
      <c r="BN16" s="124" t="s">
        <v>199</v>
      </c>
      <c r="BO16" s="87" t="s">
        <v>245</v>
      </c>
      <c r="BP16" s="87"/>
      <c r="BQ16" s="125" t="s">
        <v>201</v>
      </c>
      <c r="BR16" s="126" t="s">
        <v>318</v>
      </c>
    </row>
    <row r="17" spans="1:70" s="121" customFormat="1" ht="15" customHeight="1" x14ac:dyDescent="0.3">
      <c r="A17" s="87">
        <v>13</v>
      </c>
      <c r="B17" s="38" t="s">
        <v>290</v>
      </c>
      <c r="C17" s="38" t="s">
        <v>291</v>
      </c>
      <c r="D17" s="38" t="s">
        <v>292</v>
      </c>
      <c r="E17" s="38" t="s">
        <v>292</v>
      </c>
      <c r="F17" s="38" t="s">
        <v>292</v>
      </c>
      <c r="G17" s="87" t="s">
        <v>293</v>
      </c>
      <c r="H17" s="38" t="s">
        <v>294</v>
      </c>
      <c r="I17" s="87">
        <v>207295</v>
      </c>
      <c r="J17" s="38" t="s">
        <v>386</v>
      </c>
      <c r="K17" s="87">
        <v>207295</v>
      </c>
      <c r="L17" s="87" t="s">
        <v>296</v>
      </c>
      <c r="M17" s="38" t="s">
        <v>297</v>
      </c>
      <c r="N17" s="87">
        <v>474160</v>
      </c>
      <c r="O17" s="87" t="s">
        <v>387</v>
      </c>
      <c r="P17" s="87">
        <v>858861</v>
      </c>
      <c r="Q17" s="38" t="s">
        <v>395</v>
      </c>
      <c r="R17" s="38" t="s">
        <v>300</v>
      </c>
      <c r="S17" s="87" t="s">
        <v>396</v>
      </c>
      <c r="T17" s="87" t="s">
        <v>396</v>
      </c>
      <c r="U17" s="87" t="s">
        <v>250</v>
      </c>
      <c r="V17" s="87" t="s">
        <v>249</v>
      </c>
      <c r="W17" s="87">
        <v>541</v>
      </c>
      <c r="X17" s="38" t="s">
        <v>256</v>
      </c>
      <c r="Y17" s="87">
        <v>356846144</v>
      </c>
      <c r="Z17" s="38" t="s">
        <v>277</v>
      </c>
      <c r="AA17" s="116" t="s">
        <v>397</v>
      </c>
      <c r="AB17" s="87">
        <v>42000</v>
      </c>
      <c r="AC17" s="87"/>
      <c r="AD17" s="87">
        <v>75</v>
      </c>
      <c r="AE17" s="87" t="s">
        <v>261</v>
      </c>
      <c r="AF17" s="87" t="s">
        <v>398</v>
      </c>
      <c r="AG17" s="87" t="s">
        <v>399</v>
      </c>
      <c r="AH17" s="87" t="s">
        <v>262</v>
      </c>
      <c r="AI17" s="116" t="s">
        <v>400</v>
      </c>
      <c r="AJ17" s="87">
        <v>670</v>
      </c>
      <c r="AK17" s="87">
        <v>670</v>
      </c>
      <c r="AL17" s="116" t="s">
        <v>401</v>
      </c>
      <c r="AM17" s="87">
        <v>24567.03</v>
      </c>
      <c r="AN17" s="120">
        <v>6922.97</v>
      </c>
      <c r="AO17" s="120">
        <v>31490</v>
      </c>
      <c r="AP17" s="120">
        <v>17432.97</v>
      </c>
      <c r="AQ17" s="120">
        <v>1232.03</v>
      </c>
      <c r="AR17" s="120">
        <v>18665</v>
      </c>
      <c r="AS17" s="120">
        <v>17432.97</v>
      </c>
      <c r="AT17" s="120">
        <v>1232.03</v>
      </c>
      <c r="AU17" s="120">
        <v>18665</v>
      </c>
      <c r="AV17" s="87">
        <v>81</v>
      </c>
      <c r="AW17" s="87"/>
      <c r="AX17" s="87">
        <v>239</v>
      </c>
      <c r="AY17" s="87"/>
      <c r="AZ17" s="87"/>
      <c r="BA17" s="87"/>
      <c r="BB17" s="87" t="s">
        <v>285</v>
      </c>
      <c r="BC17" s="87"/>
      <c r="BD17" s="87" t="s">
        <v>288</v>
      </c>
      <c r="BE17" s="87">
        <v>42000</v>
      </c>
      <c r="BF17" s="38" t="s">
        <v>396</v>
      </c>
      <c r="BG17" s="87" t="s">
        <v>402</v>
      </c>
      <c r="BH17" s="122" t="s">
        <v>308</v>
      </c>
      <c r="BI17" s="38" t="s">
        <v>110</v>
      </c>
      <c r="BJ17" s="88">
        <v>46009</v>
      </c>
      <c r="BK17" s="87"/>
      <c r="BL17" s="38" t="s">
        <v>115</v>
      </c>
      <c r="BM17" s="123" t="s">
        <v>130</v>
      </c>
      <c r="BN17" s="124" t="s">
        <v>199</v>
      </c>
      <c r="BO17" s="87" t="s">
        <v>245</v>
      </c>
      <c r="BP17" s="87"/>
      <c r="BQ17" s="125" t="s">
        <v>201</v>
      </c>
      <c r="BR17" s="126" t="s">
        <v>403</v>
      </c>
    </row>
    <row r="18" spans="1:70" s="121" customFormat="1" ht="15" customHeight="1" x14ac:dyDescent="0.3">
      <c r="A18" s="87">
        <v>14</v>
      </c>
      <c r="B18" s="38" t="s">
        <v>290</v>
      </c>
      <c r="C18" s="38" t="s">
        <v>291</v>
      </c>
      <c r="D18" s="38" t="s">
        <v>292</v>
      </c>
      <c r="E18" s="38" t="s">
        <v>292</v>
      </c>
      <c r="F18" s="38" t="s">
        <v>292</v>
      </c>
      <c r="G18" s="87" t="s">
        <v>293</v>
      </c>
      <c r="H18" s="38" t="s">
        <v>294</v>
      </c>
      <c r="I18" s="87">
        <v>207295</v>
      </c>
      <c r="J18" s="38" t="s">
        <v>386</v>
      </c>
      <c r="K18" s="87">
        <v>207295</v>
      </c>
      <c r="L18" s="87" t="s">
        <v>296</v>
      </c>
      <c r="M18" s="38" t="s">
        <v>297</v>
      </c>
      <c r="N18" s="87">
        <v>474160</v>
      </c>
      <c r="O18" s="87" t="s">
        <v>387</v>
      </c>
      <c r="P18" s="87">
        <v>858861</v>
      </c>
      <c r="Q18" s="38" t="s">
        <v>395</v>
      </c>
      <c r="R18" s="38" t="s">
        <v>329</v>
      </c>
      <c r="S18" s="87" t="s">
        <v>404</v>
      </c>
      <c r="T18" s="87" t="s">
        <v>404</v>
      </c>
      <c r="U18" s="87" t="s">
        <v>251</v>
      </c>
      <c r="V18" s="87" t="s">
        <v>249</v>
      </c>
      <c r="W18" s="87">
        <v>0</v>
      </c>
      <c r="X18" s="38" t="s">
        <v>254</v>
      </c>
      <c r="Y18" s="87">
        <v>358407986</v>
      </c>
      <c r="Z18" s="38" t="s">
        <v>405</v>
      </c>
      <c r="AA18" s="116" t="s">
        <v>406</v>
      </c>
      <c r="AB18" s="87">
        <v>11000</v>
      </c>
      <c r="AC18" s="87"/>
      <c r="AD18" s="87">
        <v>50</v>
      </c>
      <c r="AE18" s="87" t="s">
        <v>269</v>
      </c>
      <c r="AF18" s="87" t="s">
        <v>407</v>
      </c>
      <c r="AG18" s="87" t="s">
        <v>408</v>
      </c>
      <c r="AH18" s="87" t="s">
        <v>262</v>
      </c>
      <c r="AI18" s="116" t="s">
        <v>409</v>
      </c>
      <c r="AJ18" s="87">
        <v>250</v>
      </c>
      <c r="AK18" s="87">
        <v>250</v>
      </c>
      <c r="AL18" s="116" t="s">
        <v>401</v>
      </c>
      <c r="AM18" s="87">
        <v>5459.52</v>
      </c>
      <c r="AN18" s="120">
        <v>1040.48</v>
      </c>
      <c r="AO18" s="120">
        <v>6500</v>
      </c>
      <c r="AP18" s="120">
        <v>5540.48</v>
      </c>
      <c r="AQ18" s="120">
        <v>328.52</v>
      </c>
      <c r="AR18" s="120">
        <v>5869</v>
      </c>
      <c r="AS18" s="120">
        <v>5540.48</v>
      </c>
      <c r="AT18" s="120">
        <v>328.52</v>
      </c>
      <c r="AU18" s="120">
        <v>5869</v>
      </c>
      <c r="AV18" s="87">
        <v>60</v>
      </c>
      <c r="AW18" s="87"/>
      <c r="AX18" s="87">
        <v>239</v>
      </c>
      <c r="AY18" s="87"/>
      <c r="AZ18" s="87"/>
      <c r="BA18" s="87"/>
      <c r="BB18" s="87" t="s">
        <v>285</v>
      </c>
      <c r="BC18" s="87"/>
      <c r="BD18" s="87"/>
      <c r="BE18" s="87">
        <v>0</v>
      </c>
      <c r="BF18" s="38" t="s">
        <v>404</v>
      </c>
      <c r="BG18" s="87" t="s">
        <v>410</v>
      </c>
      <c r="BH18" s="122" t="s">
        <v>308</v>
      </c>
      <c r="BI18" s="38" t="s">
        <v>110</v>
      </c>
      <c r="BJ18" s="88">
        <v>46009</v>
      </c>
      <c r="BK18" s="87"/>
      <c r="BL18" s="38" t="s">
        <v>115</v>
      </c>
      <c r="BM18" s="123" t="s">
        <v>130</v>
      </c>
      <c r="BN18" s="124" t="s">
        <v>199</v>
      </c>
      <c r="BO18" s="87" t="s">
        <v>245</v>
      </c>
      <c r="BP18" s="87"/>
      <c r="BQ18" s="125" t="s">
        <v>201</v>
      </c>
      <c r="BR18" s="126" t="s">
        <v>318</v>
      </c>
    </row>
    <row r="19" spans="1:70" s="121" customFormat="1" ht="15" customHeight="1" x14ac:dyDescent="0.3">
      <c r="A19" s="87">
        <v>15</v>
      </c>
      <c r="B19" s="38" t="s">
        <v>290</v>
      </c>
      <c r="C19" s="38" t="s">
        <v>291</v>
      </c>
      <c r="D19" s="38" t="s">
        <v>292</v>
      </c>
      <c r="E19" s="38" t="s">
        <v>292</v>
      </c>
      <c r="F19" s="38" t="s">
        <v>292</v>
      </c>
      <c r="G19" s="87" t="s">
        <v>293</v>
      </c>
      <c r="H19" s="38" t="s">
        <v>294</v>
      </c>
      <c r="I19" s="87">
        <v>207295</v>
      </c>
      <c r="J19" s="38" t="s">
        <v>386</v>
      </c>
      <c r="K19" s="87">
        <v>207295</v>
      </c>
      <c r="L19" s="87" t="s">
        <v>296</v>
      </c>
      <c r="M19" s="38" t="s">
        <v>297</v>
      </c>
      <c r="N19" s="87">
        <v>474160</v>
      </c>
      <c r="O19" s="87" t="s">
        <v>387</v>
      </c>
      <c r="P19" s="87">
        <v>858861</v>
      </c>
      <c r="Q19" s="38" t="s">
        <v>395</v>
      </c>
      <c r="R19" s="38" t="s">
        <v>300</v>
      </c>
      <c r="S19" s="87" t="s">
        <v>411</v>
      </c>
      <c r="T19" s="87" t="s">
        <v>411</v>
      </c>
      <c r="U19" s="87" t="s">
        <v>252</v>
      </c>
      <c r="V19" s="87" t="s">
        <v>249</v>
      </c>
      <c r="W19" s="87">
        <v>541</v>
      </c>
      <c r="X19" s="38" t="s">
        <v>256</v>
      </c>
      <c r="Y19" s="87">
        <v>355148633</v>
      </c>
      <c r="Z19" s="38" t="s">
        <v>412</v>
      </c>
      <c r="AA19" s="116" t="s">
        <v>413</v>
      </c>
      <c r="AB19" s="87">
        <v>42000</v>
      </c>
      <c r="AC19" s="87"/>
      <c r="AD19" s="87">
        <v>75</v>
      </c>
      <c r="AE19" s="87" t="s">
        <v>257</v>
      </c>
      <c r="AF19" s="87" t="s">
        <v>407</v>
      </c>
      <c r="AG19" s="87" t="s">
        <v>408</v>
      </c>
      <c r="AH19" s="87" t="s">
        <v>262</v>
      </c>
      <c r="AI19" s="116" t="s">
        <v>392</v>
      </c>
      <c r="AJ19" s="87">
        <v>670</v>
      </c>
      <c r="AK19" s="87">
        <v>670</v>
      </c>
      <c r="AL19" s="116" t="s">
        <v>414</v>
      </c>
      <c r="AM19" s="87">
        <v>32922.75</v>
      </c>
      <c r="AN19" s="120">
        <v>7947.25</v>
      </c>
      <c r="AO19" s="120">
        <v>40870</v>
      </c>
      <c r="AP19" s="120">
        <v>9077.25</v>
      </c>
      <c r="AQ19" s="120">
        <v>330.75</v>
      </c>
      <c r="AR19" s="120">
        <v>9408</v>
      </c>
      <c r="AS19" s="120">
        <v>9077.25</v>
      </c>
      <c r="AT19" s="120">
        <v>330.75</v>
      </c>
      <c r="AU19" s="120">
        <v>9408</v>
      </c>
      <c r="AV19" s="87">
        <v>95</v>
      </c>
      <c r="AW19" s="87"/>
      <c r="AX19" s="87">
        <v>239</v>
      </c>
      <c r="AY19" s="87"/>
      <c r="AZ19" s="87"/>
      <c r="BA19" s="87"/>
      <c r="BB19" s="87" t="s">
        <v>285</v>
      </c>
      <c r="BC19" s="87"/>
      <c r="BD19" s="87" t="s">
        <v>288</v>
      </c>
      <c r="BE19" s="87">
        <v>42000</v>
      </c>
      <c r="BF19" s="38" t="s">
        <v>411</v>
      </c>
      <c r="BG19" s="87" t="s">
        <v>415</v>
      </c>
      <c r="BH19" s="122" t="s">
        <v>308</v>
      </c>
      <c r="BI19" s="38" t="s">
        <v>110</v>
      </c>
      <c r="BJ19" s="88">
        <v>46009</v>
      </c>
      <c r="BK19" s="87"/>
      <c r="BL19" s="38" t="s">
        <v>114</v>
      </c>
      <c r="BM19" s="123" t="s">
        <v>119</v>
      </c>
      <c r="BN19" s="124" t="s">
        <v>199</v>
      </c>
      <c r="BO19" s="87" t="s">
        <v>245</v>
      </c>
      <c r="BP19" s="87"/>
      <c r="BQ19" s="125" t="s">
        <v>201</v>
      </c>
      <c r="BR19" s="126" t="s">
        <v>318</v>
      </c>
    </row>
    <row r="20" spans="1:70" s="121" customFormat="1" ht="15" customHeight="1" x14ac:dyDescent="0.3">
      <c r="A20" s="87">
        <v>16</v>
      </c>
      <c r="B20" s="38" t="s">
        <v>290</v>
      </c>
      <c r="C20" s="38" t="s">
        <v>291</v>
      </c>
      <c r="D20" s="38" t="s">
        <v>292</v>
      </c>
      <c r="E20" s="38" t="s">
        <v>292</v>
      </c>
      <c r="F20" s="38" t="s">
        <v>292</v>
      </c>
      <c r="G20" s="87" t="s">
        <v>293</v>
      </c>
      <c r="H20" s="38" t="s">
        <v>294</v>
      </c>
      <c r="I20" s="87">
        <v>207295</v>
      </c>
      <c r="J20" s="38" t="s">
        <v>386</v>
      </c>
      <c r="K20" s="87">
        <v>207295</v>
      </c>
      <c r="L20" s="87" t="s">
        <v>296</v>
      </c>
      <c r="M20" s="38" t="s">
        <v>297</v>
      </c>
      <c r="N20" s="87">
        <v>474160</v>
      </c>
      <c r="O20" s="87" t="s">
        <v>387</v>
      </c>
      <c r="P20" s="87">
        <v>858861</v>
      </c>
      <c r="Q20" s="38" t="s">
        <v>395</v>
      </c>
      <c r="R20" s="38" t="s">
        <v>300</v>
      </c>
      <c r="S20" s="87" t="s">
        <v>404</v>
      </c>
      <c r="T20" s="87" t="s">
        <v>404</v>
      </c>
      <c r="U20" s="87" t="s">
        <v>251</v>
      </c>
      <c r="V20" s="87" t="s">
        <v>249</v>
      </c>
      <c r="W20" s="87">
        <v>541</v>
      </c>
      <c r="X20" s="38" t="s">
        <v>254</v>
      </c>
      <c r="Y20" s="87">
        <v>355165150</v>
      </c>
      <c r="Z20" s="38" t="s">
        <v>405</v>
      </c>
      <c r="AA20" s="116" t="s">
        <v>413</v>
      </c>
      <c r="AB20" s="87">
        <v>42000</v>
      </c>
      <c r="AC20" s="87"/>
      <c r="AD20" s="87">
        <v>75</v>
      </c>
      <c r="AE20" s="87" t="s">
        <v>257</v>
      </c>
      <c r="AF20" s="87" t="s">
        <v>407</v>
      </c>
      <c r="AG20" s="87" t="s">
        <v>408</v>
      </c>
      <c r="AH20" s="87" t="s">
        <v>262</v>
      </c>
      <c r="AI20" s="116" t="s">
        <v>392</v>
      </c>
      <c r="AJ20" s="87">
        <v>670</v>
      </c>
      <c r="AK20" s="87">
        <v>670</v>
      </c>
      <c r="AL20" s="116" t="s">
        <v>284</v>
      </c>
      <c r="AM20" s="87">
        <v>37849.49</v>
      </c>
      <c r="AN20" s="120">
        <v>8210.51</v>
      </c>
      <c r="AO20" s="120">
        <v>46060</v>
      </c>
      <c r="AP20" s="120">
        <v>4150.51</v>
      </c>
      <c r="AQ20" s="120">
        <v>67.489999999999995</v>
      </c>
      <c r="AR20" s="120">
        <v>4218</v>
      </c>
      <c r="AS20" s="120">
        <v>4150.51</v>
      </c>
      <c r="AT20" s="120">
        <v>67.489999999999995</v>
      </c>
      <c r="AU20" s="120">
        <v>4218</v>
      </c>
      <c r="AV20" s="87">
        <v>95</v>
      </c>
      <c r="AW20" s="87"/>
      <c r="AX20" s="87">
        <v>190</v>
      </c>
      <c r="AY20" s="87"/>
      <c r="AZ20" s="87"/>
      <c r="BA20" s="87"/>
      <c r="BB20" s="87" t="s">
        <v>285</v>
      </c>
      <c r="BC20" s="87"/>
      <c r="BD20" s="87"/>
      <c r="BE20" s="87">
        <v>0</v>
      </c>
      <c r="BF20" s="38" t="s">
        <v>404</v>
      </c>
      <c r="BG20" s="87" t="s">
        <v>410</v>
      </c>
      <c r="BH20" s="122" t="s">
        <v>308</v>
      </c>
      <c r="BI20" s="38" t="s">
        <v>110</v>
      </c>
      <c r="BJ20" s="88">
        <v>46009</v>
      </c>
      <c r="BK20" s="87"/>
      <c r="BL20" s="38" t="s">
        <v>115</v>
      </c>
      <c r="BM20" s="123" t="s">
        <v>130</v>
      </c>
      <c r="BN20" s="124" t="s">
        <v>199</v>
      </c>
      <c r="BO20" s="87" t="s">
        <v>245</v>
      </c>
      <c r="BP20" s="87"/>
      <c r="BQ20" s="125" t="s">
        <v>201</v>
      </c>
      <c r="BR20" s="126" t="s">
        <v>416</v>
      </c>
    </row>
    <row r="21" spans="1:70" s="121" customFormat="1" ht="15" customHeight="1" x14ac:dyDescent="0.3">
      <c r="A21" s="87">
        <v>17</v>
      </c>
      <c r="B21" s="38" t="s">
        <v>290</v>
      </c>
      <c r="C21" s="38" t="s">
        <v>291</v>
      </c>
      <c r="D21" s="38" t="s">
        <v>292</v>
      </c>
      <c r="E21" s="38" t="s">
        <v>292</v>
      </c>
      <c r="F21" s="38" t="s">
        <v>292</v>
      </c>
      <c r="G21" s="87" t="s">
        <v>293</v>
      </c>
      <c r="H21" s="38" t="s">
        <v>294</v>
      </c>
      <c r="I21" s="87">
        <v>207291</v>
      </c>
      <c r="J21" s="38" t="s">
        <v>358</v>
      </c>
      <c r="K21" s="87">
        <v>207291</v>
      </c>
      <c r="L21" s="87" t="s">
        <v>296</v>
      </c>
      <c r="M21" s="38" t="s">
        <v>297</v>
      </c>
      <c r="N21" s="87">
        <v>502542</v>
      </c>
      <c r="O21" s="87" t="s">
        <v>417</v>
      </c>
      <c r="P21" s="87">
        <v>785189</v>
      </c>
      <c r="Q21" s="38" t="s">
        <v>418</v>
      </c>
      <c r="R21" s="38" t="s">
        <v>300</v>
      </c>
      <c r="S21" s="87" t="s">
        <v>419</v>
      </c>
      <c r="T21" s="87" t="s">
        <v>419</v>
      </c>
      <c r="U21" s="87" t="s">
        <v>250</v>
      </c>
      <c r="V21" s="87" t="s">
        <v>249</v>
      </c>
      <c r="W21" s="87">
        <v>541</v>
      </c>
      <c r="X21" s="38" t="s">
        <v>254</v>
      </c>
      <c r="Y21" s="87">
        <v>356410582</v>
      </c>
      <c r="Z21" s="38" t="s">
        <v>420</v>
      </c>
      <c r="AA21" s="116" t="s">
        <v>421</v>
      </c>
      <c r="AB21" s="87">
        <v>42000</v>
      </c>
      <c r="AC21" s="87"/>
      <c r="AD21" s="87">
        <v>75</v>
      </c>
      <c r="AE21" s="87" t="s">
        <v>257</v>
      </c>
      <c r="AF21" s="87" t="s">
        <v>422</v>
      </c>
      <c r="AG21" s="87" t="s">
        <v>423</v>
      </c>
      <c r="AH21" s="87" t="s">
        <v>262</v>
      </c>
      <c r="AI21" s="116" t="s">
        <v>424</v>
      </c>
      <c r="AJ21" s="87">
        <v>670</v>
      </c>
      <c r="AK21" s="87">
        <v>670</v>
      </c>
      <c r="AL21" s="116" t="s">
        <v>425</v>
      </c>
      <c r="AM21" s="87">
        <v>12286.19</v>
      </c>
      <c r="AN21" s="120">
        <v>4463.8100000000004</v>
      </c>
      <c r="AO21" s="120">
        <v>16750</v>
      </c>
      <c r="AP21" s="120">
        <v>29713.81</v>
      </c>
      <c r="AQ21" s="120">
        <v>3773.19</v>
      </c>
      <c r="AR21" s="120">
        <v>33487</v>
      </c>
      <c r="AS21" s="120">
        <v>29713.81</v>
      </c>
      <c r="AT21" s="120">
        <v>3773.19</v>
      </c>
      <c r="AU21" s="120">
        <v>33487</v>
      </c>
      <c r="AV21" s="87">
        <v>86</v>
      </c>
      <c r="AW21" s="87"/>
      <c r="AX21" s="87">
        <v>428</v>
      </c>
      <c r="AY21" s="87"/>
      <c r="AZ21" s="87"/>
      <c r="BA21" s="87"/>
      <c r="BB21" s="87" t="s">
        <v>285</v>
      </c>
      <c r="BC21" s="87"/>
      <c r="BD21" s="87"/>
      <c r="BE21" s="87">
        <v>0</v>
      </c>
      <c r="BF21" s="38" t="s">
        <v>419</v>
      </c>
      <c r="BG21" s="87" t="s">
        <v>426</v>
      </c>
      <c r="BH21" s="122" t="s">
        <v>308</v>
      </c>
      <c r="BI21" s="38" t="s">
        <v>110</v>
      </c>
      <c r="BJ21" s="88">
        <v>46009</v>
      </c>
      <c r="BK21" s="87"/>
      <c r="BL21" s="38" t="s">
        <v>118</v>
      </c>
      <c r="BM21" s="123" t="s">
        <v>130</v>
      </c>
      <c r="BN21" s="124" t="s">
        <v>199</v>
      </c>
      <c r="BO21" s="87" t="s">
        <v>245</v>
      </c>
      <c r="BP21" s="87"/>
      <c r="BQ21" s="125" t="s">
        <v>201</v>
      </c>
      <c r="BR21" s="126" t="s">
        <v>318</v>
      </c>
    </row>
    <row r="22" spans="1:70" s="121" customFormat="1" ht="15" customHeight="1" x14ac:dyDescent="0.3">
      <c r="A22" s="87">
        <v>18</v>
      </c>
      <c r="B22" s="38" t="s">
        <v>290</v>
      </c>
      <c r="C22" s="38" t="s">
        <v>291</v>
      </c>
      <c r="D22" s="38" t="s">
        <v>292</v>
      </c>
      <c r="E22" s="38" t="s">
        <v>292</v>
      </c>
      <c r="F22" s="38" t="s">
        <v>292</v>
      </c>
      <c r="G22" s="87" t="s">
        <v>293</v>
      </c>
      <c r="H22" s="38" t="s">
        <v>294</v>
      </c>
      <c r="I22" s="87">
        <v>207291</v>
      </c>
      <c r="J22" s="38" t="s">
        <v>358</v>
      </c>
      <c r="K22" s="87">
        <v>207291</v>
      </c>
      <c r="L22" s="87" t="s">
        <v>296</v>
      </c>
      <c r="M22" s="38" t="s">
        <v>297</v>
      </c>
      <c r="N22" s="87">
        <v>502542</v>
      </c>
      <c r="O22" s="87" t="s">
        <v>417</v>
      </c>
      <c r="P22" s="87">
        <v>785189</v>
      </c>
      <c r="Q22" s="38" t="s">
        <v>418</v>
      </c>
      <c r="R22" s="38" t="s">
        <v>300</v>
      </c>
      <c r="S22" s="87" t="s">
        <v>427</v>
      </c>
      <c r="T22" s="87" t="s">
        <v>427</v>
      </c>
      <c r="U22" s="87" t="s">
        <v>252</v>
      </c>
      <c r="V22" s="87" t="s">
        <v>249</v>
      </c>
      <c r="W22" s="87">
        <v>541</v>
      </c>
      <c r="X22" s="38" t="s">
        <v>256</v>
      </c>
      <c r="Y22" s="87">
        <v>354009741</v>
      </c>
      <c r="Z22" s="38" t="s">
        <v>428</v>
      </c>
      <c r="AA22" s="116" t="s">
        <v>429</v>
      </c>
      <c r="AB22" s="87">
        <v>42000</v>
      </c>
      <c r="AC22" s="87"/>
      <c r="AD22" s="87">
        <v>75</v>
      </c>
      <c r="AE22" s="87" t="s">
        <v>257</v>
      </c>
      <c r="AF22" s="87" t="s">
        <v>271</v>
      </c>
      <c r="AG22" s="87" t="s">
        <v>430</v>
      </c>
      <c r="AH22" s="87" t="s">
        <v>258</v>
      </c>
      <c r="AI22" s="116" t="s">
        <v>259</v>
      </c>
      <c r="AJ22" s="87">
        <v>670</v>
      </c>
      <c r="AK22" s="87">
        <v>670</v>
      </c>
      <c r="AL22" s="116" t="s">
        <v>431</v>
      </c>
      <c r="AM22" s="87">
        <v>23402.58</v>
      </c>
      <c r="AN22" s="120">
        <v>6747.42</v>
      </c>
      <c r="AO22" s="120">
        <v>30150</v>
      </c>
      <c r="AP22" s="120">
        <v>18597.419999999998</v>
      </c>
      <c r="AQ22" s="120">
        <v>1407.58</v>
      </c>
      <c r="AR22" s="120">
        <v>20005</v>
      </c>
      <c r="AS22" s="120">
        <v>18597.419999999998</v>
      </c>
      <c r="AT22" s="120">
        <v>1407.58</v>
      </c>
      <c r="AU22" s="120">
        <v>20005</v>
      </c>
      <c r="AV22" s="87">
        <v>104</v>
      </c>
      <c r="AW22" s="87"/>
      <c r="AX22" s="87">
        <v>414</v>
      </c>
      <c r="AY22" s="87"/>
      <c r="AZ22" s="87"/>
      <c r="BA22" s="87"/>
      <c r="BB22" s="87" t="s">
        <v>285</v>
      </c>
      <c r="BC22" s="87"/>
      <c r="BD22" s="87" t="s">
        <v>286</v>
      </c>
      <c r="BE22" s="87">
        <v>42000</v>
      </c>
      <c r="BF22" s="38" t="s">
        <v>427</v>
      </c>
      <c r="BG22" s="87" t="s">
        <v>432</v>
      </c>
      <c r="BH22" s="122" t="s">
        <v>308</v>
      </c>
      <c r="BI22" s="38" t="s">
        <v>110</v>
      </c>
      <c r="BJ22" s="88">
        <v>46009</v>
      </c>
      <c r="BK22" s="87"/>
      <c r="BL22" s="38" t="s">
        <v>118</v>
      </c>
      <c r="BM22" s="123" t="s">
        <v>130</v>
      </c>
      <c r="BN22" s="124" t="s">
        <v>199</v>
      </c>
      <c r="BO22" s="87" t="s">
        <v>245</v>
      </c>
      <c r="BP22" s="87"/>
      <c r="BQ22" s="125" t="s">
        <v>201</v>
      </c>
      <c r="BR22" s="126" t="s">
        <v>318</v>
      </c>
    </row>
    <row r="23" spans="1:70" s="121" customFormat="1" ht="15" customHeight="1" x14ac:dyDescent="0.3">
      <c r="A23" s="87">
        <v>19</v>
      </c>
      <c r="B23" s="38" t="s">
        <v>290</v>
      </c>
      <c r="C23" s="38" t="s">
        <v>291</v>
      </c>
      <c r="D23" s="38" t="s">
        <v>292</v>
      </c>
      <c r="E23" s="38" t="s">
        <v>292</v>
      </c>
      <c r="F23" s="38" t="s">
        <v>292</v>
      </c>
      <c r="G23" s="87" t="s">
        <v>293</v>
      </c>
      <c r="H23" s="38" t="s">
        <v>294</v>
      </c>
      <c r="I23" s="87">
        <v>207291</v>
      </c>
      <c r="J23" s="38" t="s">
        <v>358</v>
      </c>
      <c r="K23" s="87">
        <v>207291</v>
      </c>
      <c r="L23" s="87" t="s">
        <v>296</v>
      </c>
      <c r="M23" s="38" t="s">
        <v>297</v>
      </c>
      <c r="N23" s="87">
        <v>502542</v>
      </c>
      <c r="O23" s="87" t="s">
        <v>417</v>
      </c>
      <c r="P23" s="87">
        <v>785189</v>
      </c>
      <c r="Q23" s="38" t="s">
        <v>418</v>
      </c>
      <c r="R23" s="38" t="s">
        <v>300</v>
      </c>
      <c r="S23" s="87" t="s">
        <v>433</v>
      </c>
      <c r="T23" s="87" t="s">
        <v>433</v>
      </c>
      <c r="U23" s="87" t="s">
        <v>248</v>
      </c>
      <c r="V23" s="87" t="s">
        <v>249</v>
      </c>
      <c r="W23" s="87">
        <v>541</v>
      </c>
      <c r="X23" s="38" t="s">
        <v>434</v>
      </c>
      <c r="Y23" s="87">
        <v>355712449</v>
      </c>
      <c r="Z23" s="38" t="s">
        <v>435</v>
      </c>
      <c r="AA23" s="116" t="s">
        <v>436</v>
      </c>
      <c r="AB23" s="87">
        <v>42000</v>
      </c>
      <c r="AC23" s="87"/>
      <c r="AD23" s="87">
        <v>75</v>
      </c>
      <c r="AE23" s="87" t="s">
        <v>257</v>
      </c>
      <c r="AF23" s="87" t="s">
        <v>437</v>
      </c>
      <c r="AG23" s="87" t="s">
        <v>438</v>
      </c>
      <c r="AH23" s="87" t="s">
        <v>262</v>
      </c>
      <c r="AI23" s="116" t="s">
        <v>267</v>
      </c>
      <c r="AJ23" s="87">
        <v>670</v>
      </c>
      <c r="AK23" s="87">
        <v>670</v>
      </c>
      <c r="AL23" s="116" t="s">
        <v>439</v>
      </c>
      <c r="AM23" s="87">
        <v>37331.68</v>
      </c>
      <c r="AN23" s="120">
        <v>8188.32</v>
      </c>
      <c r="AO23" s="120">
        <v>45520</v>
      </c>
      <c r="AP23" s="120">
        <v>4668.32</v>
      </c>
      <c r="AQ23" s="120">
        <v>89.68</v>
      </c>
      <c r="AR23" s="120">
        <v>4758</v>
      </c>
      <c r="AS23" s="120">
        <v>4668.32</v>
      </c>
      <c r="AT23" s="120">
        <v>89.68</v>
      </c>
      <c r="AU23" s="120">
        <v>4758</v>
      </c>
      <c r="AV23" s="87">
        <v>91</v>
      </c>
      <c r="AW23" s="87"/>
      <c r="AX23" s="87">
        <v>169</v>
      </c>
      <c r="AY23" s="87"/>
      <c r="AZ23" s="87"/>
      <c r="BA23" s="87"/>
      <c r="BB23" s="87" t="s">
        <v>285</v>
      </c>
      <c r="BC23" s="87"/>
      <c r="BD23" s="87" t="s">
        <v>288</v>
      </c>
      <c r="BE23" s="87">
        <v>42000</v>
      </c>
      <c r="BF23" s="38" t="s">
        <v>433</v>
      </c>
      <c r="BG23" s="87" t="s">
        <v>440</v>
      </c>
      <c r="BH23" s="122" t="s">
        <v>308</v>
      </c>
      <c r="BI23" s="38" t="s">
        <v>110</v>
      </c>
      <c r="BJ23" s="88">
        <v>46009</v>
      </c>
      <c r="BK23" s="87"/>
      <c r="BL23" s="38" t="s">
        <v>115</v>
      </c>
      <c r="BM23" s="123" t="s">
        <v>130</v>
      </c>
      <c r="BN23" s="124" t="s">
        <v>199</v>
      </c>
      <c r="BO23" s="87" t="s">
        <v>245</v>
      </c>
      <c r="BP23" s="87"/>
      <c r="BQ23" s="125" t="s">
        <v>201</v>
      </c>
      <c r="BR23" s="126" t="s">
        <v>318</v>
      </c>
    </row>
    <row r="24" spans="1:70" s="121" customFormat="1" ht="15" customHeight="1" x14ac:dyDescent="0.3">
      <c r="A24" s="87">
        <v>20</v>
      </c>
      <c r="B24" s="38" t="s">
        <v>290</v>
      </c>
      <c r="C24" s="38" t="s">
        <v>291</v>
      </c>
      <c r="D24" s="38" t="s">
        <v>292</v>
      </c>
      <c r="E24" s="38" t="s">
        <v>292</v>
      </c>
      <c r="F24" s="38" t="s">
        <v>292</v>
      </c>
      <c r="G24" s="87" t="s">
        <v>293</v>
      </c>
      <c r="H24" s="38" t="s">
        <v>294</v>
      </c>
      <c r="I24" s="87">
        <v>207291</v>
      </c>
      <c r="J24" s="38" t="s">
        <v>358</v>
      </c>
      <c r="K24" s="87">
        <v>207291</v>
      </c>
      <c r="L24" s="87" t="s">
        <v>296</v>
      </c>
      <c r="M24" s="38" t="s">
        <v>297</v>
      </c>
      <c r="N24" s="87">
        <v>502542</v>
      </c>
      <c r="O24" s="87" t="s">
        <v>417</v>
      </c>
      <c r="P24" s="87">
        <v>785189</v>
      </c>
      <c r="Q24" s="38" t="s">
        <v>418</v>
      </c>
      <c r="R24" s="38" t="s">
        <v>300</v>
      </c>
      <c r="S24" s="87" t="s">
        <v>441</v>
      </c>
      <c r="T24" s="87" t="s">
        <v>441</v>
      </c>
      <c r="U24" s="87" t="s">
        <v>252</v>
      </c>
      <c r="V24" s="87" t="s">
        <v>249</v>
      </c>
      <c r="W24" s="87">
        <v>541</v>
      </c>
      <c r="X24" s="38" t="s">
        <v>256</v>
      </c>
      <c r="Y24" s="87">
        <v>354009632</v>
      </c>
      <c r="Z24" s="38" t="s">
        <v>277</v>
      </c>
      <c r="AA24" s="116" t="s">
        <v>429</v>
      </c>
      <c r="AB24" s="87">
        <v>42000</v>
      </c>
      <c r="AC24" s="87"/>
      <c r="AD24" s="87">
        <v>75</v>
      </c>
      <c r="AE24" s="87" t="s">
        <v>257</v>
      </c>
      <c r="AF24" s="87" t="s">
        <v>271</v>
      </c>
      <c r="AG24" s="87" t="s">
        <v>430</v>
      </c>
      <c r="AH24" s="87" t="s">
        <v>258</v>
      </c>
      <c r="AI24" s="116" t="s">
        <v>259</v>
      </c>
      <c r="AJ24" s="87">
        <v>670</v>
      </c>
      <c r="AK24" s="87">
        <v>670</v>
      </c>
      <c r="AL24" s="116" t="s">
        <v>442</v>
      </c>
      <c r="AM24" s="87">
        <v>24517.03</v>
      </c>
      <c r="AN24" s="120">
        <v>6922.97</v>
      </c>
      <c r="AO24" s="120">
        <v>31440</v>
      </c>
      <c r="AP24" s="120">
        <v>17482.97</v>
      </c>
      <c r="AQ24" s="120">
        <v>1232.03</v>
      </c>
      <c r="AR24" s="120">
        <v>18715</v>
      </c>
      <c r="AS24" s="120">
        <v>17482.97</v>
      </c>
      <c r="AT24" s="120">
        <v>1232.03</v>
      </c>
      <c r="AU24" s="120">
        <v>18715</v>
      </c>
      <c r="AV24" s="87">
        <v>104</v>
      </c>
      <c r="AW24" s="87"/>
      <c r="AX24" s="87">
        <v>407</v>
      </c>
      <c r="AY24" s="87"/>
      <c r="AZ24" s="87"/>
      <c r="BA24" s="87"/>
      <c r="BB24" s="87" t="s">
        <v>285</v>
      </c>
      <c r="BC24" s="87"/>
      <c r="BD24" s="87" t="s">
        <v>286</v>
      </c>
      <c r="BE24" s="87">
        <v>42000</v>
      </c>
      <c r="BF24" s="38" t="s">
        <v>441</v>
      </c>
      <c r="BG24" s="87" t="s">
        <v>443</v>
      </c>
      <c r="BH24" s="122" t="s">
        <v>308</v>
      </c>
      <c r="BI24" s="38" t="s">
        <v>110</v>
      </c>
      <c r="BJ24" s="88">
        <v>46009</v>
      </c>
      <c r="BK24" s="87"/>
      <c r="BL24" s="38" t="s">
        <v>114</v>
      </c>
      <c r="BM24" s="123" t="s">
        <v>119</v>
      </c>
      <c r="BN24" s="124" t="s">
        <v>199</v>
      </c>
      <c r="BO24" s="87" t="s">
        <v>245</v>
      </c>
      <c r="BP24" s="87"/>
      <c r="BQ24" s="125" t="s">
        <v>201</v>
      </c>
      <c r="BR24" s="126" t="s">
        <v>318</v>
      </c>
    </row>
    <row r="25" spans="1:70" s="121" customFormat="1" ht="15" customHeight="1" x14ac:dyDescent="0.3">
      <c r="A25" s="87">
        <v>21</v>
      </c>
      <c r="B25" s="38" t="s">
        <v>290</v>
      </c>
      <c r="C25" s="38" t="s">
        <v>291</v>
      </c>
      <c r="D25" s="38" t="s">
        <v>292</v>
      </c>
      <c r="E25" s="38" t="s">
        <v>292</v>
      </c>
      <c r="F25" s="38" t="s">
        <v>292</v>
      </c>
      <c r="G25" s="87" t="s">
        <v>293</v>
      </c>
      <c r="H25" s="38" t="s">
        <v>294</v>
      </c>
      <c r="I25" s="87">
        <v>207291</v>
      </c>
      <c r="J25" s="38" t="s">
        <v>358</v>
      </c>
      <c r="K25" s="87">
        <v>207291</v>
      </c>
      <c r="L25" s="87" t="s">
        <v>296</v>
      </c>
      <c r="M25" s="38" t="s">
        <v>297</v>
      </c>
      <c r="N25" s="87">
        <v>502542</v>
      </c>
      <c r="O25" s="87" t="s">
        <v>417</v>
      </c>
      <c r="P25" s="87">
        <v>785189</v>
      </c>
      <c r="Q25" s="38" t="s">
        <v>418</v>
      </c>
      <c r="R25" s="38" t="s">
        <v>300</v>
      </c>
      <c r="S25" s="87" t="s">
        <v>444</v>
      </c>
      <c r="T25" s="87" t="s">
        <v>444</v>
      </c>
      <c r="U25" s="87" t="s">
        <v>252</v>
      </c>
      <c r="V25" s="87" t="s">
        <v>255</v>
      </c>
      <c r="W25" s="87">
        <v>541</v>
      </c>
      <c r="X25" s="38" t="s">
        <v>256</v>
      </c>
      <c r="Y25" s="87">
        <v>355125481</v>
      </c>
      <c r="Z25" s="38" t="s">
        <v>445</v>
      </c>
      <c r="AA25" s="116" t="s">
        <v>446</v>
      </c>
      <c r="AB25" s="87">
        <v>42000</v>
      </c>
      <c r="AC25" s="87"/>
      <c r="AD25" s="87">
        <v>75</v>
      </c>
      <c r="AE25" s="87" t="s">
        <v>257</v>
      </c>
      <c r="AF25" s="87" t="s">
        <v>282</v>
      </c>
      <c r="AG25" s="87" t="s">
        <v>447</v>
      </c>
      <c r="AH25" s="87" t="s">
        <v>262</v>
      </c>
      <c r="AI25" s="116" t="s">
        <v>260</v>
      </c>
      <c r="AJ25" s="87">
        <v>670</v>
      </c>
      <c r="AK25" s="87">
        <v>670</v>
      </c>
      <c r="AL25" s="116" t="s">
        <v>448</v>
      </c>
      <c r="AM25" s="87">
        <v>16712.080000000002</v>
      </c>
      <c r="AN25" s="120">
        <v>5397.92</v>
      </c>
      <c r="AO25" s="120">
        <v>22110</v>
      </c>
      <c r="AP25" s="120">
        <v>25287.919999999998</v>
      </c>
      <c r="AQ25" s="120">
        <v>2675.08</v>
      </c>
      <c r="AR25" s="120">
        <v>27963</v>
      </c>
      <c r="AS25" s="120">
        <v>25287.919999999998</v>
      </c>
      <c r="AT25" s="120">
        <v>2675.08</v>
      </c>
      <c r="AU25" s="120">
        <v>27963</v>
      </c>
      <c r="AV25" s="87">
        <v>96</v>
      </c>
      <c r="AW25" s="87"/>
      <c r="AX25" s="87">
        <v>442</v>
      </c>
      <c r="AY25" s="87"/>
      <c r="AZ25" s="87"/>
      <c r="BA25" s="87"/>
      <c r="BB25" s="87" t="s">
        <v>285</v>
      </c>
      <c r="BC25" s="87"/>
      <c r="BD25" s="87" t="s">
        <v>286</v>
      </c>
      <c r="BE25" s="87">
        <v>42000</v>
      </c>
      <c r="BF25" s="38" t="s">
        <v>444</v>
      </c>
      <c r="BG25" s="87" t="s">
        <v>449</v>
      </c>
      <c r="BH25" s="122" t="s">
        <v>308</v>
      </c>
      <c r="BI25" s="38" t="s">
        <v>110</v>
      </c>
      <c r="BJ25" s="88">
        <v>46009</v>
      </c>
      <c r="BK25" s="87"/>
      <c r="BL25" s="38" t="s">
        <v>118</v>
      </c>
      <c r="BM25" s="123" t="s">
        <v>130</v>
      </c>
      <c r="BN25" s="124" t="s">
        <v>199</v>
      </c>
      <c r="BO25" s="87" t="s">
        <v>245</v>
      </c>
      <c r="BP25" s="87"/>
      <c r="BQ25" s="125" t="s">
        <v>201</v>
      </c>
      <c r="BR25" s="126" t="s">
        <v>318</v>
      </c>
    </row>
    <row r="26" spans="1:70" s="121" customFormat="1" ht="15" customHeight="1" x14ac:dyDescent="0.3">
      <c r="A26" s="87">
        <v>22</v>
      </c>
      <c r="B26" s="38" t="s">
        <v>290</v>
      </c>
      <c r="C26" s="38" t="s">
        <v>291</v>
      </c>
      <c r="D26" s="38" t="s">
        <v>292</v>
      </c>
      <c r="E26" s="38" t="s">
        <v>292</v>
      </c>
      <c r="F26" s="38" t="s">
        <v>292</v>
      </c>
      <c r="G26" s="87" t="s">
        <v>293</v>
      </c>
      <c r="H26" s="38" t="s">
        <v>294</v>
      </c>
      <c r="I26" s="87">
        <v>207291</v>
      </c>
      <c r="J26" s="38" t="s">
        <v>358</v>
      </c>
      <c r="K26" s="87">
        <v>207291</v>
      </c>
      <c r="L26" s="87" t="s">
        <v>296</v>
      </c>
      <c r="M26" s="38" t="s">
        <v>297</v>
      </c>
      <c r="N26" s="87">
        <v>502542</v>
      </c>
      <c r="O26" s="87" t="s">
        <v>417</v>
      </c>
      <c r="P26" s="87">
        <v>785189</v>
      </c>
      <c r="Q26" s="38" t="s">
        <v>418</v>
      </c>
      <c r="R26" s="38" t="s">
        <v>300</v>
      </c>
      <c r="S26" s="87" t="s">
        <v>450</v>
      </c>
      <c r="T26" s="87" t="s">
        <v>450</v>
      </c>
      <c r="U26" s="87" t="s">
        <v>252</v>
      </c>
      <c r="V26" s="87" t="s">
        <v>249</v>
      </c>
      <c r="W26" s="87">
        <v>541</v>
      </c>
      <c r="X26" s="38" t="s">
        <v>256</v>
      </c>
      <c r="Y26" s="87">
        <v>355125374</v>
      </c>
      <c r="Z26" s="38" t="s">
        <v>451</v>
      </c>
      <c r="AA26" s="116" t="s">
        <v>446</v>
      </c>
      <c r="AB26" s="87">
        <v>42000</v>
      </c>
      <c r="AC26" s="87"/>
      <c r="AD26" s="87">
        <v>75</v>
      </c>
      <c r="AE26" s="87" t="s">
        <v>257</v>
      </c>
      <c r="AF26" s="87" t="s">
        <v>282</v>
      </c>
      <c r="AG26" s="87" t="s">
        <v>447</v>
      </c>
      <c r="AH26" s="87" t="s">
        <v>262</v>
      </c>
      <c r="AI26" s="116" t="s">
        <v>260</v>
      </c>
      <c r="AJ26" s="87">
        <v>670</v>
      </c>
      <c r="AK26" s="87">
        <v>670</v>
      </c>
      <c r="AL26" s="116" t="s">
        <v>373</v>
      </c>
      <c r="AM26" s="87">
        <v>35005.599999999999</v>
      </c>
      <c r="AN26" s="120">
        <v>7874.4</v>
      </c>
      <c r="AO26" s="120">
        <v>42880</v>
      </c>
      <c r="AP26" s="120">
        <v>6994.4</v>
      </c>
      <c r="AQ26" s="120">
        <v>198.6</v>
      </c>
      <c r="AR26" s="120">
        <v>7193</v>
      </c>
      <c r="AS26" s="120">
        <v>6994.4</v>
      </c>
      <c r="AT26" s="120">
        <v>198.6</v>
      </c>
      <c r="AU26" s="120">
        <v>7193</v>
      </c>
      <c r="AV26" s="87">
        <v>96</v>
      </c>
      <c r="AW26" s="87"/>
      <c r="AX26" s="87">
        <v>225</v>
      </c>
      <c r="AY26" s="87"/>
      <c r="AZ26" s="87"/>
      <c r="BA26" s="87"/>
      <c r="BB26" s="87" t="s">
        <v>285</v>
      </c>
      <c r="BC26" s="87"/>
      <c r="BD26" s="87" t="s">
        <v>288</v>
      </c>
      <c r="BE26" s="87">
        <v>42000</v>
      </c>
      <c r="BF26" s="38" t="s">
        <v>450</v>
      </c>
      <c r="BG26" s="87" t="s">
        <v>452</v>
      </c>
      <c r="BH26" s="122" t="s">
        <v>308</v>
      </c>
      <c r="BI26" s="38" t="s">
        <v>110</v>
      </c>
      <c r="BJ26" s="88">
        <v>46009</v>
      </c>
      <c r="BK26" s="87"/>
      <c r="BL26" s="38" t="s">
        <v>115</v>
      </c>
      <c r="BM26" s="123" t="s">
        <v>120</v>
      </c>
      <c r="BN26" s="124" t="s">
        <v>199</v>
      </c>
      <c r="BO26" s="87" t="s">
        <v>245</v>
      </c>
      <c r="BP26" s="87"/>
      <c r="BQ26" s="125" t="s">
        <v>201</v>
      </c>
      <c r="BR26" s="126" t="s">
        <v>318</v>
      </c>
    </row>
    <row r="27" spans="1:70" s="121" customFormat="1" ht="15" customHeight="1" x14ac:dyDescent="0.3">
      <c r="A27" s="87">
        <v>23</v>
      </c>
      <c r="B27" s="38" t="s">
        <v>290</v>
      </c>
      <c r="C27" s="38" t="s">
        <v>291</v>
      </c>
      <c r="D27" s="38" t="s">
        <v>292</v>
      </c>
      <c r="E27" s="38" t="s">
        <v>292</v>
      </c>
      <c r="F27" s="38" t="s">
        <v>292</v>
      </c>
      <c r="G27" s="87" t="s">
        <v>293</v>
      </c>
      <c r="H27" s="38" t="s">
        <v>294</v>
      </c>
      <c r="I27" s="87">
        <v>207291</v>
      </c>
      <c r="J27" s="38" t="s">
        <v>358</v>
      </c>
      <c r="K27" s="87">
        <v>207291</v>
      </c>
      <c r="L27" s="87" t="s">
        <v>296</v>
      </c>
      <c r="M27" s="38" t="s">
        <v>297</v>
      </c>
      <c r="N27" s="87">
        <v>502542</v>
      </c>
      <c r="O27" s="87" t="s">
        <v>417</v>
      </c>
      <c r="P27" s="87">
        <v>785189</v>
      </c>
      <c r="Q27" s="38" t="s">
        <v>418</v>
      </c>
      <c r="R27" s="38" t="s">
        <v>300</v>
      </c>
      <c r="S27" s="87" t="s">
        <v>453</v>
      </c>
      <c r="T27" s="87" t="s">
        <v>453</v>
      </c>
      <c r="U27" s="87" t="s">
        <v>252</v>
      </c>
      <c r="V27" s="87" t="s">
        <v>249</v>
      </c>
      <c r="W27" s="87">
        <v>541</v>
      </c>
      <c r="X27" s="38" t="s">
        <v>454</v>
      </c>
      <c r="Y27" s="87">
        <v>354009621</v>
      </c>
      <c r="Z27" s="38" t="s">
        <v>455</v>
      </c>
      <c r="AA27" s="116" t="s">
        <v>259</v>
      </c>
      <c r="AB27" s="87">
        <v>42000</v>
      </c>
      <c r="AC27" s="87"/>
      <c r="AD27" s="87">
        <v>75</v>
      </c>
      <c r="AE27" s="87" t="s">
        <v>257</v>
      </c>
      <c r="AF27" s="87" t="s">
        <v>456</v>
      </c>
      <c r="AG27" s="87" t="s">
        <v>272</v>
      </c>
      <c r="AH27" s="87" t="s">
        <v>262</v>
      </c>
      <c r="AI27" s="116" t="s">
        <v>263</v>
      </c>
      <c r="AJ27" s="87">
        <v>670</v>
      </c>
      <c r="AK27" s="87">
        <v>670</v>
      </c>
      <c r="AL27" s="116" t="s">
        <v>457</v>
      </c>
      <c r="AM27" s="87">
        <v>38630.379999999997</v>
      </c>
      <c r="AN27" s="120">
        <v>8269.6200000000008</v>
      </c>
      <c r="AO27" s="120">
        <v>46900</v>
      </c>
      <c r="AP27" s="120">
        <v>3369.62</v>
      </c>
      <c r="AQ27" s="120">
        <v>49.38</v>
      </c>
      <c r="AR27" s="120">
        <v>3419</v>
      </c>
      <c r="AS27" s="120">
        <v>3369.62</v>
      </c>
      <c r="AT27" s="120">
        <v>49.38</v>
      </c>
      <c r="AU27" s="120">
        <v>3419</v>
      </c>
      <c r="AV27" s="87">
        <v>102</v>
      </c>
      <c r="AW27" s="87"/>
      <c r="AX27" s="87">
        <v>225</v>
      </c>
      <c r="AY27" s="87"/>
      <c r="AZ27" s="87"/>
      <c r="BA27" s="87"/>
      <c r="BB27" s="87" t="s">
        <v>285</v>
      </c>
      <c r="BC27" s="87"/>
      <c r="BD27" s="87" t="s">
        <v>288</v>
      </c>
      <c r="BE27" s="87">
        <v>42000</v>
      </c>
      <c r="BF27" s="38" t="s">
        <v>453</v>
      </c>
      <c r="BG27" s="87" t="s">
        <v>458</v>
      </c>
      <c r="BH27" s="122" t="s">
        <v>308</v>
      </c>
      <c r="BI27" s="38" t="s">
        <v>110</v>
      </c>
      <c r="BJ27" s="88">
        <v>46009</v>
      </c>
      <c r="BK27" s="87"/>
      <c r="BL27" s="38" t="s">
        <v>115</v>
      </c>
      <c r="BM27" s="123" t="s">
        <v>130</v>
      </c>
      <c r="BN27" s="124" t="s">
        <v>199</v>
      </c>
      <c r="BO27" s="87" t="s">
        <v>245</v>
      </c>
      <c r="BP27" s="87"/>
      <c r="BQ27" s="125" t="s">
        <v>201</v>
      </c>
      <c r="BR27" s="126" t="s">
        <v>318</v>
      </c>
    </row>
    <row r="28" spans="1:70" s="121" customFormat="1" ht="15" customHeight="1" x14ac:dyDescent="0.3">
      <c r="A28" s="87">
        <v>24</v>
      </c>
      <c r="B28" s="38" t="s">
        <v>290</v>
      </c>
      <c r="C28" s="38" t="s">
        <v>291</v>
      </c>
      <c r="D28" s="38" t="s">
        <v>292</v>
      </c>
      <c r="E28" s="38" t="s">
        <v>292</v>
      </c>
      <c r="F28" s="38" t="s">
        <v>292</v>
      </c>
      <c r="G28" s="87" t="s">
        <v>293</v>
      </c>
      <c r="H28" s="38" t="s">
        <v>294</v>
      </c>
      <c r="I28" s="87">
        <v>207291</v>
      </c>
      <c r="J28" s="38" t="s">
        <v>358</v>
      </c>
      <c r="K28" s="87">
        <v>207291</v>
      </c>
      <c r="L28" s="87" t="s">
        <v>296</v>
      </c>
      <c r="M28" s="38" t="s">
        <v>297</v>
      </c>
      <c r="N28" s="87">
        <v>502542</v>
      </c>
      <c r="O28" s="87" t="s">
        <v>417</v>
      </c>
      <c r="P28" s="87">
        <v>785189</v>
      </c>
      <c r="Q28" s="38" t="s">
        <v>418</v>
      </c>
      <c r="R28" s="38" t="s">
        <v>300</v>
      </c>
      <c r="S28" s="87" t="s">
        <v>459</v>
      </c>
      <c r="T28" s="87" t="s">
        <v>459</v>
      </c>
      <c r="U28" s="87" t="s">
        <v>252</v>
      </c>
      <c r="V28" s="87" t="s">
        <v>255</v>
      </c>
      <c r="W28" s="87">
        <v>541</v>
      </c>
      <c r="X28" s="38" t="s">
        <v>460</v>
      </c>
      <c r="Y28" s="87">
        <v>355055303</v>
      </c>
      <c r="Z28" s="38" t="s">
        <v>461</v>
      </c>
      <c r="AA28" s="116" t="s">
        <v>274</v>
      </c>
      <c r="AB28" s="87">
        <v>42000</v>
      </c>
      <c r="AC28" s="87"/>
      <c r="AD28" s="87">
        <v>75</v>
      </c>
      <c r="AE28" s="87" t="s">
        <v>257</v>
      </c>
      <c r="AF28" s="87" t="s">
        <v>268</v>
      </c>
      <c r="AG28" s="87" t="s">
        <v>462</v>
      </c>
      <c r="AH28" s="87" t="s">
        <v>262</v>
      </c>
      <c r="AI28" s="116" t="s">
        <v>260</v>
      </c>
      <c r="AJ28" s="87">
        <v>670</v>
      </c>
      <c r="AK28" s="87">
        <v>670</v>
      </c>
      <c r="AL28" s="116" t="s">
        <v>463</v>
      </c>
      <c r="AM28" s="87">
        <v>17193.45</v>
      </c>
      <c r="AN28" s="120">
        <v>5586.55</v>
      </c>
      <c r="AO28" s="120">
        <v>22780</v>
      </c>
      <c r="AP28" s="120">
        <v>24806.55</v>
      </c>
      <c r="AQ28" s="120">
        <v>2568.4499999999998</v>
      </c>
      <c r="AR28" s="120">
        <v>27375</v>
      </c>
      <c r="AS28" s="120">
        <v>24806.55</v>
      </c>
      <c r="AT28" s="120">
        <v>2568.4499999999998</v>
      </c>
      <c r="AU28" s="120">
        <v>27375</v>
      </c>
      <c r="AV28" s="87">
        <v>96</v>
      </c>
      <c r="AW28" s="87"/>
      <c r="AX28" s="87">
        <v>435</v>
      </c>
      <c r="AY28" s="87"/>
      <c r="AZ28" s="87"/>
      <c r="BA28" s="87"/>
      <c r="BB28" s="87" t="s">
        <v>285</v>
      </c>
      <c r="BC28" s="87"/>
      <c r="BD28" s="87" t="s">
        <v>286</v>
      </c>
      <c r="BE28" s="87">
        <v>42000</v>
      </c>
      <c r="BF28" s="38" t="s">
        <v>459</v>
      </c>
      <c r="BG28" s="87" t="s">
        <v>464</v>
      </c>
      <c r="BH28" s="122" t="s">
        <v>308</v>
      </c>
      <c r="BI28" s="38" t="s">
        <v>110</v>
      </c>
      <c r="BJ28" s="88">
        <v>46009</v>
      </c>
      <c r="BK28" s="87"/>
      <c r="BL28" s="38" t="s">
        <v>115</v>
      </c>
      <c r="BM28" s="123" t="s">
        <v>120</v>
      </c>
      <c r="BN28" s="124" t="s">
        <v>199</v>
      </c>
      <c r="BO28" s="87" t="s">
        <v>245</v>
      </c>
      <c r="BP28" s="87"/>
      <c r="BQ28" s="125" t="s">
        <v>201</v>
      </c>
      <c r="BR28" s="126" t="s">
        <v>318</v>
      </c>
    </row>
    <row r="29" spans="1:70" s="121" customFormat="1" ht="15" customHeight="1" x14ac:dyDescent="0.3">
      <c r="A29" s="87">
        <v>25</v>
      </c>
      <c r="B29" s="38" t="s">
        <v>290</v>
      </c>
      <c r="C29" s="38" t="s">
        <v>291</v>
      </c>
      <c r="D29" s="38" t="s">
        <v>292</v>
      </c>
      <c r="E29" s="38" t="s">
        <v>292</v>
      </c>
      <c r="F29" s="38" t="s">
        <v>292</v>
      </c>
      <c r="G29" s="87" t="s">
        <v>293</v>
      </c>
      <c r="H29" s="38" t="s">
        <v>294</v>
      </c>
      <c r="I29" s="87">
        <v>207292</v>
      </c>
      <c r="J29" s="38" t="s">
        <v>295</v>
      </c>
      <c r="K29" s="87">
        <v>207292</v>
      </c>
      <c r="L29" s="87" t="s">
        <v>296</v>
      </c>
      <c r="M29" s="38" t="s">
        <v>297</v>
      </c>
      <c r="N29" s="87">
        <v>542600</v>
      </c>
      <c r="O29" s="87" t="s">
        <v>375</v>
      </c>
      <c r="P29" s="87">
        <v>753311</v>
      </c>
      <c r="Q29" s="38" t="s">
        <v>376</v>
      </c>
      <c r="R29" s="38" t="s">
        <v>300</v>
      </c>
      <c r="S29" s="87" t="s">
        <v>465</v>
      </c>
      <c r="T29" s="87" t="s">
        <v>465</v>
      </c>
      <c r="U29" s="87" t="s">
        <v>251</v>
      </c>
      <c r="V29" s="87" t="s">
        <v>249</v>
      </c>
      <c r="W29" s="87">
        <v>541</v>
      </c>
      <c r="X29" s="38" t="s">
        <v>254</v>
      </c>
      <c r="Y29" s="87">
        <v>355968062</v>
      </c>
      <c r="Z29" s="38" t="s">
        <v>466</v>
      </c>
      <c r="AA29" s="116" t="s">
        <v>270</v>
      </c>
      <c r="AB29" s="87">
        <v>45000</v>
      </c>
      <c r="AC29" s="87" t="s">
        <v>380</v>
      </c>
      <c r="AD29" s="87">
        <v>75</v>
      </c>
      <c r="AE29" s="87" t="s">
        <v>257</v>
      </c>
      <c r="AF29" s="87" t="s">
        <v>467</v>
      </c>
      <c r="AG29" s="87" t="s">
        <v>279</v>
      </c>
      <c r="AH29" s="87" t="s">
        <v>262</v>
      </c>
      <c r="AI29" s="116" t="s">
        <v>278</v>
      </c>
      <c r="AJ29" s="87">
        <v>720</v>
      </c>
      <c r="AK29" s="87">
        <v>720</v>
      </c>
      <c r="AL29" s="116" t="s">
        <v>468</v>
      </c>
      <c r="AM29" s="87">
        <v>34087.22</v>
      </c>
      <c r="AN29" s="120">
        <v>8400.7800000000007</v>
      </c>
      <c r="AO29" s="120">
        <v>42488</v>
      </c>
      <c r="AP29" s="120">
        <v>10912.78</v>
      </c>
      <c r="AQ29" s="120">
        <v>437.22</v>
      </c>
      <c r="AR29" s="120">
        <v>11350</v>
      </c>
      <c r="AS29" s="120">
        <v>10912.78</v>
      </c>
      <c r="AT29" s="120">
        <v>437.22</v>
      </c>
      <c r="AU29" s="120">
        <v>11350</v>
      </c>
      <c r="AV29" s="87">
        <v>89</v>
      </c>
      <c r="AW29" s="87"/>
      <c r="AX29" s="87">
        <v>210</v>
      </c>
      <c r="AY29" s="87"/>
      <c r="AZ29" s="87"/>
      <c r="BA29" s="87"/>
      <c r="BB29" s="87" t="s">
        <v>285</v>
      </c>
      <c r="BC29" s="87"/>
      <c r="BD29" s="87"/>
      <c r="BE29" s="87">
        <v>0</v>
      </c>
      <c r="BF29" s="38" t="s">
        <v>465</v>
      </c>
      <c r="BG29" s="87" t="s">
        <v>469</v>
      </c>
      <c r="BH29" s="122" t="s">
        <v>308</v>
      </c>
      <c r="BI29" s="38" t="s">
        <v>110</v>
      </c>
      <c r="BJ29" s="88">
        <v>46009</v>
      </c>
      <c r="BK29" s="87"/>
      <c r="BL29" s="38" t="s">
        <v>115</v>
      </c>
      <c r="BM29" s="123" t="s">
        <v>120</v>
      </c>
      <c r="BN29" s="124" t="s">
        <v>200</v>
      </c>
      <c r="BO29" s="87"/>
      <c r="BP29" s="87"/>
      <c r="BQ29" s="125"/>
      <c r="BR29" s="126" t="s">
        <v>470</v>
      </c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2026-01-01T04:11:12Z</dcterms:modified>
</cp:coreProperties>
</file>