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Mahammadpur BH3383 FN25-26-02274/"/>
    </mc:Choice>
  </mc:AlternateContent>
  <xr:revisionPtr revIDLastSave="15" documentId="11_8DF0A7897DE5A3806E42191C6E914DD7D9CA23CC" xr6:coauthVersionLast="47" xr6:coauthVersionMax="47" xr10:uidLastSave="{155CC1C5-4454-42D5-8364-3A2C2EA881C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<sst xmlns="http://schemas.openxmlformats.org/spreadsheetml/2006/main" count="2512" uniqueCount="603">
  <si>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</si>
  <si>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</si>
  <si>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</si>
  <si>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</si>
  <si>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</si>
  <si>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</si>
  <si>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</si>
  <si>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</si>
  <si>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</si>
  <si>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</si>
  <si>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</si>
  <si>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</si>
  <si>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</si>
  <si>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</si>
  <si>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</si>
  <si>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</si>
  <si>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</si>
  <si>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</si>
  <si>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</si>
  <si>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</si>
  <si>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</si>
  <si>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</si>
  <si>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</si>
  <si>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</si>
  <si>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</si>
  <si>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</si>
  <si>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</si>
  <si>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</si>
  <si>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</si>
  <si>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</si>
  <si>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</si>
  <si>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</si>
  <si>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</si>
  <si>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</si>
  <si>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</si>
  <si>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</si>
  <si>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</si>
  <si>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</si>
  <si>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</si>
  <si>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</si>
  <si>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</si>
  <si>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</si>
  <si>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</si>
  <si>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</si>
  <si>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</si>
  <si>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</si>
  <si>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</si>
  <si>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</si>
  <si>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</si>
  <si>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</si>
  <si>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</si>
  <si>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</si>
  <si>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</si>
  <si>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</si>
  <si>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</si>
  <si>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</si>
  <si>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</si>
  <si>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</si>
  <si>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</si>
  <si>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</si>
  <si>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</si>
  <si>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</si>
  <si>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</si>
  <si>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</si>
  <si>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</si>
  <si>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</si>
  <si>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</si>
  <si>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</si>
  <si>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</si>
  <si>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</si>
  <si>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</si>
  <si>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</si>
  <si>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</si>
  <si>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</si>
  <si>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</si>
  <si>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</si>
  <si>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</si>
  <si>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</si>
  <si>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</si>
  <si>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</si>
  <si>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</si>
  <si>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</si>
  <si>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</si>
  <si>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</si>
  <si>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</si>
  <si>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</si>
  <si>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</si>
  <si>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</si>
  <si>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</si>
  <si>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Crisis</t>
  </si>
  <si>
    <t>Mukesh kumar tripathi/SF0064143</t>
  </si>
  <si>
    <t>Ranjit kumar/SF0090200</t>
  </si>
  <si>
    <t>Rakesh Kumar Singh/SF0007606</t>
  </si>
  <si>
    <t>Alok Kumar Raju/SF0091403</t>
  </si>
  <si>
    <t>Terminated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</si>
  <si>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</si>
  <si>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</si>
  <si>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</si>
  <si>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</si>
  <si>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</si>
  <si>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</si>
  <si>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</si>
  <si>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</si>
  <si>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</si>
  <si>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</si>
  <si>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</si>
  <si>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</si>
  <si>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</si>
  <si>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</si>
  <si>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</si>
  <si>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</si>
  <si>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</si>
  <si>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</si>
  <si>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</si>
  <si>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</si>
  <si>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</si>
  <si>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</si>
  <si>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</si>
  <si>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</si>
  <si>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</si>
  <si>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</si>
  <si>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</si>
  <si>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</si>
  <si>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</si>
  <si>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</si>
  <si>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</si>
  <si>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</si>
  <si>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</si>
  <si>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</si>
  <si>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</si>
  <si>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</si>
  <si>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</si>
  <si>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</si>
  <si>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</si>
  <si>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</si>
  <si>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</si>
  <si>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</si>
  <si>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</si>
  <si>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</si>
  <si>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</si>
  <si>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</si>
  <si>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</si>
  <si>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</si>
  <si>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</si>
  <si>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</si>
  <si>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</si>
  <si>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</si>
  <si>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</si>
  <si>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</si>
  <si>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</si>
  <si>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</si>
  <si>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</si>
  <si>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</si>
  <si>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</si>
  <si>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</si>
  <si>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</si>
  <si>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</si>
  <si>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</si>
  <si>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</si>
  <si>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</si>
  <si>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</si>
  <si>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</si>
  <si>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</si>
  <si>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</si>
  <si>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</si>
  <si>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</si>
  <si>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</si>
  <si>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</si>
  <si>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Sanjay Pandey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</si>
  <si>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</si>
  <si>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Chandan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</si>
  <si>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</si>
  <si>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SF0082083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</si>
  <si>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</si>
  <si>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SF0089250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</si>
  <si>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</si>
  <si>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</si>
  <si>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</si>
  <si>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</si>
  <si>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</si>
  <si>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</si>
  <si>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</si>
  <si>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</si>
  <si>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</si>
  <si>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</si>
  <si>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</si>
  <si>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</si>
  <si>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</si>
  <si>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</si>
  <si>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</si>
  <si>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</si>
  <si>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</si>
  <si>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</si>
  <si>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</si>
  <si>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</si>
  <si>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</si>
  <si>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</si>
  <si>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</si>
  <si>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</si>
  <si>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</si>
  <si>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</si>
  <si>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</si>
  <si>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FN25-26-02274</t>
  </si>
  <si>
    <t>Amiket shayama</t>
  </si>
  <si>
    <t>SF0055914</t>
  </si>
  <si>
    <t>532183</t>
  </si>
  <si>
    <t>SID951375564760</t>
  </si>
  <si>
    <t>MINA DEVI</t>
  </si>
  <si>
    <t>12-Mar-2024</t>
  </si>
  <si>
    <t>Borrower paid her EMI Rs 3840 on dated 13-08-2024,but demand not entry by LO Amiket shayamal.</t>
  </si>
  <si>
    <t>Form Date : 05-Oct-2025</t>
  </si>
  <si>
    <t>To Date : 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</si>
  <si>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</si>
  <si>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</si>
  <si>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</si>
  <si>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</si>
  <si>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</si>
  <si>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</si>
  <si>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</si>
  <si>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</si>
  <si>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</si>
  <si>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</si>
  <si>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</si>
  <si>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</si>
  <si>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</si>
  <si>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</si>
  <si>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</si>
  <si>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</si>
  <si>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</si>
  <si>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</si>
  <si>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</si>
  <si>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</si>
  <si>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</si>
  <si>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</si>
  <si>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</si>
  <si>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</si>
  <si>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</si>
  <si>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</si>
  <si>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</si>
  <si>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</si>
  <si>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</si>
  <si>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</si>
  <si>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</si>
  <si>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</si>
  <si>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</si>
  <si>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</si>
  <si>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</si>
  <si>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</si>
  <si>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</si>
  <si>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</si>
  <si>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</si>
  <si>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</si>
  <si>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</si>
  <si>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</si>
  <si>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</si>
  <si>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</si>
  <si>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</si>
  <si>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</si>
  <si>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</si>
  <si>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</si>
  <si>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</si>
  <si>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</si>
  <si>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</si>
  <si>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</si>
  <si>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</si>
  <si>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</si>
  <si>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</si>
  <si>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</si>
  <si>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</si>
  <si>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</si>
  <si>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</si>
  <si>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</si>
  <si>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</si>
  <si>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</si>
  <si>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</si>
  <si>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</si>
  <si>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</si>
  <si>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</si>
  <si>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</si>
  <si>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</si>
  <si>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Tajpur Deur</t>
  </si>
  <si>
    <t>SF0099584</t>
  </si>
  <si>
    <t>Antu Mahto</t>
  </si>
  <si>
    <t>kali</t>
  </si>
  <si>
    <t>Chetana</t>
  </si>
  <si>
    <t>SC</t>
  </si>
  <si>
    <t>HINDU</t>
  </si>
  <si>
    <t>Animal Husbandry &amp; Poultry</t>
  </si>
  <si>
    <t>04</t>
  </si>
  <si>
    <t>3</t>
  </si>
  <si>
    <t>5.72 Yrs</t>
  </si>
  <si>
    <t>19 Jan 2020</t>
  </si>
  <si>
    <t>&gt; 4 to 6 Years</t>
  </si>
  <si>
    <t>04-Apr-2024</t>
  </si>
  <si>
    <t>04-Aug-2025</t>
  </si>
  <si>
    <t/>
  </si>
  <si>
    <t>91-120</t>
  </si>
  <si>
    <t>Open</t>
  </si>
  <si>
    <t>9523889266</t>
  </si>
  <si>
    <t>Satyendra Kumar Singh/SF0075615</t>
  </si>
  <si>
    <t>SID951375509968</t>
  </si>
  <si>
    <t>OBC</t>
  </si>
  <si>
    <t>LALITA DEVI</t>
  </si>
  <si>
    <t>17-Jan-2024</t>
  </si>
  <si>
    <t>2.85 Yrs</t>
  </si>
  <si>
    <t>16 Dec 2019</t>
  </si>
  <si>
    <t>&gt; 2 to 4 Years</t>
  </si>
  <si>
    <t>04-Mar-2024</t>
  </si>
  <si>
    <t>12-Jun-2025</t>
  </si>
  <si>
    <t>8271701093</t>
  </si>
  <si>
    <t>Loan Card Not Available</t>
  </si>
  <si>
    <t>Mohammadpur</t>
  </si>
  <si>
    <t>SF0074895</t>
  </si>
  <si>
    <t>Rakesh Kumar</t>
  </si>
  <si>
    <t>Mohammadpur C2</t>
  </si>
  <si>
    <t>Mohammadpur C2 Durgawati1</t>
  </si>
  <si>
    <t>SSF4612359</t>
  </si>
  <si>
    <t>Agriculture &amp; Farming</t>
  </si>
  <si>
    <t>RITA DEVI</t>
  </si>
  <si>
    <t>28-Sep-2023</t>
  </si>
  <si>
    <t>02</t>
  </si>
  <si>
    <t>1</t>
  </si>
  <si>
    <t>2.02 Yrs</t>
  </si>
  <si>
    <t>28 Sep 2023</t>
  </si>
  <si>
    <t>02-Nov-2023</t>
  </si>
  <si>
    <t>03-Sep-2025</t>
  </si>
  <si>
    <t>Standard</t>
  </si>
  <si>
    <t>7070784140</t>
  </si>
  <si>
    <t>No Issue</t>
  </si>
  <si>
    <t>Mohammadpur C3</t>
  </si>
  <si>
    <t>Mohammadpur C3 Lakhpati Dighwa1</t>
  </si>
  <si>
    <t>SSF4623890</t>
  </si>
  <si>
    <t>RUPAZARI DEVI</t>
  </si>
  <si>
    <t>29-Sep-2023</t>
  </si>
  <si>
    <t>29 Sep 2023</t>
  </si>
  <si>
    <t>02-Sep-2025</t>
  </si>
  <si>
    <t>9279244077</t>
  </si>
  <si>
    <t>Mohammadpur C4</t>
  </si>
  <si>
    <t>Mohammadpur C4 Bhim Giri Shighasni1</t>
  </si>
  <si>
    <t>SSF4641396</t>
  </si>
  <si>
    <t>BC</t>
  </si>
  <si>
    <t>INDU DEVI</t>
  </si>
  <si>
    <t>30-Sep-2023</t>
  </si>
  <si>
    <t>30 Sep 2023</t>
  </si>
  <si>
    <t>9523206355</t>
  </si>
  <si>
    <t>Sareya Badurahan</t>
  </si>
  <si>
    <t>539983</t>
  </si>
  <si>
    <t>539983 Vidiya1</t>
  </si>
  <si>
    <t>SSF4662136</t>
  </si>
  <si>
    <t>RUMA DEVI</t>
  </si>
  <si>
    <t>11-Oct-2023</t>
  </si>
  <si>
    <t>1.99 Yrs</t>
  </si>
  <si>
    <t>11 Oct 2023</t>
  </si>
  <si>
    <t>&lt;= 2 Years</t>
  </si>
  <si>
    <t>04-Nov-2023</t>
  </si>
  <si>
    <t>04-Sep-2025</t>
  </si>
  <si>
    <t>6307767795</t>
  </si>
  <si>
    <t>SSF4662177</t>
  </si>
  <si>
    <t>MALA DEVI</t>
  </si>
  <si>
    <t>9905256799</t>
  </si>
  <si>
    <t>SSF4763094</t>
  </si>
  <si>
    <t>KABITA DEVI</t>
  </si>
  <si>
    <t>26-Oct-2023</t>
  </si>
  <si>
    <t>1.95 Yrs</t>
  </si>
  <si>
    <t>26 Oct 2023</t>
  </si>
  <si>
    <t>02-Dec-2023</t>
  </si>
  <si>
    <t>7050628013</t>
  </si>
  <si>
    <t>SSF4782935</t>
  </si>
  <si>
    <t>DURGAWATI DEVI</t>
  </si>
  <si>
    <t>30-Oct-2023</t>
  </si>
  <si>
    <t>1.93 Yrs</t>
  </si>
  <si>
    <t>30 Oct 2023</t>
  </si>
  <si>
    <t>8507649697</t>
  </si>
  <si>
    <t>Mohammadpur C10</t>
  </si>
  <si>
    <t>Mohammadpur C10 Neetu Devi Dighwa Mathiya1</t>
  </si>
  <si>
    <t>SSF4944928</t>
  </si>
  <si>
    <t>MUSLIM</t>
  </si>
  <si>
    <t>AFSANA BIBI</t>
  </si>
  <si>
    <t>26-Nov-2023</t>
  </si>
  <si>
    <t>05</t>
  </si>
  <si>
    <t>1.86 Yrs</t>
  </si>
  <si>
    <t>26 Nov 2023</t>
  </si>
  <si>
    <t>05-Jan-2024</t>
  </si>
  <si>
    <t>05-Sep-2025</t>
  </si>
  <si>
    <t>7061243064</t>
  </si>
  <si>
    <t>SSF4945108</t>
  </si>
  <si>
    <t xml:space="preserve">SOGARA KHATOON </t>
  </si>
  <si>
    <t>8092368065</t>
  </si>
  <si>
    <t>SSF4948405</t>
  </si>
  <si>
    <t>SUNITA DEVI</t>
  </si>
  <si>
    <t>27-Nov-2023</t>
  </si>
  <si>
    <t>27 Nov 2023</t>
  </si>
  <si>
    <t>02-Jan-2024</t>
  </si>
  <si>
    <t>7070268485</t>
  </si>
  <si>
    <t>SSF4948846</t>
  </si>
  <si>
    <t>MANJU DEVI</t>
  </si>
  <si>
    <t>7870433613</t>
  </si>
  <si>
    <t>SSF4960800</t>
  </si>
  <si>
    <t>SHAIYADA BEGAM</t>
  </si>
  <si>
    <t>8530821232</t>
  </si>
  <si>
    <t>SSF4986146</t>
  </si>
  <si>
    <t>SAIDA BIBI</t>
  </si>
  <si>
    <t>30-Nov-2023</t>
  </si>
  <si>
    <t>1.85 Yrs</t>
  </si>
  <si>
    <t>30 Nov 2023</t>
  </si>
  <si>
    <t>6287933105</t>
  </si>
  <si>
    <t>Chhapra</t>
  </si>
  <si>
    <t>559982</t>
  </si>
  <si>
    <t>559982 Gajdambe1</t>
  </si>
  <si>
    <t>SSF5042276</t>
  </si>
  <si>
    <t>NIRMALA DEVI</t>
  </si>
  <si>
    <t>08-Dec-2023</t>
  </si>
  <si>
    <t>07</t>
  </si>
  <si>
    <t>1.83 Yrs</t>
  </si>
  <si>
    <t>08 Dec 2023</t>
  </si>
  <si>
    <t>07-Jan-2024</t>
  </si>
  <si>
    <t>09-Sep-2025</t>
  </si>
  <si>
    <t>8084427170</t>
  </si>
  <si>
    <t>SSF2977745</t>
  </si>
  <si>
    <t>NILAM DEVI</t>
  </si>
  <si>
    <t>19-Dec-2023</t>
  </si>
  <si>
    <t>1.80 Yrs</t>
  </si>
  <si>
    <t>19 Dec 2023</t>
  </si>
  <si>
    <t>07-Feb-2024</t>
  </si>
  <si>
    <t>28-Sep-2025</t>
  </si>
  <si>
    <t>9608553396</t>
  </si>
  <si>
    <t>Mohammadpur C7</t>
  </si>
  <si>
    <t>Mohammadpur c7 sulehari bhagwaanpur chiutahan C7 G2</t>
  </si>
  <si>
    <t>SSF5166257</t>
  </si>
  <si>
    <t>MEENAWATI DEVI</t>
  </si>
  <si>
    <t>24-Dec-2023</t>
  </si>
  <si>
    <t>1.78 Yrs</t>
  </si>
  <si>
    <t>24 Dec 2023</t>
  </si>
  <si>
    <t>02-Feb-2024</t>
  </si>
  <si>
    <t>8936818685</t>
  </si>
  <si>
    <t>sulehari bhagwaanpur chiutahan C7 G3</t>
  </si>
  <si>
    <t>SSF5223429</t>
  </si>
  <si>
    <t>SHIV KUMARI DEVI</t>
  </si>
  <si>
    <t>04-Jan-2024</t>
  </si>
  <si>
    <t>1.75 Yrs</t>
  </si>
  <si>
    <t>04 Jan 2024</t>
  </si>
  <si>
    <t>7079545190</t>
  </si>
  <si>
    <t>SSF5323847</t>
  </si>
  <si>
    <t>RINKU KUMARI</t>
  </si>
  <si>
    <t>16-Jan-2024</t>
  </si>
  <si>
    <t>1.72 Yrs</t>
  </si>
  <si>
    <t>16 Jan 2024</t>
  </si>
  <si>
    <t>02-Mar-2024</t>
  </si>
  <si>
    <t>8252882096</t>
  </si>
  <si>
    <t>Mohammadpur C12</t>
  </si>
  <si>
    <t>Mohammadpur C12 Amarpura Pradeep Sharma1</t>
  </si>
  <si>
    <t>SSF5346134</t>
  </si>
  <si>
    <t>GENERAL</t>
  </si>
  <si>
    <t>PUNAM DEVI</t>
  </si>
  <si>
    <t>19-Jan-2024</t>
  </si>
  <si>
    <t>10</t>
  </si>
  <si>
    <t>1.71 Yrs</t>
  </si>
  <si>
    <t>19 Jan 2024</t>
  </si>
  <si>
    <t>10-Mar-2024</t>
  </si>
  <si>
    <t>10-Sep-2025</t>
  </si>
  <si>
    <t>9122109505</t>
  </si>
  <si>
    <t>SSF5346214</t>
  </si>
  <si>
    <t>SITA DEVI</t>
  </si>
  <si>
    <t>11-Sep-2025</t>
  </si>
  <si>
    <t>9041205721</t>
  </si>
  <si>
    <t>SSF5354849</t>
  </si>
  <si>
    <t>NITA DEVI</t>
  </si>
  <si>
    <t>9931866456</t>
  </si>
  <si>
    <t>Mohammadpur C12 Poonam Ram Kumar1</t>
  </si>
  <si>
    <t>SSF5368928</t>
  </si>
  <si>
    <t>MANKI DEVI</t>
  </si>
  <si>
    <t>23-Jan-2024</t>
  </si>
  <si>
    <t>1.70 Yrs</t>
  </si>
  <si>
    <t>23 Jan 2024</t>
  </si>
  <si>
    <t>14-Sep-2025</t>
  </si>
  <si>
    <t>8434402168</t>
  </si>
  <si>
    <t>SSF5368977</t>
  </si>
  <si>
    <t>KUNTI DEVI</t>
  </si>
  <si>
    <t>7056428952</t>
  </si>
  <si>
    <t>SSF5377077</t>
  </si>
  <si>
    <t>LALSA DEVI</t>
  </si>
  <si>
    <t>26-Jan-2024</t>
  </si>
  <si>
    <t>1.69 Yrs</t>
  </si>
  <si>
    <t>26 Jan 2024</t>
  </si>
  <si>
    <t>6287606276</t>
  </si>
  <si>
    <t>SSF5378489</t>
  </si>
  <si>
    <t>POONAM DEVI</t>
  </si>
  <si>
    <t>8863878905</t>
  </si>
  <si>
    <t>SSF5428014</t>
  </si>
  <si>
    <t>GURIYA DEVI</t>
  </si>
  <si>
    <t>31-Jan-2024</t>
  </si>
  <si>
    <t>1.68 Yrs</t>
  </si>
  <si>
    <t>31 Jan 2024</t>
  </si>
  <si>
    <t>18-Sep-2025</t>
  </si>
  <si>
    <t>6200374287</t>
  </si>
  <si>
    <t>SSF5346162</t>
  </si>
  <si>
    <t>SIYA DEVI</t>
  </si>
  <si>
    <t>10-Feb-2024</t>
  </si>
  <si>
    <t>1.65 Yrs</t>
  </si>
  <si>
    <t>10 Feb 2024</t>
  </si>
  <si>
    <t>7700803866</t>
  </si>
  <si>
    <t>SSF5545561</t>
  </si>
  <si>
    <t xml:space="preserve">ANJALI KUMARI </t>
  </si>
  <si>
    <t>12-Feb-2024</t>
  </si>
  <si>
    <t>12 Feb 2024</t>
  </si>
  <si>
    <t>7781969784</t>
  </si>
  <si>
    <t>Mohammadpur C10 Sakla Gao2</t>
  </si>
  <si>
    <t>SSF5755309</t>
  </si>
  <si>
    <t xml:space="preserve">CHUNNI DEVI </t>
  </si>
  <si>
    <t>09-Mar-2024</t>
  </si>
  <si>
    <t>1.58 Yrs</t>
  </si>
  <si>
    <t>09 Mar 2024</t>
  </si>
  <si>
    <t>05-Apr-2024</t>
  </si>
  <si>
    <t>7643965186</t>
  </si>
  <si>
    <t>SSF5755319</t>
  </si>
  <si>
    <t>NURHAN WIVI</t>
  </si>
  <si>
    <t>7050317432</t>
  </si>
  <si>
    <t>SSF5755337</t>
  </si>
  <si>
    <t>CHAMPA DEVI</t>
  </si>
  <si>
    <t>7766045003</t>
  </si>
  <si>
    <t>SSF5755665</t>
  </si>
  <si>
    <t>AMNA BIBI</t>
  </si>
  <si>
    <t>8521973724</t>
  </si>
  <si>
    <t>SSF5776724</t>
  </si>
  <si>
    <t>LILAVATI DEVI</t>
  </si>
  <si>
    <t>11-Mar-2024</t>
  </si>
  <si>
    <t>1.57 Yrs</t>
  </si>
  <si>
    <t>11 Mar 2024</t>
  </si>
  <si>
    <t>02-Apr-2024</t>
  </si>
  <si>
    <t>9576011881</t>
  </si>
  <si>
    <t>Unnati</t>
  </si>
  <si>
    <t>SSF4641521</t>
  </si>
  <si>
    <t>SHUSHILA DEVI</t>
  </si>
  <si>
    <t>31-Mar-2024</t>
  </si>
  <si>
    <t>0</t>
  </si>
  <si>
    <t>02-May-2024</t>
  </si>
  <si>
    <t>7481910815</t>
  </si>
  <si>
    <t>02-Jun-2024</t>
  </si>
  <si>
    <t>SSF2975323</t>
  </si>
  <si>
    <t>POONAM KUMARI</t>
  </si>
  <si>
    <t>25-Jan-2025</t>
  </si>
  <si>
    <t>GL-2</t>
  </si>
  <si>
    <t>2.74 Yrs</t>
  </si>
  <si>
    <t>21 Nov 2022</t>
  </si>
  <si>
    <t>07-Mar-2025</t>
  </si>
  <si>
    <t>07-Sep-2025</t>
  </si>
  <si>
    <t>8427434928</t>
  </si>
  <si>
    <t>22-Aug-2025</t>
  </si>
  <si>
    <t>02-Oct-2025</t>
  </si>
  <si>
    <t>SSF5223516</t>
  </si>
  <si>
    <t>BABITA DEVI</t>
  </si>
  <si>
    <t>04-Oct-2025</t>
  </si>
  <si>
    <t>7765970309</t>
  </si>
  <si>
    <t>SSF5067292</t>
  </si>
  <si>
    <t>JAIBUN KHATUN</t>
  </si>
  <si>
    <t>13-Sep-2025</t>
  </si>
  <si>
    <t>1.82 Yrs</t>
  </si>
  <si>
    <t>11 Dec 2023</t>
  </si>
  <si>
    <t>7870392616</t>
  </si>
  <si>
    <t>SSF4679539</t>
  </si>
  <si>
    <t>MUNNI DEVI</t>
  </si>
  <si>
    <t>8294614832</t>
  </si>
  <si>
    <t>SSF4679707</t>
  </si>
  <si>
    <t>BEBI DEVI</t>
  </si>
  <si>
    <t>9128117248</t>
  </si>
  <si>
    <t>SSF4106026</t>
  </si>
  <si>
    <t>SANJU DEVI</t>
  </si>
  <si>
    <t>19-Sep-2025</t>
  </si>
  <si>
    <t>2.12 Yrs</t>
  </si>
  <si>
    <t>11 Jul 2023</t>
  </si>
  <si>
    <t>9771120416</t>
  </si>
  <si>
    <t>SSF4662164</t>
  </si>
  <si>
    <t>MADHURI DEVI</t>
  </si>
  <si>
    <t>9631773668</t>
  </si>
  <si>
    <t>SSF4702293</t>
  </si>
  <si>
    <t>SEEMA DEVI</t>
  </si>
  <si>
    <t>15-Oct-2023</t>
  </si>
  <si>
    <t>1.98 Yrs</t>
  </si>
  <si>
    <t>15 Oct 2023</t>
  </si>
  <si>
    <t>1-30 Days</t>
  </si>
  <si>
    <t>6287180833</t>
  </si>
  <si>
    <t>SSF4702366</t>
  </si>
  <si>
    <t>SAMRIYA DEVI</t>
  </si>
  <si>
    <t>02-Nov-2024</t>
  </si>
  <si>
    <t>&gt;180</t>
  </si>
  <si>
    <t>31-Mar-2025</t>
  </si>
  <si>
    <t>7296061972</t>
  </si>
  <si>
    <t>SSF4702510</t>
  </si>
  <si>
    <t>05-Mar-2025</t>
  </si>
  <si>
    <t>8329388240</t>
  </si>
  <si>
    <t>Out of the house</t>
  </si>
  <si>
    <t>SSF5334940</t>
  </si>
  <si>
    <t>SHRIMATI DEVI</t>
  </si>
  <si>
    <t>18-Jan-2024</t>
  </si>
  <si>
    <t>18 Jan 2024</t>
  </si>
  <si>
    <t>7321009015</t>
  </si>
  <si>
    <t>SSF5731070</t>
  </si>
  <si>
    <t>05-Mar-2024</t>
  </si>
  <si>
    <t>1.59 Yrs</t>
  </si>
  <si>
    <t>05 Mar 2024</t>
  </si>
  <si>
    <t>31-60</t>
  </si>
  <si>
    <t>7970875115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</si>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</sst>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dd/mmm"/>
    <numFmt numFmtId="173" formatCode="[$-14009]dd/mm/yyyy;@"/>
    <numFmt numFmtId="174" formatCode="[$-409]h:mm\ AM/PM;@"/>
    <numFmt numFmtId="175" formatCode="&quot;₹&quot;\ #,##0"/>
    <numFmt numFmtId="176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3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3" fontId="11" fillId="6" borderId="1" xfId="21" applyNumberFormat="1" applyFont="1" applyFill="1" applyBorder="1" applyAlignment="1">
      <alignment horizontal="center" vertical="center" wrapText="1"/>
    </xf>
    <xf numFmtId="173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5" fontId="18" fillId="6" borderId="1" xfId="1" applyNumberFormat="1" applyFont="1" applyFill="1" applyBorder="1" applyAlignment="1" applyProtection="1">
      <alignment horizontal="center" vertical="center"/>
      <protection hidden="1"/>
    </xf>
    <xf numFmtId="175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workbookViewId="0">
      <pane ySplit="4" topLeftCell="A5" activePane="bottomLeft" state="frozen"/>
      <selection pane="bottomLeft" activeCell="J5" sqref="J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45913</v>
      </c>
      <c r="H5" s="114" t="s">
        <v>89</v>
      </c>
      <c r="I5" s="113">
        <v>45915</v>
      </c>
      <c r="J5" s="116" t="str">
        <f>IF('Physical Cash at Safe'!D28="Yes",'Physical Cash at Safe'!E28,IF('Borrower Wise Details'!D5&lt;&gt;"",'Borrower Wise Details'!D5,""))</f>
        <v>FN25-26-02274</v>
      </c>
      <c r="K5" s="117">
        <v>1</v>
      </c>
      <c r="L5" s="118">
        <v>3840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Amiket shayama</v>
      </c>
      <c r="S5" s="116" t="str">
        <f>IF('Physical Cash at Safe'!$D$28="Yes",'Physical Cash at Safe'!$C$28,IF('Borrower Wise Details'!H5&lt;&gt;"",'Borrower Wise Details'!H5,""))</f>
        <v>BM</v>
      </c>
      <c r="T5" s="116" t="str">
        <f>IF('Physical Cash at Safe'!$D$28="Yes",'Physical Cash at Safe'!$B$28,IF('Borrower Wise Details'!G5&lt;&gt;"",'Borrower Wise Details'!G5,""))</f>
        <v>SF0055914</v>
      </c>
      <c r="U5" s="121" t="s">
        <v>94</v>
      </c>
      <c r="V5" s="113">
        <v>45621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602</v>
      </c>
      <c r="Z5" s="113">
        <v>45947</v>
      </c>
      <c r="AA5" s="113">
        <v>45947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48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3840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3840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45960</v>
      </c>
      <c r="AH5" s="125" t="s">
        <v>209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Q5" sqref="Q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4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1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Amiket shayama</v>
      </c>
      <c r="E5" s="98" t="str">
        <f>IF(OR('Fraud Investigation Report'!T5="",'Fraud Investigation Report'!T5=0),"",'Fraud Investigation Report'!T5)</f>
        <v>SF0055914</v>
      </c>
      <c r="F5" s="98" t="str">
        <f>IF(OR('Fraud Investigation Report'!S5="",'Fraud Investigation Report'!S5=0),"",'Fraud Investigation Report'!S5)</f>
        <v>BM</v>
      </c>
      <c r="G5" s="97" t="str">
        <f>IF('Fraud Investigation Report'!J5="","",'Fraud Investigation Report'!J5)</f>
        <v>FN25-26-02274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3840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3840</v>
      </c>
      <c r="O5" s="99">
        <f>IF('Fraud Investigation Report'!AD5="","",'Fraud Investigation Report'!AD5)</f>
        <v>0</v>
      </c>
      <c r="P5" s="102">
        <f>IF(AND(N5="",O5=""),"",IF(O5="",N5,N5-IF(ISNUMBER(O5),O5,0)))</f>
        <v>3840</v>
      </c>
      <c r="Q5" s="45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E37" sqref="E37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2" t="s">
        <v>52</v>
      </c>
      <c r="B1" s="133"/>
      <c r="C1" s="133"/>
      <c r="D1" s="133"/>
      <c r="E1" s="134"/>
    </row>
    <row r="2" spans="1:5" ht="18.5">
      <c r="A2" s="55"/>
      <c r="B2" s="135" t="s">
        <v>53</v>
      </c>
      <c r="C2" s="135"/>
      <c r="D2" s="135"/>
      <c r="E2" s="56"/>
    </row>
    <row r="3" spans="1:5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3" t="s">
        <v>121</v>
      </c>
      <c r="C4" s="43" t="s">
        <v>122</v>
      </c>
      <c r="D4" s="43" t="s">
        <v>123</v>
      </c>
      <c r="E4" s="43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13" t="s">
        <v>130</v>
      </c>
      <c r="B6" s="60">
        <v>45954</v>
      </c>
      <c r="C6" s="60">
        <v>45953</v>
      </c>
      <c r="D6" s="60">
        <v>45954</v>
      </c>
      <c r="E6" s="61">
        <v>0.28472222222222199</v>
      </c>
    </row>
    <row r="7" spans="1:5" ht="15.5">
      <c r="A7" s="136" t="s">
        <v>131</v>
      </c>
      <c r="B7" s="137"/>
      <c r="C7" s="137"/>
      <c r="D7" s="137"/>
      <c r="E7" s="137"/>
    </row>
    <row r="8" spans="1:5" ht="15" customHeight="1">
      <c r="A8" s="163" t="s">
        <v>132</v>
      </c>
      <c r="B8" s="138" t="s">
        <v>133</v>
      </c>
      <c r="C8" s="139"/>
      <c r="D8" s="140" t="s">
        <v>134</v>
      </c>
      <c r="E8" s="141"/>
    </row>
    <row r="9" spans="1:5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17</v>
      </c>
      <c r="C11" s="66">
        <f>B11*A11</f>
        <v>8500</v>
      </c>
      <c r="D11" s="68">
        <v>17</v>
      </c>
      <c r="E11" s="66">
        <f t="shared" ref="E11:E17" si="0">D11*A11</f>
        <v>8500</v>
      </c>
    </row>
    <row r="12" spans="1:5">
      <c r="A12" s="67">
        <v>200</v>
      </c>
      <c r="B12" s="68">
        <v>24</v>
      </c>
      <c r="C12" s="66">
        <f>B12*A12</f>
        <v>4800</v>
      </c>
      <c r="D12" s="68">
        <v>24</v>
      </c>
      <c r="E12" s="66">
        <f t="shared" si="0"/>
        <v>4800</v>
      </c>
    </row>
    <row r="13" spans="1:5">
      <c r="A13" s="67">
        <v>100</v>
      </c>
      <c r="B13" s="68">
        <v>26</v>
      </c>
      <c r="C13" s="66">
        <f t="shared" ref="C13:C17" si="1">B13*A13</f>
        <v>2600</v>
      </c>
      <c r="D13" s="68">
        <v>26</v>
      </c>
      <c r="E13" s="66">
        <f t="shared" si="0"/>
        <v>2600</v>
      </c>
    </row>
    <row r="14" spans="1:5">
      <c r="A14" s="67">
        <v>50</v>
      </c>
      <c r="B14" s="68">
        <v>5</v>
      </c>
      <c r="C14" s="66">
        <f t="shared" si="1"/>
        <v>250</v>
      </c>
      <c r="D14" s="68">
        <v>5</v>
      </c>
      <c r="E14" s="66">
        <f t="shared" si="0"/>
        <v>250</v>
      </c>
    </row>
    <row r="15" spans="1:5">
      <c r="A15" s="67">
        <v>20</v>
      </c>
      <c r="B15" s="68">
        <v>1</v>
      </c>
      <c r="C15" s="66">
        <f t="shared" si="1"/>
        <v>20</v>
      </c>
      <c r="D15" s="68">
        <v>1</v>
      </c>
      <c r="E15" s="66">
        <f t="shared" si="0"/>
        <v>20</v>
      </c>
    </row>
    <row r="16" spans="1:5">
      <c r="A16" s="67">
        <v>10</v>
      </c>
      <c r="B16" s="68">
        <v>2</v>
      </c>
      <c r="C16" s="66">
        <f t="shared" si="1"/>
        <v>20</v>
      </c>
      <c r="D16" s="68">
        <v>2</v>
      </c>
      <c r="E16" s="66">
        <f t="shared" si="0"/>
        <v>20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137</v>
      </c>
      <c r="B18" s="70">
        <v>4</v>
      </c>
      <c r="C18" s="66">
        <f>B18</f>
        <v>4</v>
      </c>
      <c r="D18" s="70">
        <v>4</v>
      </c>
      <c r="E18" s="71">
        <f>D18</f>
        <v>4</v>
      </c>
    </row>
    <row r="19" spans="1:5">
      <c r="A19" s="72"/>
      <c r="B19" s="73" t="s">
        <v>138</v>
      </c>
      <c r="C19" s="74">
        <f>SUM(C10:C18)</f>
        <v>16194</v>
      </c>
      <c r="D19" s="73" t="s">
        <v>138</v>
      </c>
      <c r="E19" s="74">
        <f>SUM(E10:E18)</f>
        <v>16194</v>
      </c>
    </row>
    <row r="20" spans="1:5" ht="30" customHeight="1">
      <c r="A20" s="142" t="s">
        <v>139</v>
      </c>
      <c r="B20" s="143"/>
      <c r="C20" s="75">
        <v>16194</v>
      </c>
      <c r="D20" s="76" t="s">
        <v>140</v>
      </c>
      <c r="E20" s="77">
        <v>0</v>
      </c>
    </row>
    <row r="21" spans="1:5" ht="30" customHeight="1">
      <c r="A21" s="144" t="s">
        <v>141</v>
      </c>
      <c r="B21" s="145"/>
      <c r="C21" s="77">
        <v>0</v>
      </c>
      <c r="D21" s="76" t="s">
        <v>142</v>
      </c>
      <c r="E21" s="77">
        <v>0</v>
      </c>
    </row>
    <row r="22" spans="1:5" ht="30" customHeight="1">
      <c r="A22" s="144" t="s">
        <v>143</v>
      </c>
      <c r="B22" s="145"/>
      <c r="C22" s="77">
        <v>0</v>
      </c>
      <c r="D22" s="78" t="s">
        <v>144</v>
      </c>
      <c r="E22" s="77"/>
    </row>
    <row r="23" spans="1:5" ht="30" customHeight="1">
      <c r="A23" s="144" t="s">
        <v>145</v>
      </c>
      <c r="B23" s="145"/>
      <c r="C23" s="79">
        <f>(C19+C21)-(E20+E21)-E19</f>
        <v>0</v>
      </c>
      <c r="D23" s="80" t="s">
        <v>146</v>
      </c>
      <c r="E23" s="77">
        <v>0</v>
      </c>
    </row>
    <row r="24" spans="1:5" ht="82.5" customHeight="1">
      <c r="A24" s="76" t="s">
        <v>147</v>
      </c>
      <c r="B24" s="146"/>
      <c r="C24" s="146"/>
      <c r="D24" s="146"/>
      <c r="E24" s="146"/>
    </row>
    <row r="25" spans="1:5" ht="57.75" customHeight="1">
      <c r="A25" s="81" t="s">
        <v>148</v>
      </c>
      <c r="B25" s="147"/>
      <c r="C25" s="147"/>
      <c r="D25" s="147"/>
      <c r="E25" s="147"/>
    </row>
    <row r="26" spans="1:5" ht="20.149999999999999" customHeight="1">
      <c r="A26" s="148" t="s">
        <v>149</v>
      </c>
      <c r="B26" s="148"/>
      <c r="C26" s="148"/>
      <c r="D26" s="148"/>
      <c r="E26" s="148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9" t="s">
        <v>158</v>
      </c>
      <c r="E29" s="150"/>
    </row>
    <row r="30" spans="1:5" ht="40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159</v>
      </c>
      <c r="B32" s="14" t="s">
        <v>160</v>
      </c>
      <c r="C32" s="88" t="s">
        <v>161</v>
      </c>
      <c r="D32" s="156" t="s">
        <v>162</v>
      </c>
      <c r="E32" s="157"/>
    </row>
    <row r="33" spans="1:5" ht="18" customHeight="1">
      <c r="A33" s="88" t="s">
        <v>163</v>
      </c>
      <c r="B33" s="14" t="s">
        <v>164</v>
      </c>
      <c r="C33" s="89" t="s">
        <v>165</v>
      </c>
      <c r="D33" s="158" t="s">
        <v>166</v>
      </c>
      <c r="E33" s="159"/>
    </row>
    <row r="34" spans="1:5" ht="26">
      <c r="A34" s="89" t="s">
        <v>167</v>
      </c>
      <c r="B34" s="14" t="s">
        <v>168</v>
      </c>
      <c r="C34" s="89" t="s">
        <v>169</v>
      </c>
      <c r="D34" s="160" t="s">
        <v>170</v>
      </c>
      <c r="E34" s="161"/>
    </row>
    <row r="35" spans="1:5" ht="26">
      <c r="A35" s="89" t="s">
        <v>171</v>
      </c>
      <c r="B35" s="14" t="s">
        <v>172</v>
      </c>
      <c r="C35" s="89" t="s">
        <v>173</v>
      </c>
      <c r="D35" s="160" t="s">
        <v>174</v>
      </c>
      <c r="E35" s="161"/>
    </row>
    <row r="36" spans="1:5" ht="25.5" customHeight="1">
      <c r="A36" s="89" t="s">
        <v>175</v>
      </c>
      <c r="B36" s="14" t="s">
        <v>176</v>
      </c>
      <c r="C36" s="89" t="s">
        <v>177</v>
      </c>
      <c r="D36" s="162" t="s">
        <v>178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8.6328125" style="32" bestFit="1" customWidth="1"/>
    <col min="2" max="2" width="13.453125" style="32" bestFit="1" customWidth="1"/>
    <col min="3" max="3" width="16.26953125" style="32" bestFit="1" customWidth="1"/>
    <col min="4" max="4" width="17" style="32" bestFit="1" customWidth="1"/>
    <col min="5" max="5" width="17.1796875" style="32" bestFit="1" customWidth="1"/>
    <col min="6" max="8" width="22.453125" style="32" bestFit="1" customWidth="1"/>
    <col min="9" max="9" width="12.1796875" style="32" bestFit="1" customWidth="1"/>
    <col min="10" max="10" width="15.36328125" style="32" bestFit="1" customWidth="1"/>
    <col min="11" max="11" width="13" style="32" bestFit="1" customWidth="1"/>
    <col min="12" max="12" width="11.7265625" style="32" bestFit="1" customWidth="1"/>
    <col min="13" max="13" width="22.6328125" style="33" bestFit="1" customWidth="1"/>
    <col min="14" max="14" width="14.26953125" style="32" bestFit="1" customWidth="1"/>
    <col min="15" max="15" width="14.54296875" style="32" bestFit="1" customWidth="1"/>
    <col min="16" max="16" width="28.7265625" style="32" bestFit="1" customWidth="1"/>
    <col min="17" max="18" width="16.08984375" style="32" bestFit="1" customWidth="1"/>
    <col min="19" max="19" width="20.7265625" style="32" bestFit="1" customWidth="1"/>
    <col min="20" max="20" width="20.81640625" style="32" bestFit="1" customWidth="1"/>
    <col min="21" max="21" width="20.6328125" style="32" bestFit="1" customWidth="1"/>
    <col min="22" max="22" width="14.81640625" style="32" bestFit="1" customWidth="1"/>
    <col min="23" max="23" width="77.90625" style="32" bestFit="1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179</v>
      </c>
      <c r="E3" s="37" t="s">
        <v>180</v>
      </c>
      <c r="F3" s="37" t="s">
        <v>181</v>
      </c>
      <c r="U3" s="37" t="s">
        <v>180</v>
      </c>
      <c r="V3" s="37" t="s">
        <v>181</v>
      </c>
    </row>
    <row r="4" spans="1:23" ht="42.75" customHeight="1">
      <c r="A4" s="38" t="s">
        <v>55</v>
      </c>
      <c r="B4" s="39" t="s">
        <v>182</v>
      </c>
      <c r="C4" s="39" t="s">
        <v>98</v>
      </c>
      <c r="D4" s="39" t="s">
        <v>183</v>
      </c>
      <c r="E4" s="39" t="s">
        <v>184</v>
      </c>
      <c r="F4" s="39" t="s">
        <v>185</v>
      </c>
      <c r="G4" s="39" t="s">
        <v>186</v>
      </c>
      <c r="H4" s="39" t="s">
        <v>187</v>
      </c>
      <c r="I4" s="39" t="s">
        <v>188</v>
      </c>
      <c r="J4" s="39" t="s">
        <v>189</v>
      </c>
      <c r="K4" s="39" t="s">
        <v>190</v>
      </c>
      <c r="L4" s="39" t="s">
        <v>191</v>
      </c>
      <c r="M4" s="46" t="s">
        <v>192</v>
      </c>
      <c r="N4" s="39" t="s">
        <v>193</v>
      </c>
      <c r="O4" s="39" t="s">
        <v>194</v>
      </c>
      <c r="P4" s="39" t="s">
        <v>195</v>
      </c>
      <c r="Q4" s="39" t="s">
        <v>196</v>
      </c>
      <c r="R4" s="39" t="s">
        <v>197</v>
      </c>
      <c r="S4" s="39" t="s">
        <v>198</v>
      </c>
      <c r="T4" s="39" t="s">
        <v>199</v>
      </c>
      <c r="U4" s="39" t="s">
        <v>200</v>
      </c>
      <c r="V4" s="39" t="s">
        <v>8</v>
      </c>
      <c r="W4" s="39" t="s">
        <v>201</v>
      </c>
    </row>
    <row r="5" spans="1:23" ht="25" customHeight="1">
      <c r="A5" s="40">
        <v>1</v>
      </c>
      <c r="B5" s="41" t="str">
        <f>IF('Loan Outstanding Report'!$G$5="","",'Loan Outstanding Report'!$G$5)</f>
        <v>BH3383</v>
      </c>
      <c r="C5" s="42" t="str">
        <f>IF('Loan Outstanding Report'!$H$5="","",'Loan Outstanding Report'!$H$5)</f>
        <v>Mahammadpur</v>
      </c>
      <c r="D5" s="43" t="s">
        <v>202</v>
      </c>
      <c r="E5" s="44">
        <v>45947</v>
      </c>
      <c r="F5" s="14" t="s">
        <v>203</v>
      </c>
      <c r="G5" s="45" t="s">
        <v>204</v>
      </c>
      <c r="H5" s="45" t="s">
        <v>176</v>
      </c>
      <c r="I5" s="13" t="s">
        <v>205</v>
      </c>
      <c r="J5" s="13" t="s">
        <v>206</v>
      </c>
      <c r="K5" s="13" t="s">
        <v>207</v>
      </c>
      <c r="L5" s="13">
        <v>355648796</v>
      </c>
      <c r="M5" s="13" t="s">
        <v>208</v>
      </c>
      <c r="N5" s="15">
        <v>72000</v>
      </c>
      <c r="O5" s="15">
        <v>3840</v>
      </c>
      <c r="P5" s="47" t="s">
        <v>9</v>
      </c>
      <c r="Q5" s="51">
        <v>45508</v>
      </c>
      <c r="R5" s="50">
        <v>3840</v>
      </c>
      <c r="S5" s="50">
        <v>0</v>
      </c>
      <c r="T5" s="50">
        <v>0</v>
      </c>
      <c r="U5" s="52">
        <f t="shared" ref="U5" si="0">IF(AND(ISBLANK(R5),ISBLANK(S5),ISBLANK(T5)),"",R5-(S5+T5))</f>
        <v>3840</v>
      </c>
      <c r="V5" s="29" t="s">
        <v>7</v>
      </c>
      <c r="W5" s="30" t="s">
        <v>209</v>
      </c>
    </row>
    <row r="6" spans="1:23" ht="2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14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48"/>
      <c r="J6" s="48"/>
      <c r="K6" s="48"/>
      <c r="L6" s="49"/>
      <c r="M6" s="44"/>
      <c r="N6" s="50"/>
      <c r="O6" s="50"/>
      <c r="P6" s="47"/>
      <c r="Q6" s="51"/>
      <c r="R6" s="50"/>
      <c r="S6" s="50"/>
      <c r="T6" s="50"/>
      <c r="U6" s="52" t="str">
        <f t="shared" ref="U6:U69" si="1">IF(AND(ISBLANK(R6),ISBLANK(S6),ISBLANK(T6)),"",R6-(S6+T6))</f>
        <v/>
      </c>
      <c r="V6" s="29"/>
      <c r="W6" s="53"/>
    </row>
    <row r="7" spans="1:23" ht="2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14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48"/>
      <c r="J7" s="48"/>
      <c r="K7" s="48"/>
      <c r="L7" s="49"/>
      <c r="M7" s="44"/>
      <c r="N7" s="50"/>
      <c r="O7" s="50"/>
      <c r="P7" s="47"/>
      <c r="Q7" s="51"/>
      <c r="R7" s="50"/>
      <c r="S7" s="50"/>
      <c r="T7" s="50"/>
      <c r="U7" s="52" t="str">
        <f t="shared" si="1"/>
        <v/>
      </c>
      <c r="V7" s="29"/>
      <c r="W7" s="53"/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14" t="str">
        <f t="shared" si="5"/>
        <v/>
      </c>
      <c r="G8" s="45" t="str">
        <f t="shared" si="6"/>
        <v/>
      </c>
      <c r="H8" s="45" t="str">
        <f t="shared" si="7"/>
        <v/>
      </c>
      <c r="I8" s="48"/>
      <c r="J8" s="48"/>
      <c r="K8" s="48"/>
      <c r="L8" s="49"/>
      <c r="M8" s="44"/>
      <c r="N8" s="50"/>
      <c r="O8" s="50"/>
      <c r="P8" s="47"/>
      <c r="Q8" s="51"/>
      <c r="R8" s="50"/>
      <c r="S8" s="50"/>
      <c r="T8" s="50"/>
      <c r="U8" s="52" t="str">
        <f t="shared" si="1"/>
        <v/>
      </c>
      <c r="V8" s="29"/>
      <c r="W8" s="53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4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9"/>
      <c r="W9" s="53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4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9"/>
      <c r="W10" s="53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9"/>
      <c r="W11" s="53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9"/>
      <c r="W12" s="53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9"/>
      <c r="W13" s="53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9"/>
      <c r="W14" s="53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9"/>
      <c r="W15" s="53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9"/>
      <c r="W16" s="53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9"/>
      <c r="W17" s="53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9"/>
      <c r="W18" s="53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9"/>
      <c r="W19" s="53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9"/>
      <c r="W20" s="53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9"/>
      <c r="W21" s="53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9"/>
      <c r="W22" s="53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9"/>
      <c r="W23" s="53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9"/>
      <c r="W24" s="53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9"/>
      <c r="W25" s="53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9"/>
      <c r="W26" s="53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9"/>
      <c r="W27" s="53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9"/>
      <c r="W28" s="53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9"/>
      <c r="W29" s="53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9"/>
      <c r="W30" s="53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9"/>
      <c r="W31" s="53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9"/>
      <c r="W32" s="53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9"/>
      <c r="W33" s="53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9"/>
      <c r="W34" s="53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9"/>
      <c r="W35" s="53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9"/>
      <c r="W36" s="53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9"/>
      <c r="W37" s="53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9"/>
      <c r="W38" s="53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9"/>
      <c r="W39" s="53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9"/>
      <c r="W40" s="53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9"/>
      <c r="W41" s="53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9"/>
      <c r="W42" s="53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9"/>
      <c r="W43" s="53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9"/>
      <c r="W44" s="53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9"/>
      <c r="W45" s="53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9"/>
      <c r="W46" s="53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9"/>
      <c r="W47" s="53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9"/>
      <c r="W48" s="53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9"/>
      <c r="W49" s="53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9"/>
      <c r="W50" s="53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9"/>
      <c r="W51" s="53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9"/>
      <c r="W52" s="53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9"/>
      <c r="W53" s="53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9"/>
      <c r="W54" s="53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9"/>
      <c r="W55" s="53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9"/>
      <c r="W56" s="53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9"/>
      <c r="W57" s="53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9"/>
      <c r="W58" s="53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9"/>
      <c r="W59" s="53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9"/>
      <c r="W60" s="53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9"/>
      <c r="W61" s="53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9"/>
      <c r="W62" s="53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9"/>
      <c r="W63" s="53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9"/>
      <c r="W64" s="53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9"/>
      <c r="W65" s="53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9"/>
      <c r="W66" s="53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9"/>
      <c r="W67" s="53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9"/>
      <c r="W68" s="53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9"/>
      <c r="W69" s="53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9"/>
      <c r="W70" s="53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9"/>
      <c r="W71" s="53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9"/>
      <c r="W72" s="53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9"/>
      <c r="W73" s="53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9"/>
      <c r="W74" s="53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9"/>
      <c r="W75" s="53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9"/>
      <c r="W76" s="53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9"/>
      <c r="W77" s="53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9"/>
      <c r="W78" s="53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9"/>
      <c r="W79" s="53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9"/>
      <c r="W80" s="53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9"/>
      <c r="W81" s="53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9"/>
      <c r="W82" s="53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9"/>
      <c r="W83" s="53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9"/>
      <c r="W84" s="53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9"/>
      <c r="W85" s="53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9"/>
      <c r="W86" s="53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9"/>
      <c r="W87" s="53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9"/>
      <c r="W88" s="53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9"/>
      <c r="W89" s="53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9"/>
      <c r="W90" s="53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9"/>
      <c r="W91" s="53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9"/>
      <c r="W92" s="53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9"/>
      <c r="W93" s="53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9"/>
      <c r="W94" s="53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9"/>
      <c r="W95" s="53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9"/>
      <c r="W96" s="53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9"/>
      <c r="W97" s="53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9"/>
      <c r="W98" s="53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9"/>
      <c r="W99" s="53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9"/>
      <c r="W100" s="53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9"/>
      <c r="W101" s="53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9"/>
      <c r="W102" s="53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9"/>
      <c r="W103" s="53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9"/>
      <c r="W104" s="53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9"/>
      <c r="W105" s="53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9"/>
      <c r="W106" s="53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9"/>
      <c r="W107" s="53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9"/>
      <c r="W108" s="53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9"/>
      <c r="W109" s="53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9"/>
      <c r="W110" s="53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9"/>
      <c r="W111" s="53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9"/>
      <c r="W112" s="53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9"/>
      <c r="W113" s="53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9"/>
      <c r="W114" s="53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9"/>
      <c r="W115" s="53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9"/>
      <c r="W116" s="53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9"/>
      <c r="W117" s="53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9"/>
      <c r="W118" s="53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9"/>
      <c r="W119" s="53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9"/>
      <c r="W120" s="53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9"/>
      <c r="W121" s="53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9"/>
      <c r="W122" s="53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9"/>
      <c r="W123" s="53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9"/>
      <c r="W124" s="53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9"/>
      <c r="W125" s="53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9"/>
      <c r="W126" s="53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9"/>
      <c r="W127" s="53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9"/>
      <c r="W128" s="53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9"/>
      <c r="W129" s="53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9"/>
      <c r="W130" s="53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9"/>
      <c r="W131" s="53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9"/>
      <c r="W132" s="53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9"/>
      <c r="W133" s="53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9"/>
      <c r="W134" s="53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9"/>
      <c r="W135" s="53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9"/>
      <c r="W136" s="53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9"/>
      <c r="W137" s="53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9"/>
      <c r="W138" s="53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9"/>
      <c r="W139" s="53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9"/>
      <c r="W140" s="53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9"/>
      <c r="W141" s="53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9"/>
      <c r="W142" s="53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9"/>
      <c r="W143" s="53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9"/>
      <c r="W144" s="53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9"/>
      <c r="W145" s="53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9"/>
      <c r="W146" s="53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9"/>
      <c r="W147" s="53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9"/>
      <c r="W148" s="53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9"/>
      <c r="W149" s="53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9"/>
      <c r="W150" s="53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9"/>
      <c r="W151" s="53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9"/>
      <c r="W152" s="53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9"/>
      <c r="W153" s="53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9"/>
      <c r="W154" s="53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9"/>
      <c r="W155" s="53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9"/>
      <c r="W156" s="53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9"/>
      <c r="W157" s="53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9"/>
      <c r="W158" s="53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9"/>
      <c r="W159" s="53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9"/>
      <c r="W160" s="53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9"/>
      <c r="W161" s="53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9"/>
      <c r="W162" s="53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9"/>
      <c r="W163" s="53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9"/>
      <c r="W164" s="53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9"/>
      <c r="W165" s="53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9"/>
      <c r="W166" s="53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9"/>
      <c r="W167" s="53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9"/>
      <c r="W168" s="53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9"/>
      <c r="W169" s="53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9"/>
      <c r="W170" s="53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9"/>
      <c r="W171" s="53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9"/>
      <c r="W172" s="53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9"/>
      <c r="W173" s="53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9"/>
      <c r="W174" s="53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9"/>
      <c r="W175" s="53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9"/>
      <c r="W176" s="53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9"/>
      <c r="W177" s="53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9"/>
      <c r="W178" s="53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9"/>
      <c r="W179" s="53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9"/>
      <c r="W180" s="53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9"/>
      <c r="W181" s="53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9"/>
      <c r="W182" s="53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9"/>
      <c r="W183" s="53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9"/>
      <c r="W184" s="53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9"/>
      <c r="W185" s="53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9"/>
      <c r="W186" s="53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9"/>
      <c r="W187" s="53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9"/>
      <c r="W188" s="53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9"/>
      <c r="W189" s="53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9"/>
      <c r="W190" s="53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9"/>
      <c r="W191" s="53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9"/>
      <c r="W192" s="53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9"/>
      <c r="W193" s="53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9"/>
      <c r="W194" s="53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9"/>
      <c r="W195" s="53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9"/>
      <c r="W196" s="53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9"/>
      <c r="W197" s="53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9"/>
      <c r="W198" s="53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9"/>
      <c r="W199" s="53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9"/>
      <c r="W200" s="53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9"/>
      <c r="W201" s="53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9"/>
      <c r="W202" s="53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9"/>
      <c r="W203" s="53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9"/>
      <c r="W204" s="53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9"/>
      <c r="W205" s="53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9"/>
      <c r="W206" s="53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9"/>
      <c r="W207" s="53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9"/>
      <c r="W208" s="53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9"/>
      <c r="W209" s="53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9"/>
      <c r="W210" s="53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9"/>
      <c r="W211" s="53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9"/>
      <c r="W212" s="53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9"/>
      <c r="W213" s="53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9"/>
      <c r="W214" s="53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9"/>
      <c r="W215" s="53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9"/>
      <c r="W216" s="53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9"/>
      <c r="W217" s="53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9"/>
      <c r="W218" s="53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9"/>
      <c r="W219" s="53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9"/>
      <c r="W220" s="53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9"/>
      <c r="W221" s="53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9"/>
      <c r="W222" s="53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9"/>
      <c r="W223" s="53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9"/>
      <c r="W224" s="53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9"/>
      <c r="W225" s="53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9"/>
      <c r="W226" s="53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9"/>
      <c r="W227" s="53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9"/>
      <c r="W228" s="53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9"/>
      <c r="W229" s="53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9"/>
      <c r="W230" s="53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9"/>
      <c r="W231" s="53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9"/>
      <c r="W232" s="53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9"/>
      <c r="W233" s="53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9"/>
      <c r="W234" s="53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9"/>
      <c r="W235" s="53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9"/>
      <c r="W236" s="53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9"/>
      <c r="W237" s="53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9"/>
      <c r="W238" s="53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9"/>
      <c r="W239" s="53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9"/>
      <c r="W240" s="53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9"/>
      <c r="W241" s="53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9"/>
      <c r="W242" s="53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9"/>
      <c r="W243" s="53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9"/>
      <c r="W244" s="53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9"/>
      <c r="W245" s="53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9"/>
      <c r="W246" s="53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9"/>
      <c r="W247" s="53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9"/>
      <c r="W248" s="53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9"/>
      <c r="W249" s="53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9"/>
      <c r="W250" s="53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9"/>
      <c r="W251" s="53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9"/>
      <c r="W252" s="53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9"/>
      <c r="W253" s="53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9"/>
      <c r="W254" s="53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9"/>
      <c r="W255" s="53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9"/>
      <c r="W256" s="53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9"/>
      <c r="W257" s="53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9"/>
      <c r="W258" s="53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9"/>
      <c r="W259" s="53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9"/>
      <c r="W260" s="53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9"/>
      <c r="W261" s="53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9"/>
      <c r="W262" s="53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9"/>
      <c r="W263" s="53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9"/>
      <c r="W264" s="53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9"/>
      <c r="W265" s="53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9"/>
      <c r="W266" s="53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9"/>
      <c r="W267" s="53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9"/>
      <c r="W268" s="53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9"/>
      <c r="W269" s="53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9"/>
      <c r="W270" s="53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9"/>
      <c r="W271" s="53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9"/>
      <c r="W272" s="53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9"/>
      <c r="W273" s="53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9"/>
      <c r="W274" s="53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9"/>
      <c r="W275" s="53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9"/>
      <c r="W276" s="53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9"/>
      <c r="W277" s="53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9"/>
      <c r="W278" s="53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9"/>
      <c r="W279" s="53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9"/>
      <c r="W280" s="53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9"/>
      <c r="W281" s="53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9"/>
      <c r="W282" s="53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9"/>
      <c r="W283" s="53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9"/>
      <c r="W284" s="53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9"/>
      <c r="W285" s="53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9"/>
      <c r="W286" s="53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9"/>
      <c r="W287" s="53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9"/>
      <c r="W288" s="53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9"/>
      <c r="W289" s="53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9"/>
      <c r="W290" s="53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9"/>
      <c r="W291" s="53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9"/>
      <c r="W292" s="53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9"/>
      <c r="W293" s="53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9"/>
      <c r="W294" s="53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9"/>
      <c r="W295" s="53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9"/>
      <c r="W296" s="53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9"/>
      <c r="W297" s="53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9"/>
      <c r="W298" s="53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9"/>
      <c r="W299" s="53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9"/>
      <c r="W300" s="53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9"/>
      <c r="W301" s="53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9"/>
      <c r="W302" s="53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9"/>
      <c r="W303" s="53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9"/>
      <c r="W304" s="53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9"/>
      <c r="W305" s="53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9"/>
      <c r="W306" s="53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9"/>
      <c r="W307" s="53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9"/>
      <c r="W308" s="53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9"/>
      <c r="W309" s="53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9"/>
      <c r="W310" s="53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9"/>
      <c r="W311" s="53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9"/>
      <c r="W312" s="53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9"/>
      <c r="W313" s="53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9"/>
      <c r="W314" s="53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9"/>
      <c r="W315" s="53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9"/>
      <c r="W316" s="53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9"/>
      <c r="W317" s="53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9"/>
      <c r="W318" s="53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9"/>
      <c r="W319" s="53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9"/>
      <c r="W320" s="53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9"/>
      <c r="W321" s="53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9"/>
      <c r="W322" s="53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9"/>
      <c r="W323" s="53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9"/>
      <c r="W324" s="53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9"/>
      <c r="W325" s="53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9"/>
      <c r="W326" s="53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9"/>
      <c r="W327" s="53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9"/>
      <c r="W328" s="53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9"/>
      <c r="W329" s="53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9"/>
      <c r="W330" s="53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9"/>
      <c r="W331" s="53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9"/>
      <c r="W332" s="53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9"/>
      <c r="W333" s="53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9"/>
      <c r="W334" s="53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9"/>
      <c r="W335" s="53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9"/>
      <c r="W336" s="53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9"/>
      <c r="W337" s="53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9"/>
      <c r="W338" s="53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9"/>
      <c r="W339" s="53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9"/>
      <c r="W340" s="53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9"/>
      <c r="W341" s="53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9"/>
      <c r="W342" s="53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9"/>
      <c r="W343" s="53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9"/>
      <c r="W344" s="53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9"/>
      <c r="W345" s="53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9"/>
      <c r="W346" s="53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9"/>
      <c r="W347" s="53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9"/>
      <c r="W348" s="53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9"/>
      <c r="W349" s="53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9"/>
      <c r="W350" s="53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9"/>
      <c r="W351" s="53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9"/>
      <c r="W352" s="53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9"/>
      <c r="W353" s="53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9"/>
      <c r="W354" s="53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9"/>
      <c r="W355" s="53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9"/>
      <c r="W356" s="53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9"/>
      <c r="W357" s="53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9"/>
      <c r="W358" s="53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9"/>
      <c r="W359" s="53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9"/>
      <c r="W360" s="53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9"/>
      <c r="W361" s="53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9"/>
      <c r="W362" s="53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9"/>
      <c r="W363" s="53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9"/>
      <c r="W364" s="53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9"/>
      <c r="W365" s="53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9"/>
      <c r="W366" s="53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9"/>
      <c r="W367" s="53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9"/>
      <c r="W368" s="53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9"/>
      <c r="W369" s="53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9"/>
      <c r="W370" s="53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9"/>
      <c r="W371" s="53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9"/>
      <c r="W372" s="53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9"/>
      <c r="W373" s="53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9"/>
      <c r="W374" s="53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9"/>
      <c r="W375" s="53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9"/>
      <c r="W376" s="53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9"/>
      <c r="W377" s="53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9"/>
      <c r="W378" s="53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9"/>
      <c r="W379" s="53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9"/>
      <c r="W380" s="53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9"/>
      <c r="W381" s="53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9"/>
      <c r="W382" s="53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9"/>
      <c r="W383" s="53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9"/>
      <c r="W384" s="53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9"/>
      <c r="W385" s="53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9"/>
      <c r="W386" s="53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9"/>
      <c r="W387" s="53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9"/>
      <c r="W388" s="53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9"/>
      <c r="W389" s="53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9"/>
      <c r="W390" s="53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9"/>
      <c r="W391" s="53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9"/>
      <c r="W392" s="53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9"/>
      <c r="W393" s="53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9"/>
      <c r="W394" s="53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9"/>
      <c r="W395" s="53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9"/>
      <c r="W396" s="53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9"/>
      <c r="W397" s="53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9"/>
      <c r="W398" s="53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9"/>
      <c r="W399" s="53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9"/>
      <c r="W400" s="53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9"/>
      <c r="W401" s="53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9"/>
      <c r="W402" s="53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9"/>
      <c r="W403" s="53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9"/>
      <c r="W404" s="53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9"/>
      <c r="W405" s="53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9"/>
      <c r="W406" s="53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9"/>
      <c r="W407" s="53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9"/>
      <c r="W408" s="53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9"/>
      <c r="W409" s="53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9"/>
      <c r="W410" s="53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9"/>
      <c r="W411" s="53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9"/>
      <c r="W412" s="53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9"/>
      <c r="W413" s="53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9"/>
      <c r="W414" s="53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9"/>
      <c r="W415" s="53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9"/>
      <c r="W416" s="53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9"/>
      <c r="W417" s="53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9"/>
      <c r="W418" s="53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9"/>
      <c r="W419" s="53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9"/>
      <c r="W420" s="53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9"/>
      <c r="W421" s="53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9"/>
      <c r="W422" s="53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9"/>
      <c r="W423" s="53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9"/>
      <c r="W424" s="53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9"/>
      <c r="W425" s="53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9"/>
      <c r="W426" s="53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9"/>
      <c r="W427" s="53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9"/>
      <c r="W428" s="53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9"/>
      <c r="W429" s="53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9"/>
      <c r="W430" s="53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9"/>
      <c r="W431" s="53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9"/>
      <c r="W432" s="53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9"/>
      <c r="W433" s="53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9"/>
      <c r="W434" s="53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9"/>
      <c r="W435" s="53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9"/>
      <c r="W436" s="53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9"/>
      <c r="W437" s="53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9"/>
      <c r="W438" s="53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9"/>
      <c r="W439" s="53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9"/>
      <c r="W440" s="53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9"/>
      <c r="W441" s="53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9"/>
      <c r="W442" s="53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9"/>
      <c r="W443" s="53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9"/>
      <c r="W444" s="53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9"/>
      <c r="W445" s="53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9"/>
      <c r="W446" s="53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9"/>
      <c r="W447" s="53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9"/>
      <c r="W448" s="53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9"/>
      <c r="W449" s="53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9"/>
      <c r="W450" s="53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9"/>
      <c r="W451" s="53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9"/>
      <c r="W452" s="53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9"/>
      <c r="W453" s="53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9"/>
      <c r="W454" s="53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9"/>
      <c r="W455" s="53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9"/>
      <c r="W456" s="53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9"/>
      <c r="W457" s="53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9"/>
      <c r="W458" s="53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9"/>
      <c r="W459" s="53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9"/>
      <c r="W460" s="53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9"/>
      <c r="W461" s="53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9"/>
      <c r="W462" s="53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9"/>
      <c r="W463" s="53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9"/>
      <c r="W464" s="53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9"/>
      <c r="W465" s="53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9"/>
      <c r="W466" s="53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9"/>
      <c r="W467" s="53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9"/>
      <c r="W468" s="53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9"/>
      <c r="W469" s="53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9"/>
      <c r="W470" s="53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9"/>
      <c r="W471" s="53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9"/>
      <c r="W472" s="53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9"/>
      <c r="W473" s="53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9"/>
      <c r="W474" s="53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9"/>
      <c r="W475" s="53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9"/>
      <c r="W476" s="53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9"/>
      <c r="W477" s="53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9"/>
      <c r="W478" s="53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9"/>
      <c r="W479" s="53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9"/>
      <c r="W480" s="53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9"/>
      <c r="W481" s="53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9"/>
      <c r="W482" s="53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9"/>
      <c r="W483" s="53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9"/>
      <c r="W484" s="53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9"/>
      <c r="W485" s="53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9"/>
      <c r="W486" s="53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9"/>
      <c r="W487" s="53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9"/>
      <c r="W488" s="53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9"/>
      <c r="W489" s="53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9"/>
      <c r="W490" s="53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9"/>
      <c r="W491" s="53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9"/>
      <c r="W492" s="53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9"/>
      <c r="W493" s="53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9"/>
      <c r="W494" s="53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9"/>
      <c r="W495" s="53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9"/>
      <c r="W496" s="53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9"/>
      <c r="W497" s="53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9"/>
      <c r="W498" s="53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9"/>
      <c r="W499" s="53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9"/>
      <c r="W500" s="53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9"/>
      <c r="W501" s="53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9"/>
      <c r="W502" s="53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9"/>
      <c r="W503" s="53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9"/>
      <c r="W504" s="53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9"/>
      <c r="W505" s="53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9"/>
      <c r="W506" s="53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9"/>
      <c r="W507" s="53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9"/>
      <c r="W508" s="53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9"/>
      <c r="W509" s="53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9"/>
      <c r="W510" s="53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9"/>
      <c r="W511" s="53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9"/>
      <c r="W512" s="53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9"/>
      <c r="W513" s="53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9"/>
      <c r="W514" s="53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9"/>
      <c r="W515" s="53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9"/>
      <c r="W516" s="53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9"/>
      <c r="W517" s="53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9"/>
      <c r="W518" s="53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9"/>
      <c r="W519" s="53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9"/>
      <c r="W520" s="53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9"/>
      <c r="W521" s="53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9"/>
      <c r="W522" s="53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9"/>
      <c r="W523" s="53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9"/>
      <c r="W524" s="53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9"/>
      <c r="W525" s="53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9"/>
      <c r="W526" s="53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9"/>
      <c r="W527" s="53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9"/>
      <c r="W528" s="53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9"/>
      <c r="W529" s="53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9"/>
      <c r="W530" s="53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9"/>
      <c r="W531" s="53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9"/>
      <c r="W532" s="53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9"/>
      <c r="W533" s="53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9"/>
      <c r="W534" s="53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9"/>
      <c r="W535" s="53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9"/>
      <c r="W536" s="53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9"/>
      <c r="W537" s="53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9"/>
      <c r="W538" s="53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9"/>
      <c r="W539" s="53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9"/>
      <c r="W540" s="53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9"/>
      <c r="W541" s="53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9"/>
      <c r="W542" s="53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9"/>
      <c r="W543" s="53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9"/>
      <c r="W544" s="53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9"/>
      <c r="W545" s="53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9"/>
      <c r="W546" s="53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9"/>
      <c r="W547" s="53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9"/>
      <c r="W548" s="53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9"/>
      <c r="W549" s="53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9"/>
      <c r="W550" s="53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9"/>
      <c r="W551" s="53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9"/>
      <c r="W552" s="53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9"/>
      <c r="W553" s="53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9"/>
      <c r="W554" s="53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9"/>
      <c r="W555" s="53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9"/>
      <c r="W556" s="53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9"/>
      <c r="W557" s="53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9"/>
      <c r="W558" s="53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9"/>
      <c r="W559" s="53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9"/>
      <c r="W560" s="53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9"/>
      <c r="W561" s="53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9"/>
      <c r="W562" s="53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9"/>
      <c r="W563" s="53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9"/>
      <c r="W564" s="53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9"/>
      <c r="W565" s="53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9"/>
      <c r="W566" s="53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9"/>
      <c r="W567" s="53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9"/>
      <c r="W568" s="53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9"/>
      <c r="W569" s="53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9"/>
      <c r="W570" s="53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9"/>
      <c r="W571" s="53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9"/>
      <c r="W572" s="53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9"/>
      <c r="W573" s="53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9"/>
      <c r="W574" s="53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9"/>
      <c r="W575" s="53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9"/>
      <c r="W576" s="53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9"/>
      <c r="W577" s="53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9"/>
      <c r="W578" s="53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9"/>
      <c r="W579" s="53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9"/>
      <c r="W580" s="53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9"/>
      <c r="W581" s="53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9"/>
      <c r="W582" s="53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9"/>
      <c r="W583" s="53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9"/>
      <c r="W584" s="53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9"/>
      <c r="W585" s="53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9"/>
      <c r="W586" s="53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9"/>
      <c r="W587" s="53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9"/>
      <c r="W588" s="53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9"/>
      <c r="W589" s="53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9"/>
      <c r="W590" s="53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9"/>
      <c r="W591" s="53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9"/>
      <c r="W592" s="53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9"/>
      <c r="W593" s="53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9"/>
      <c r="W594" s="53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9"/>
      <c r="W595" s="53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9"/>
      <c r="W596" s="53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9"/>
      <c r="W597" s="53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9"/>
      <c r="W598" s="53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9"/>
      <c r="W599" s="53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9"/>
      <c r="W600" s="53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9"/>
      <c r="W601" s="53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9"/>
      <c r="W602" s="53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9"/>
      <c r="W603" s="53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9"/>
      <c r="W604" s="53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9"/>
      <c r="W605" s="53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9"/>
      <c r="W606" s="53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9"/>
      <c r="W607" s="53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9"/>
      <c r="W608" s="53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9"/>
      <c r="W609" s="53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9"/>
      <c r="W610" s="53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9"/>
      <c r="W611" s="53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9"/>
      <c r="W612" s="53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9"/>
      <c r="W613" s="53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9"/>
      <c r="W614" s="53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9"/>
      <c r="W615" s="53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9"/>
      <c r="W616" s="53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9"/>
      <c r="W617" s="53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9"/>
      <c r="W618" s="53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9"/>
      <c r="W619" s="53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9"/>
      <c r="W620" s="53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9"/>
      <c r="W621" s="53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9"/>
      <c r="W622" s="53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9"/>
      <c r="W623" s="53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9"/>
      <c r="W624" s="53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9"/>
      <c r="W625" s="53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9"/>
      <c r="W626" s="53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9"/>
      <c r="W627" s="53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9"/>
      <c r="W628" s="53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9"/>
      <c r="W629" s="53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9"/>
      <c r="W630" s="53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9"/>
      <c r="W631" s="53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9"/>
      <c r="W632" s="53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9"/>
      <c r="W633" s="53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9"/>
      <c r="W634" s="53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9"/>
      <c r="W635" s="53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9"/>
      <c r="W636" s="53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9"/>
      <c r="W637" s="53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9"/>
      <c r="W638" s="53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9"/>
      <c r="W639" s="53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9"/>
      <c r="W640" s="53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9"/>
      <c r="W641" s="53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9"/>
      <c r="W642" s="53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9"/>
      <c r="W643" s="53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9"/>
      <c r="W644" s="53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9"/>
      <c r="W645" s="53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9"/>
      <c r="W646" s="53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9"/>
      <c r="W647" s="53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9"/>
      <c r="W648" s="53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9"/>
      <c r="W649" s="53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9"/>
      <c r="W650" s="53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9"/>
      <c r="W651" s="53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9"/>
      <c r="W652" s="53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9"/>
      <c r="W653" s="53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9"/>
      <c r="W654" s="53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9"/>
      <c r="W655" s="53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9"/>
      <c r="W656" s="53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9"/>
      <c r="W657" s="53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9"/>
      <c r="W658" s="53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9"/>
      <c r="W659" s="53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9"/>
      <c r="W660" s="53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9"/>
      <c r="W661" s="53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9"/>
      <c r="W662" s="53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9"/>
      <c r="W663" s="53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9"/>
      <c r="W664" s="53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9"/>
      <c r="W665" s="53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9"/>
      <c r="W666" s="53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9"/>
      <c r="W667" s="53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9"/>
      <c r="W668" s="53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9"/>
      <c r="W669" s="53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9"/>
      <c r="W670" s="53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9"/>
      <c r="W671" s="53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9"/>
      <c r="W672" s="53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9"/>
      <c r="W673" s="53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9"/>
      <c r="W674" s="53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9"/>
      <c r="W675" s="53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9"/>
      <c r="W676" s="53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9"/>
      <c r="W677" s="53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9"/>
      <c r="W678" s="53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9"/>
      <c r="W679" s="53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9"/>
      <c r="W680" s="53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9"/>
      <c r="W681" s="53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9"/>
      <c r="W682" s="53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9"/>
      <c r="W683" s="53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9"/>
      <c r="W684" s="53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9"/>
      <c r="W685" s="53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9"/>
      <c r="W686" s="53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9"/>
      <c r="W687" s="53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9"/>
      <c r="W688" s="53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9"/>
      <c r="W689" s="53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9"/>
      <c r="W690" s="53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9"/>
      <c r="W691" s="53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9"/>
      <c r="W692" s="53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9"/>
      <c r="W693" s="53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9"/>
      <c r="W694" s="53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9"/>
      <c r="W695" s="53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9"/>
      <c r="W696" s="53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9"/>
      <c r="W697" s="53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9"/>
      <c r="W698" s="53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9"/>
      <c r="W699" s="53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9"/>
      <c r="W700" s="53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9"/>
      <c r="W701" s="53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9"/>
      <c r="W702" s="53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9"/>
      <c r="W703" s="53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9"/>
      <c r="W704" s="53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9"/>
      <c r="W705" s="53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9"/>
      <c r="W706" s="53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9"/>
      <c r="W707" s="53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9"/>
      <c r="W708" s="53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9"/>
      <c r="W709" s="53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9"/>
      <c r="W710" s="53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9"/>
      <c r="W711" s="53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9"/>
      <c r="W712" s="53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9"/>
      <c r="W713" s="53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9"/>
      <c r="W714" s="53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9"/>
      <c r="W715" s="53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9"/>
      <c r="W716" s="53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9"/>
      <c r="W717" s="53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9"/>
      <c r="W718" s="53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9"/>
      <c r="W719" s="53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9"/>
      <c r="W720" s="53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9"/>
      <c r="W721" s="53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9"/>
      <c r="W722" s="53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9"/>
      <c r="W723" s="53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9"/>
      <c r="W724" s="53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9"/>
      <c r="W725" s="53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9"/>
      <c r="W726" s="53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9"/>
      <c r="W727" s="53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9"/>
      <c r="W728" s="53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9"/>
      <c r="W729" s="53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9"/>
      <c r="W730" s="53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9"/>
      <c r="W731" s="53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9"/>
      <c r="W732" s="53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9"/>
      <c r="W733" s="53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9"/>
      <c r="W734" s="53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9"/>
      <c r="W735" s="53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9"/>
      <c r="W736" s="53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9"/>
      <c r="W737" s="53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9"/>
      <c r="W738" s="53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9"/>
      <c r="W739" s="53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9"/>
      <c r="W740" s="53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9"/>
      <c r="W741" s="53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9"/>
      <c r="W742" s="53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9"/>
      <c r="W743" s="53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9"/>
      <c r="W744" s="53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9"/>
      <c r="W745" s="53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9"/>
      <c r="W746" s="53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9"/>
      <c r="W747" s="53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9"/>
      <c r="W748" s="53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9"/>
      <c r="W749" s="53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9"/>
      <c r="W750" s="53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9"/>
      <c r="W751" s="53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9"/>
      <c r="W752" s="53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9"/>
      <c r="W753" s="53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9"/>
      <c r="W754" s="53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9"/>
      <c r="W755" s="53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9"/>
      <c r="W756" s="53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9"/>
      <c r="W757" s="53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9"/>
      <c r="W758" s="53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9"/>
      <c r="W759" s="53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9"/>
      <c r="W760" s="53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9"/>
      <c r="W761" s="53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9"/>
      <c r="W762" s="53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9"/>
      <c r="W763" s="53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9"/>
      <c r="W764" s="53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9"/>
      <c r="W765" s="53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9"/>
      <c r="W766" s="53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9"/>
      <c r="W767" s="53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9"/>
      <c r="W768" s="53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9"/>
      <c r="W769" s="53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9"/>
      <c r="W770" s="53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9"/>
      <c r="W771" s="53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9"/>
      <c r="W772" s="53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9"/>
      <c r="W773" s="53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9"/>
      <c r="W774" s="53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9"/>
      <c r="W775" s="53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9"/>
      <c r="W776" s="53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9"/>
      <c r="W777" s="53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9"/>
      <c r="W778" s="53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9"/>
      <c r="W779" s="53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9"/>
      <c r="W780" s="53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9"/>
      <c r="W781" s="53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9"/>
      <c r="W782" s="53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9"/>
      <c r="W783" s="53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9"/>
      <c r="W784" s="53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9"/>
      <c r="W785" s="53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9"/>
      <c r="W786" s="53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9"/>
      <c r="W787" s="53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9"/>
      <c r="W788" s="53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9"/>
      <c r="W789" s="53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9"/>
      <c r="W790" s="53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9"/>
      <c r="W791" s="53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9"/>
      <c r="W792" s="53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9"/>
      <c r="W793" s="53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9"/>
      <c r="W794" s="53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9"/>
      <c r="W795" s="53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9"/>
      <c r="W796" s="53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9"/>
      <c r="W797" s="53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9"/>
      <c r="W798" s="53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9"/>
      <c r="W799" s="53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9"/>
      <c r="W800" s="53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9"/>
      <c r="W801" s="53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9"/>
      <c r="W802" s="53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9"/>
      <c r="W803" s="53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9"/>
      <c r="W804" s="53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9"/>
      <c r="W805" s="53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9"/>
      <c r="W806" s="53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9"/>
      <c r="W807" s="53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9"/>
      <c r="W808" s="53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9"/>
      <c r="W809" s="53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9"/>
      <c r="W810" s="53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9"/>
      <c r="W811" s="53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9"/>
      <c r="W812" s="53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9"/>
      <c r="W813" s="53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9"/>
      <c r="W814" s="53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9"/>
      <c r="W815" s="53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9"/>
      <c r="W816" s="53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9"/>
      <c r="W817" s="53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9"/>
      <c r="W818" s="53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9"/>
      <c r="W819" s="53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9"/>
      <c r="W820" s="53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9"/>
      <c r="W821" s="53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9"/>
      <c r="W822" s="53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9"/>
      <c r="W823" s="53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9"/>
      <c r="W824" s="53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9"/>
      <c r="W825" s="53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9"/>
      <c r="W826" s="53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9"/>
      <c r="W827" s="53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9"/>
      <c r="W828" s="53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9"/>
      <c r="W829" s="53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9"/>
      <c r="W830" s="53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9"/>
      <c r="W831" s="53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9"/>
      <c r="W832" s="53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9"/>
      <c r="W833" s="53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9"/>
      <c r="W834" s="53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9"/>
      <c r="W835" s="53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9"/>
      <c r="W836" s="53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9"/>
      <c r="W837" s="53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9"/>
      <c r="W838" s="53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9"/>
      <c r="W839" s="53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9"/>
      <c r="W840" s="53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9"/>
      <c r="W841" s="53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9"/>
      <c r="W842" s="53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9"/>
      <c r="W843" s="53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9"/>
      <c r="W844" s="53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9"/>
      <c r="W845" s="53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9"/>
      <c r="W846" s="53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9"/>
      <c r="W847" s="53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9"/>
      <c r="W848" s="53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9"/>
      <c r="W849" s="53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9"/>
      <c r="W850" s="53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9"/>
      <c r="W851" s="53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9"/>
      <c r="W852" s="53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9"/>
      <c r="W853" s="53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9"/>
      <c r="W854" s="53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9"/>
      <c r="W855" s="53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9"/>
      <c r="W856" s="53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9"/>
      <c r="W857" s="53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9"/>
      <c r="W858" s="53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9"/>
      <c r="W859" s="53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9"/>
      <c r="W860" s="53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9"/>
      <c r="W861" s="53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9"/>
      <c r="W862" s="53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9"/>
      <c r="W863" s="53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9"/>
      <c r="W864" s="53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9"/>
      <c r="W865" s="53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9"/>
      <c r="W866" s="53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9"/>
      <c r="W867" s="53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9"/>
      <c r="W868" s="53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9"/>
      <c r="W869" s="53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9"/>
      <c r="W870" s="53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9"/>
      <c r="W871" s="53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9"/>
      <c r="W872" s="53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9"/>
      <c r="W873" s="53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9"/>
      <c r="W874" s="53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9"/>
      <c r="W875" s="53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9"/>
      <c r="W876" s="53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9"/>
      <c r="W877" s="53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9"/>
      <c r="W878" s="53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9"/>
      <c r="W879" s="53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9"/>
      <c r="W880" s="53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9"/>
      <c r="W881" s="53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9"/>
      <c r="W882" s="53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9"/>
      <c r="W883" s="53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9"/>
      <c r="W884" s="53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9"/>
      <c r="W885" s="53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9"/>
      <c r="W886" s="53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9"/>
      <c r="W887" s="53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9"/>
      <c r="W888" s="53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9"/>
      <c r="W889" s="53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9"/>
      <c r="W890" s="53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9"/>
      <c r="W891" s="53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9"/>
      <c r="W892" s="53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9"/>
      <c r="W893" s="53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9"/>
      <c r="W894" s="53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9"/>
      <c r="W895" s="53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9"/>
      <c r="W896" s="53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9"/>
      <c r="W897" s="53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9"/>
      <c r="W898" s="53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9"/>
      <c r="W899" s="53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9"/>
      <c r="W900" s="53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9"/>
      <c r="W901" s="53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9"/>
      <c r="W902" s="53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9"/>
      <c r="W903" s="53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9"/>
      <c r="W904" s="53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9"/>
      <c r="W905" s="53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9"/>
      <c r="W906" s="53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9"/>
      <c r="W907" s="53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9"/>
      <c r="W908" s="53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9"/>
      <c r="W909" s="53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9"/>
      <c r="W910" s="53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9"/>
      <c r="W911" s="53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9"/>
      <c r="W912" s="53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9"/>
      <c r="W913" s="53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9"/>
      <c r="W914" s="53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9"/>
      <c r="W915" s="53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9"/>
      <c r="W916" s="53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9"/>
      <c r="W917" s="53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9"/>
      <c r="W918" s="53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9"/>
      <c r="W919" s="53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9"/>
      <c r="W920" s="53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9"/>
      <c r="W921" s="53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9"/>
      <c r="W922" s="53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9"/>
      <c r="W923" s="53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9"/>
      <c r="W924" s="53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9"/>
      <c r="W925" s="53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9"/>
      <c r="W926" s="53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9"/>
      <c r="W927" s="53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9"/>
      <c r="W928" s="53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9"/>
      <c r="W929" s="53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9"/>
      <c r="W930" s="53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9"/>
      <c r="W931" s="53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9"/>
      <c r="W932" s="53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9"/>
      <c r="W933" s="53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9"/>
      <c r="W934" s="53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9"/>
      <c r="W935" s="53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9"/>
      <c r="W936" s="53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9"/>
      <c r="W937" s="53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9"/>
      <c r="W938" s="53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9"/>
      <c r="W939" s="53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9"/>
      <c r="W940" s="53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9"/>
      <c r="W941" s="53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9"/>
      <c r="W942" s="53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9"/>
      <c r="W943" s="53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9"/>
      <c r="W944" s="53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9"/>
      <c r="W945" s="53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9"/>
      <c r="W946" s="53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9"/>
      <c r="W947" s="53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9"/>
      <c r="W948" s="53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9"/>
      <c r="W949" s="53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9"/>
      <c r="W950" s="53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9"/>
      <c r="W951" s="53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9"/>
      <c r="W952" s="53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9"/>
      <c r="W953" s="53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9"/>
      <c r="W954" s="53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9"/>
      <c r="W955" s="53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9"/>
      <c r="W956" s="53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9"/>
      <c r="W957" s="53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9"/>
      <c r="W958" s="53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9"/>
      <c r="W959" s="53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9"/>
      <c r="W960" s="53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9"/>
      <c r="W961" s="53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9"/>
      <c r="W962" s="53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9"/>
      <c r="W963" s="53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9"/>
      <c r="W964" s="53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9"/>
      <c r="W965" s="53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9"/>
      <c r="W966" s="53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9"/>
      <c r="W967" s="53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9"/>
      <c r="W968" s="53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9"/>
      <c r="W969" s="53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9"/>
      <c r="W970" s="53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9"/>
      <c r="W971" s="53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9"/>
      <c r="W972" s="53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9"/>
      <c r="W973" s="53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9"/>
      <c r="W974" s="53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9"/>
      <c r="W975" s="53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9"/>
      <c r="W976" s="53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9"/>
      <c r="W977" s="53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9"/>
      <c r="W978" s="53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9"/>
      <c r="W979" s="53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9"/>
      <c r="W980" s="53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9"/>
      <c r="W981" s="53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9"/>
      <c r="W982" s="53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9"/>
      <c r="W983" s="53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9"/>
      <c r="W984" s="53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9"/>
      <c r="W985" s="53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9"/>
      <c r="W986" s="53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9"/>
      <c r="W987" s="53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9"/>
      <c r="W988" s="53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9"/>
      <c r="W989" s="53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9"/>
      <c r="W990" s="53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9"/>
      <c r="W991" s="53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9"/>
      <c r="W992" s="53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9"/>
      <c r="W993" s="53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9"/>
      <c r="W994" s="53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9"/>
      <c r="W995" s="53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9"/>
      <c r="W996" s="53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9"/>
      <c r="W997" s="53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9"/>
      <c r="W998" s="53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9"/>
      <c r="W999" s="53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9"/>
      <c r="W1000" s="53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9"/>
      <c r="W1001" s="53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9"/>
      <c r="W1002" s="53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9"/>
      <c r="W1003" s="53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9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abSelected="1" workbookViewId="0">
      <selection activeCell="J5" sqref="J5"/>
    </sheetView>
  </sheetViews>
  <sheetFormatPr defaultColWidth="0" defaultRowHeight="14.5" zeroHeight="1"/>
  <cols>
    <col min="1" max="1" width="7.54296875" style="2" bestFit="1" customWidth="1"/>
    <col min="2" max="2" width="8.26953125" style="2" bestFit="1" customWidth="1"/>
    <col min="3" max="3" width="9.26953125" style="2" bestFit="1" customWidth="1"/>
    <col min="4" max="4" width="9.54296875" style="2" bestFit="1" customWidth="1"/>
    <col min="5" max="5" width="8.90625" style="2" bestFit="1" customWidth="1"/>
    <col min="6" max="6" width="10.7265625" style="2" bestFit="1" customWidth="1"/>
    <col min="7" max="7" width="9.6328125" style="2" bestFit="1" customWidth="1"/>
    <col min="8" max="8" width="11.453125" style="2" bestFit="1" customWidth="1"/>
    <col min="9" max="9" width="9.54296875" style="2" bestFit="1" customWidth="1"/>
    <col min="10" max="10" width="13.81640625" style="2" bestFit="1" customWidth="1"/>
    <col min="11" max="11" width="10.453125" style="2" bestFit="1" customWidth="1"/>
    <col min="12" max="12" width="12.08984375" style="2" bestFit="1" customWidth="1"/>
    <col min="13" max="13" width="13.36328125" style="2" bestFit="1" customWidth="1"/>
    <col min="14" max="14" width="10.453125" style="2" bestFit="1" customWidth="1"/>
    <col min="15" max="15" width="15" style="2" bestFit="1" customWidth="1"/>
    <col min="16" max="16" width="10.1796875" style="2" bestFit="1" customWidth="1"/>
    <col min="17" max="17" width="43.08984375" style="2" bestFit="1" customWidth="1"/>
    <col min="18" max="18" width="11.36328125" style="2" bestFit="1" customWidth="1"/>
    <col min="19" max="20" width="14.453125" style="2" bestFit="1" customWidth="1"/>
    <col min="21" max="21" width="9.54296875" style="2" bestFit="1" customWidth="1"/>
    <col min="22" max="22" width="11.453125" style="2" bestFit="1" customWidth="1"/>
    <col min="23" max="23" width="12.36328125" style="2" bestFit="1" customWidth="1"/>
    <col min="24" max="24" width="21.26953125" style="2" bestFit="1" customWidth="1"/>
    <col min="25" max="25" width="12.08984375" style="2" bestFit="1" customWidth="1"/>
    <col min="26" max="26" width="15.26953125" style="2" bestFit="1" customWidth="1"/>
    <col min="27" max="27" width="12.6328125" style="2" bestFit="1" customWidth="1"/>
    <col min="28" max="28" width="11.54296875" style="2" bestFit="1" customWidth="1"/>
    <col min="29" max="29" width="10.453125" style="2" bestFit="1" customWidth="1"/>
    <col min="30" max="30" width="11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1.26953125" style="2" bestFit="1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" style="2" bestFit="1" customWidth="1"/>
    <col min="57" max="57" width="11.54296875" style="2" bestFit="1" customWidth="1"/>
    <col min="58" max="58" width="14.453125" style="2" bestFit="1" customWidth="1"/>
    <col min="59" max="59" width="12.54296875" style="2" bestFit="1" customWidth="1"/>
    <col min="60" max="60" width="27.453125" style="2" bestFit="1" customWidth="1"/>
    <col min="61" max="61" width="15.26953125" style="2" bestFit="1" customWidth="1"/>
    <col min="62" max="62" width="15.1796875" style="2" bestFit="1" customWidth="1"/>
    <col min="63" max="63" width="22.81640625" style="3" bestFit="1" customWidth="1"/>
    <col min="64" max="64" width="15.81640625" style="3" bestFit="1" customWidth="1"/>
    <col min="65" max="65" width="20.36328125" style="4" bestFit="1" customWidth="1"/>
    <col min="66" max="66" width="12.36328125" style="5" bestFit="1" customWidth="1"/>
    <col min="67" max="67" width="11.6328125" style="6" bestFit="1" customWidth="1"/>
    <col min="68" max="68" width="14.08984375" style="2" bestFit="1" customWidth="1"/>
    <col min="69" max="69" width="12.36328125" style="7" bestFit="1" customWidth="1"/>
    <col min="70" max="70" width="77.9062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210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211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212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213</v>
      </c>
      <c r="BI3" s="10"/>
      <c r="BJ3" s="10"/>
      <c r="BK3" s="10"/>
      <c r="BL3" s="18"/>
      <c r="BM3" s="26"/>
      <c r="BN3" s="10"/>
      <c r="BO3" s="10"/>
      <c r="BP3" s="10"/>
      <c r="BQ3" s="19" t="s">
        <v>180</v>
      </c>
      <c r="BR3" s="19" t="s">
        <v>213</v>
      </c>
    </row>
    <row r="4" spans="1:70" ht="78">
      <c r="A4" s="11" t="s">
        <v>214</v>
      </c>
      <c r="B4" s="11" t="s">
        <v>215</v>
      </c>
      <c r="C4" s="11" t="s">
        <v>125</v>
      </c>
      <c r="D4" s="11" t="s">
        <v>119</v>
      </c>
      <c r="E4" s="11" t="s">
        <v>118</v>
      </c>
      <c r="F4" s="11" t="s">
        <v>216</v>
      </c>
      <c r="G4" s="11" t="s">
        <v>115</v>
      </c>
      <c r="H4" s="11" t="s">
        <v>217</v>
      </c>
      <c r="I4" s="11" t="s">
        <v>218</v>
      </c>
      <c r="J4" s="11" t="s">
        <v>219</v>
      </c>
      <c r="K4" s="11" t="s">
        <v>220</v>
      </c>
      <c r="L4" s="11" t="s">
        <v>221</v>
      </c>
      <c r="M4" s="11" t="s">
        <v>222</v>
      </c>
      <c r="N4" s="11" t="s">
        <v>223</v>
      </c>
      <c r="O4" s="11" t="s">
        <v>188</v>
      </c>
      <c r="P4" s="11" t="s">
        <v>224</v>
      </c>
      <c r="Q4" s="11" t="s">
        <v>225</v>
      </c>
      <c r="R4" s="11" t="s">
        <v>226</v>
      </c>
      <c r="S4" s="11" t="s">
        <v>227</v>
      </c>
      <c r="T4" s="11" t="s">
        <v>228</v>
      </c>
      <c r="U4" s="11" t="s">
        <v>229</v>
      </c>
      <c r="V4" s="11" t="s">
        <v>230</v>
      </c>
      <c r="W4" s="11" t="s">
        <v>231</v>
      </c>
      <c r="X4" s="11" t="s">
        <v>232</v>
      </c>
      <c r="Y4" s="11" t="s">
        <v>233</v>
      </c>
      <c r="Z4" s="11" t="s">
        <v>234</v>
      </c>
      <c r="AA4" s="11" t="s">
        <v>235</v>
      </c>
      <c r="AB4" s="11" t="s">
        <v>236</v>
      </c>
      <c r="AC4" s="11" t="s">
        <v>237</v>
      </c>
      <c r="AD4" s="11" t="s">
        <v>238</v>
      </c>
      <c r="AE4" s="11" t="s">
        <v>239</v>
      </c>
      <c r="AF4" s="11" t="s">
        <v>240</v>
      </c>
      <c r="AG4" s="11" t="s">
        <v>241</v>
      </c>
      <c r="AH4" s="11" t="s">
        <v>242</v>
      </c>
      <c r="AI4" s="11" t="s">
        <v>243</v>
      </c>
      <c r="AJ4" s="11" t="s">
        <v>244</v>
      </c>
      <c r="AK4" s="11" t="s">
        <v>245</v>
      </c>
      <c r="AL4" s="11" t="s">
        <v>246</v>
      </c>
      <c r="AM4" s="11" t="s">
        <v>247</v>
      </c>
      <c r="AN4" s="11" t="s">
        <v>248</v>
      </c>
      <c r="AO4" s="11" t="s">
        <v>249</v>
      </c>
      <c r="AP4" s="11" t="s">
        <v>250</v>
      </c>
      <c r="AQ4" s="11" t="s">
        <v>251</v>
      </c>
      <c r="AR4" s="11" t="s">
        <v>252</v>
      </c>
      <c r="AS4" s="11" t="s">
        <v>253</v>
      </c>
      <c r="AT4" s="11" t="s">
        <v>254</v>
      </c>
      <c r="AU4" s="11" t="s">
        <v>255</v>
      </c>
      <c r="AV4" s="11" t="s">
        <v>256</v>
      </c>
      <c r="AW4" s="11" t="s">
        <v>257</v>
      </c>
      <c r="AX4" s="11" t="s">
        <v>258</v>
      </c>
      <c r="AY4" s="11" t="s">
        <v>259</v>
      </c>
      <c r="AZ4" s="11" t="s">
        <v>260</v>
      </c>
      <c r="BA4" s="11" t="s">
        <v>261</v>
      </c>
      <c r="BB4" s="11" t="s">
        <v>262</v>
      </c>
      <c r="BC4" s="11" t="s">
        <v>263</v>
      </c>
      <c r="BD4" s="11" t="s">
        <v>264</v>
      </c>
      <c r="BE4" s="11" t="s">
        <v>265</v>
      </c>
      <c r="BF4" s="11" t="s">
        <v>266</v>
      </c>
      <c r="BG4" s="20" t="s">
        <v>267</v>
      </c>
      <c r="BH4" s="21" t="s">
        <v>268</v>
      </c>
      <c r="BI4" s="21" t="s">
        <v>269</v>
      </c>
      <c r="BJ4" s="21" t="s">
        <v>270</v>
      </c>
      <c r="BK4" s="21" t="s">
        <v>271</v>
      </c>
      <c r="BL4" s="22" t="s">
        <v>272</v>
      </c>
      <c r="BM4" s="21" t="s">
        <v>273</v>
      </c>
      <c r="BN4" s="21" t="s">
        <v>274</v>
      </c>
      <c r="BO4" s="21" t="s">
        <v>275</v>
      </c>
      <c r="BP4" s="21" t="s">
        <v>276</v>
      </c>
      <c r="BQ4" s="21" t="s">
        <v>277</v>
      </c>
      <c r="BR4" s="21" t="s">
        <v>278</v>
      </c>
    </row>
    <row r="5" spans="1:70" s="1" customFormat="1" ht="15" customHeight="1">
      <c r="A5" s="12">
        <v>1</v>
      </c>
      <c r="B5" s="13" t="s">
        <v>279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18741</v>
      </c>
      <c r="J5" s="13" t="s">
        <v>280</v>
      </c>
      <c r="K5" s="13">
        <v>18741</v>
      </c>
      <c r="L5" s="13" t="s">
        <v>281</v>
      </c>
      <c r="M5" s="13" t="s">
        <v>282</v>
      </c>
      <c r="N5" s="13">
        <v>26625</v>
      </c>
      <c r="O5" s="13" t="s">
        <v>205</v>
      </c>
      <c r="P5" s="13">
        <v>42414</v>
      </c>
      <c r="Q5" s="13" t="s">
        <v>283</v>
      </c>
      <c r="R5" s="13" t="s">
        <v>284</v>
      </c>
      <c r="S5" s="13" t="s">
        <v>206</v>
      </c>
      <c r="T5" s="13" t="s">
        <v>206</v>
      </c>
      <c r="U5" s="13" t="s">
        <v>285</v>
      </c>
      <c r="V5" s="13" t="s">
        <v>286</v>
      </c>
      <c r="W5" s="13">
        <v>541</v>
      </c>
      <c r="X5" s="13" t="s">
        <v>287</v>
      </c>
      <c r="Y5" s="13">
        <v>355648796</v>
      </c>
      <c r="Z5" s="13" t="s">
        <v>207</v>
      </c>
      <c r="AA5" s="13" t="s">
        <v>208</v>
      </c>
      <c r="AB5" s="15">
        <v>72000</v>
      </c>
      <c r="AC5" s="13" t="s">
        <v>288</v>
      </c>
      <c r="AD5" s="13">
        <v>24</v>
      </c>
      <c r="AE5" s="13" t="s">
        <v>289</v>
      </c>
      <c r="AF5" s="13" t="s">
        <v>290</v>
      </c>
      <c r="AG5" s="13" t="s">
        <v>291</v>
      </c>
      <c r="AH5" s="13" t="s">
        <v>292</v>
      </c>
      <c r="AI5" s="13" t="s">
        <v>293</v>
      </c>
      <c r="AJ5" s="15">
        <v>3840</v>
      </c>
      <c r="AK5" s="15">
        <v>3840</v>
      </c>
      <c r="AL5" s="13" t="s">
        <v>294</v>
      </c>
      <c r="AM5" s="15">
        <v>41180.58</v>
      </c>
      <c r="AN5" s="15">
        <v>16419.419999999998</v>
      </c>
      <c r="AO5" s="15">
        <v>57600</v>
      </c>
      <c r="AP5" s="15">
        <v>30819.42</v>
      </c>
      <c r="AQ5" s="15">
        <v>3272.58</v>
      </c>
      <c r="AR5" s="15">
        <v>34092</v>
      </c>
      <c r="AS5" s="15">
        <v>13190.96</v>
      </c>
      <c r="AT5" s="15">
        <v>2169.04</v>
      </c>
      <c r="AU5" s="15">
        <v>15360</v>
      </c>
      <c r="AV5" s="13">
        <v>19</v>
      </c>
      <c r="AW5" s="13" t="s">
        <v>295</v>
      </c>
      <c r="AX5" s="13" t="s">
        <v>296</v>
      </c>
      <c r="AY5" s="13" t="s">
        <v>295</v>
      </c>
      <c r="AZ5" s="13" t="s">
        <v>295</v>
      </c>
      <c r="BA5" s="13" t="s">
        <v>295</v>
      </c>
      <c r="BB5" s="13" t="s">
        <v>297</v>
      </c>
      <c r="BC5" s="13" t="s">
        <v>295</v>
      </c>
      <c r="BD5" s="13" t="s">
        <v>295</v>
      </c>
      <c r="BE5" s="15">
        <v>0</v>
      </c>
      <c r="BF5" s="13" t="s">
        <v>206</v>
      </c>
      <c r="BG5" s="13" t="s">
        <v>298</v>
      </c>
      <c r="BH5" s="23" t="s">
        <v>299</v>
      </c>
      <c r="BI5" s="14" t="s">
        <v>10</v>
      </c>
      <c r="BJ5" s="24">
        <v>45947</v>
      </c>
      <c r="BK5" s="25"/>
      <c r="BL5" s="14" t="s">
        <v>12</v>
      </c>
      <c r="BM5" s="27" t="s">
        <v>13</v>
      </c>
      <c r="BN5" s="28" t="s">
        <v>15</v>
      </c>
      <c r="BO5" s="12" t="s">
        <v>16</v>
      </c>
      <c r="BP5" s="12">
        <v>3840</v>
      </c>
      <c r="BQ5" s="29" t="s">
        <v>7</v>
      </c>
      <c r="BR5" s="30" t="s">
        <v>209</v>
      </c>
    </row>
    <row r="6" spans="1:70" s="1" customFormat="1" ht="15" customHeight="1">
      <c r="A6" s="12">
        <v>2</v>
      </c>
      <c r="B6" s="13" t="s">
        <v>279</v>
      </c>
      <c r="C6" s="13" t="s">
        <v>130</v>
      </c>
      <c r="D6" s="13" t="s">
        <v>124</v>
      </c>
      <c r="E6" s="13" t="s">
        <v>123</v>
      </c>
      <c r="F6" s="13" t="s">
        <v>122</v>
      </c>
      <c r="G6" s="13" t="s">
        <v>120</v>
      </c>
      <c r="H6" s="13" t="s">
        <v>121</v>
      </c>
      <c r="I6" s="13">
        <v>18741</v>
      </c>
      <c r="J6" s="13" t="s">
        <v>280</v>
      </c>
      <c r="K6" s="13">
        <v>18741</v>
      </c>
      <c r="L6" s="13" t="s">
        <v>281</v>
      </c>
      <c r="M6" s="13" t="s">
        <v>282</v>
      </c>
      <c r="N6" s="13">
        <v>26625</v>
      </c>
      <c r="O6" s="13" t="s">
        <v>205</v>
      </c>
      <c r="P6" s="13">
        <v>42414</v>
      </c>
      <c r="Q6" s="13" t="s">
        <v>283</v>
      </c>
      <c r="R6" s="13" t="s">
        <v>284</v>
      </c>
      <c r="S6" s="13" t="s">
        <v>300</v>
      </c>
      <c r="T6" s="13" t="s">
        <v>300</v>
      </c>
      <c r="U6" s="13" t="s">
        <v>301</v>
      </c>
      <c r="V6" s="13" t="s">
        <v>286</v>
      </c>
      <c r="W6" s="13">
        <v>541</v>
      </c>
      <c r="X6" s="13" t="s">
        <v>287</v>
      </c>
      <c r="Y6" s="13">
        <v>354728670</v>
      </c>
      <c r="Z6" s="13" t="s">
        <v>302</v>
      </c>
      <c r="AA6" s="13" t="s">
        <v>303</v>
      </c>
      <c r="AB6" s="15">
        <v>46000</v>
      </c>
      <c r="AC6" s="13" t="s">
        <v>288</v>
      </c>
      <c r="AD6" s="13">
        <v>30</v>
      </c>
      <c r="AE6" s="13" t="s">
        <v>289</v>
      </c>
      <c r="AF6" s="13" t="s">
        <v>304</v>
      </c>
      <c r="AG6" s="13" t="s">
        <v>305</v>
      </c>
      <c r="AH6" s="13" t="s">
        <v>306</v>
      </c>
      <c r="AI6" s="13" t="s">
        <v>307</v>
      </c>
      <c r="AJ6" s="15">
        <v>2080</v>
      </c>
      <c r="AK6" s="15">
        <v>2080</v>
      </c>
      <c r="AL6" s="13" t="s">
        <v>308</v>
      </c>
      <c r="AM6" s="15">
        <v>20295.689999999999</v>
      </c>
      <c r="AN6" s="15">
        <v>12984.31</v>
      </c>
      <c r="AO6" s="15">
        <v>33280</v>
      </c>
      <c r="AP6" s="15">
        <v>25704.31</v>
      </c>
      <c r="AQ6" s="15">
        <v>4316.6899999999996</v>
      </c>
      <c r="AR6" s="15">
        <v>30021</v>
      </c>
      <c r="AS6" s="15">
        <v>6368.25</v>
      </c>
      <c r="AT6" s="15">
        <v>1951.75</v>
      </c>
      <c r="AU6" s="15">
        <v>8320</v>
      </c>
      <c r="AV6" s="13">
        <v>20</v>
      </c>
      <c r="AW6" s="13" t="s">
        <v>295</v>
      </c>
      <c r="AX6" s="13" t="s">
        <v>296</v>
      </c>
      <c r="AY6" s="13" t="s">
        <v>295</v>
      </c>
      <c r="AZ6" s="13" t="s">
        <v>295</v>
      </c>
      <c r="BA6" s="13" t="s">
        <v>295</v>
      </c>
      <c r="BB6" s="13" t="s">
        <v>297</v>
      </c>
      <c r="BC6" s="13" t="s">
        <v>295</v>
      </c>
      <c r="BD6" s="13" t="s">
        <v>295</v>
      </c>
      <c r="BE6" s="15">
        <v>0</v>
      </c>
      <c r="BF6" s="13" t="s">
        <v>300</v>
      </c>
      <c r="BG6" s="13" t="s">
        <v>309</v>
      </c>
      <c r="BH6" s="23" t="s">
        <v>299</v>
      </c>
      <c r="BI6" s="14" t="s">
        <v>10</v>
      </c>
      <c r="BJ6" s="24">
        <v>45947</v>
      </c>
      <c r="BK6" s="25"/>
      <c r="BL6" s="14" t="s">
        <v>12</v>
      </c>
      <c r="BM6" s="27" t="s">
        <v>13</v>
      </c>
      <c r="BN6" s="28" t="s">
        <v>23</v>
      </c>
      <c r="BO6" s="12" t="s">
        <v>33</v>
      </c>
      <c r="BP6" s="12"/>
      <c r="BQ6" s="29"/>
      <c r="BR6" s="31" t="s">
        <v>310</v>
      </c>
    </row>
    <row r="7" spans="1:70" s="1" customFormat="1" ht="15" customHeight="1">
      <c r="A7" s="12">
        <v>3</v>
      </c>
      <c r="B7" s="13" t="s">
        <v>279</v>
      </c>
      <c r="C7" s="13" t="s">
        <v>130</v>
      </c>
      <c r="D7" s="13" t="s">
        <v>124</v>
      </c>
      <c r="E7" s="13" t="s">
        <v>123</v>
      </c>
      <c r="F7" s="13" t="s">
        <v>122</v>
      </c>
      <c r="G7" s="13" t="s">
        <v>120</v>
      </c>
      <c r="H7" s="13" t="s">
        <v>121</v>
      </c>
      <c r="I7" s="13">
        <v>18692</v>
      </c>
      <c r="J7" s="13" t="s">
        <v>311</v>
      </c>
      <c r="K7" s="13">
        <v>18692</v>
      </c>
      <c r="L7" s="13" t="s">
        <v>312</v>
      </c>
      <c r="M7" s="13" t="s">
        <v>313</v>
      </c>
      <c r="N7" s="13">
        <v>439094</v>
      </c>
      <c r="O7" s="13" t="s">
        <v>314</v>
      </c>
      <c r="P7" s="13">
        <v>683886</v>
      </c>
      <c r="Q7" s="13" t="s">
        <v>315</v>
      </c>
      <c r="R7" s="13" t="s">
        <v>284</v>
      </c>
      <c r="S7" s="13" t="s">
        <v>316</v>
      </c>
      <c r="T7" s="13" t="s">
        <v>316</v>
      </c>
      <c r="U7" s="13" t="s">
        <v>285</v>
      </c>
      <c r="V7" s="13" t="s">
        <v>286</v>
      </c>
      <c r="W7" s="13">
        <v>541</v>
      </c>
      <c r="X7" s="13" t="s">
        <v>317</v>
      </c>
      <c r="Y7" s="13">
        <v>353160845</v>
      </c>
      <c r="Z7" s="13" t="s">
        <v>318</v>
      </c>
      <c r="AA7" s="13" t="s">
        <v>319</v>
      </c>
      <c r="AB7" s="15">
        <v>42000</v>
      </c>
      <c r="AC7" s="13" t="s">
        <v>320</v>
      </c>
      <c r="AD7" s="13">
        <v>24</v>
      </c>
      <c r="AE7" s="13" t="s">
        <v>321</v>
      </c>
      <c r="AF7" s="13" t="s">
        <v>322</v>
      </c>
      <c r="AG7" s="13" t="s">
        <v>323</v>
      </c>
      <c r="AH7" s="13" t="s">
        <v>306</v>
      </c>
      <c r="AI7" s="13" t="s">
        <v>324</v>
      </c>
      <c r="AJ7" s="15">
        <v>2240</v>
      </c>
      <c r="AK7" s="15">
        <v>2240</v>
      </c>
      <c r="AL7" s="13" t="s">
        <v>325</v>
      </c>
      <c r="AM7" s="15">
        <v>39540.639999999999</v>
      </c>
      <c r="AN7" s="15">
        <v>11979.36</v>
      </c>
      <c r="AO7" s="15">
        <v>51520</v>
      </c>
      <c r="AP7" s="15">
        <v>2459.36</v>
      </c>
      <c r="AQ7" s="15">
        <v>50.64</v>
      </c>
      <c r="AR7" s="15">
        <v>2510</v>
      </c>
      <c r="AS7" s="15">
        <v>2459.36</v>
      </c>
      <c r="AT7" s="15">
        <v>50.64</v>
      </c>
      <c r="AU7" s="15">
        <v>2510</v>
      </c>
      <c r="AV7" s="13">
        <v>24</v>
      </c>
      <c r="AW7" s="13" t="s">
        <v>295</v>
      </c>
      <c r="AX7" s="13" t="s">
        <v>326</v>
      </c>
      <c r="AY7" s="13" t="s">
        <v>295</v>
      </c>
      <c r="AZ7" s="13" t="s">
        <v>295</v>
      </c>
      <c r="BA7" s="13" t="s">
        <v>295</v>
      </c>
      <c r="BB7" s="13" t="s">
        <v>297</v>
      </c>
      <c r="BC7" s="13" t="s">
        <v>295</v>
      </c>
      <c r="BD7" s="13" t="s">
        <v>295</v>
      </c>
      <c r="BE7" s="15">
        <v>0</v>
      </c>
      <c r="BF7" s="13" t="s">
        <v>316</v>
      </c>
      <c r="BG7" s="13" t="s">
        <v>327</v>
      </c>
      <c r="BH7" s="23" t="s">
        <v>299</v>
      </c>
      <c r="BI7" s="14" t="s">
        <v>10</v>
      </c>
      <c r="BJ7" s="24">
        <v>45947</v>
      </c>
      <c r="BK7" s="12"/>
      <c r="BL7" s="14" t="s">
        <v>12</v>
      </c>
      <c r="BM7" s="27" t="s">
        <v>13</v>
      </c>
      <c r="BN7" s="28" t="s">
        <v>15</v>
      </c>
      <c r="BO7" s="12" t="s">
        <v>25</v>
      </c>
      <c r="BP7" s="12"/>
      <c r="BQ7" s="29"/>
      <c r="BR7" s="31" t="s">
        <v>328</v>
      </c>
    </row>
    <row r="8" spans="1:70" s="1" customFormat="1" ht="15" customHeight="1">
      <c r="A8" s="12">
        <v>4</v>
      </c>
      <c r="B8" s="13" t="s">
        <v>279</v>
      </c>
      <c r="C8" s="13" t="s">
        <v>130</v>
      </c>
      <c r="D8" s="13" t="s">
        <v>124</v>
      </c>
      <c r="E8" s="13" t="s">
        <v>123</v>
      </c>
      <c r="F8" s="13" t="s">
        <v>122</v>
      </c>
      <c r="G8" s="13" t="s">
        <v>120</v>
      </c>
      <c r="H8" s="13" t="s">
        <v>121</v>
      </c>
      <c r="I8" s="13">
        <v>18692</v>
      </c>
      <c r="J8" s="13" t="s">
        <v>311</v>
      </c>
      <c r="K8" s="13">
        <v>18692</v>
      </c>
      <c r="L8" s="13" t="s">
        <v>312</v>
      </c>
      <c r="M8" s="13" t="s">
        <v>313</v>
      </c>
      <c r="N8" s="13">
        <v>440251</v>
      </c>
      <c r="O8" s="13" t="s">
        <v>329</v>
      </c>
      <c r="P8" s="13">
        <v>684894</v>
      </c>
      <c r="Q8" s="13" t="s">
        <v>330</v>
      </c>
      <c r="R8" s="13" t="s">
        <v>284</v>
      </c>
      <c r="S8" s="13" t="s">
        <v>331</v>
      </c>
      <c r="T8" s="13" t="s">
        <v>331</v>
      </c>
      <c r="U8" s="13" t="s">
        <v>285</v>
      </c>
      <c r="V8" s="13" t="s">
        <v>286</v>
      </c>
      <c r="W8" s="13">
        <v>541</v>
      </c>
      <c r="X8" s="13" t="s">
        <v>317</v>
      </c>
      <c r="Y8" s="13">
        <v>353180389</v>
      </c>
      <c r="Z8" s="13" t="s">
        <v>332</v>
      </c>
      <c r="AA8" s="13" t="s">
        <v>333</v>
      </c>
      <c r="AB8" s="15">
        <v>42000</v>
      </c>
      <c r="AC8" s="13" t="s">
        <v>320</v>
      </c>
      <c r="AD8" s="13">
        <v>24</v>
      </c>
      <c r="AE8" s="13" t="s">
        <v>321</v>
      </c>
      <c r="AF8" s="13" t="s">
        <v>322</v>
      </c>
      <c r="AG8" s="13" t="s">
        <v>334</v>
      </c>
      <c r="AH8" s="13" t="s">
        <v>306</v>
      </c>
      <c r="AI8" s="13" t="s">
        <v>324</v>
      </c>
      <c r="AJ8" s="15">
        <v>2240</v>
      </c>
      <c r="AK8" s="15">
        <v>2240</v>
      </c>
      <c r="AL8" s="13" t="s">
        <v>335</v>
      </c>
      <c r="AM8" s="15">
        <v>39585.980000000003</v>
      </c>
      <c r="AN8" s="15">
        <v>11934.02</v>
      </c>
      <c r="AO8" s="15">
        <v>51520</v>
      </c>
      <c r="AP8" s="15">
        <v>2414.02</v>
      </c>
      <c r="AQ8" s="15">
        <v>49.98</v>
      </c>
      <c r="AR8" s="15">
        <v>2464</v>
      </c>
      <c r="AS8" s="15">
        <v>2414.02</v>
      </c>
      <c r="AT8" s="15">
        <v>49.98</v>
      </c>
      <c r="AU8" s="15">
        <v>2464</v>
      </c>
      <c r="AV8" s="13">
        <v>24</v>
      </c>
      <c r="AW8" s="13" t="s">
        <v>295</v>
      </c>
      <c r="AX8" s="13" t="s">
        <v>326</v>
      </c>
      <c r="AY8" s="13" t="s">
        <v>295</v>
      </c>
      <c r="AZ8" s="13" t="s">
        <v>295</v>
      </c>
      <c r="BA8" s="13" t="s">
        <v>295</v>
      </c>
      <c r="BB8" s="13" t="s">
        <v>297</v>
      </c>
      <c r="BC8" s="13" t="s">
        <v>295</v>
      </c>
      <c r="BD8" s="13" t="s">
        <v>295</v>
      </c>
      <c r="BE8" s="15">
        <v>0</v>
      </c>
      <c r="BF8" s="13" t="s">
        <v>331</v>
      </c>
      <c r="BG8" s="13" t="s">
        <v>336</v>
      </c>
      <c r="BH8" s="23" t="s">
        <v>299</v>
      </c>
      <c r="BI8" s="14" t="s">
        <v>10</v>
      </c>
      <c r="BJ8" s="24">
        <v>45947</v>
      </c>
      <c r="BK8" s="12"/>
      <c r="BL8" s="14" t="s">
        <v>12</v>
      </c>
      <c r="BM8" s="27" t="s">
        <v>13</v>
      </c>
      <c r="BN8" s="28" t="s">
        <v>15</v>
      </c>
      <c r="BO8" s="12" t="s">
        <v>25</v>
      </c>
      <c r="BP8" s="12"/>
      <c r="BQ8" s="29"/>
      <c r="BR8" s="31" t="s">
        <v>328</v>
      </c>
    </row>
    <row r="9" spans="1:70" s="1" customFormat="1" ht="15" customHeight="1">
      <c r="A9" s="12">
        <v>5</v>
      </c>
      <c r="B9" s="13" t="s">
        <v>279</v>
      </c>
      <c r="C9" s="13" t="s">
        <v>130</v>
      </c>
      <c r="D9" s="13" t="s">
        <v>124</v>
      </c>
      <c r="E9" s="13" t="s">
        <v>123</v>
      </c>
      <c r="F9" s="13" t="s">
        <v>122</v>
      </c>
      <c r="G9" s="13" t="s">
        <v>120</v>
      </c>
      <c r="H9" s="13" t="s">
        <v>121</v>
      </c>
      <c r="I9" s="13">
        <v>18692</v>
      </c>
      <c r="J9" s="13" t="s">
        <v>311</v>
      </c>
      <c r="K9" s="13">
        <v>18692</v>
      </c>
      <c r="L9" s="13" t="s">
        <v>312</v>
      </c>
      <c r="M9" s="13" t="s">
        <v>313</v>
      </c>
      <c r="N9" s="13">
        <v>442648</v>
      </c>
      <c r="O9" s="13" t="s">
        <v>337</v>
      </c>
      <c r="P9" s="13">
        <v>686507</v>
      </c>
      <c r="Q9" s="13" t="s">
        <v>338</v>
      </c>
      <c r="R9" s="13" t="s">
        <v>284</v>
      </c>
      <c r="S9" s="13" t="s">
        <v>339</v>
      </c>
      <c r="T9" s="13" t="s">
        <v>339</v>
      </c>
      <c r="U9" s="13" t="s">
        <v>340</v>
      </c>
      <c r="V9" s="13" t="s">
        <v>286</v>
      </c>
      <c r="W9" s="13">
        <v>541</v>
      </c>
      <c r="X9" s="13" t="s">
        <v>317</v>
      </c>
      <c r="Y9" s="13">
        <v>353209433</v>
      </c>
      <c r="Z9" s="13" t="s">
        <v>341</v>
      </c>
      <c r="AA9" s="13" t="s">
        <v>342</v>
      </c>
      <c r="AB9" s="15">
        <v>42000</v>
      </c>
      <c r="AC9" s="13" t="s">
        <v>320</v>
      </c>
      <c r="AD9" s="13">
        <v>24</v>
      </c>
      <c r="AE9" s="13" t="s">
        <v>321</v>
      </c>
      <c r="AF9" s="13" t="s">
        <v>322</v>
      </c>
      <c r="AG9" s="13" t="s">
        <v>343</v>
      </c>
      <c r="AH9" s="13" t="s">
        <v>306</v>
      </c>
      <c r="AI9" s="13" t="s">
        <v>324</v>
      </c>
      <c r="AJ9" s="15">
        <v>2240</v>
      </c>
      <c r="AK9" s="15">
        <v>2240</v>
      </c>
      <c r="AL9" s="13" t="s">
        <v>325</v>
      </c>
      <c r="AM9" s="15">
        <v>39631.269999999997</v>
      </c>
      <c r="AN9" s="15">
        <v>11888.73</v>
      </c>
      <c r="AO9" s="15">
        <v>51520</v>
      </c>
      <c r="AP9" s="15">
        <v>2368.73</v>
      </c>
      <c r="AQ9" s="15">
        <v>49.27</v>
      </c>
      <c r="AR9" s="15">
        <v>2418</v>
      </c>
      <c r="AS9" s="15">
        <v>2368.73</v>
      </c>
      <c r="AT9" s="15">
        <v>49.27</v>
      </c>
      <c r="AU9" s="15">
        <v>2418</v>
      </c>
      <c r="AV9" s="13">
        <v>24</v>
      </c>
      <c r="AW9" s="13" t="s">
        <v>295</v>
      </c>
      <c r="AX9" s="13" t="s">
        <v>326</v>
      </c>
      <c r="AY9" s="13" t="s">
        <v>295</v>
      </c>
      <c r="AZ9" s="13" t="s">
        <v>295</v>
      </c>
      <c r="BA9" s="13" t="s">
        <v>295</v>
      </c>
      <c r="BB9" s="13" t="s">
        <v>297</v>
      </c>
      <c r="BC9" s="13" t="s">
        <v>295</v>
      </c>
      <c r="BD9" s="13" t="s">
        <v>295</v>
      </c>
      <c r="BE9" s="15">
        <v>0</v>
      </c>
      <c r="BF9" s="13" t="s">
        <v>339</v>
      </c>
      <c r="BG9" s="13" t="s">
        <v>344</v>
      </c>
      <c r="BH9" s="23" t="s">
        <v>299</v>
      </c>
      <c r="BI9" s="14" t="s">
        <v>10</v>
      </c>
      <c r="BJ9" s="24">
        <v>45947</v>
      </c>
      <c r="BK9" s="12"/>
      <c r="BL9" s="14" t="s">
        <v>12</v>
      </c>
      <c r="BM9" s="27" t="s">
        <v>13</v>
      </c>
      <c r="BN9" s="28" t="s">
        <v>15</v>
      </c>
      <c r="BO9" s="12" t="s">
        <v>25</v>
      </c>
      <c r="BP9" s="12"/>
      <c r="BQ9" s="29"/>
      <c r="BR9" s="31" t="s">
        <v>328</v>
      </c>
    </row>
    <row r="10" spans="1:70" s="1" customFormat="1" ht="15" customHeight="1">
      <c r="A10" s="12">
        <v>6</v>
      </c>
      <c r="B10" s="13" t="s">
        <v>279</v>
      </c>
      <c r="C10" s="13" t="s">
        <v>130</v>
      </c>
      <c r="D10" s="13" t="s">
        <v>124</v>
      </c>
      <c r="E10" s="13" t="s">
        <v>123</v>
      </c>
      <c r="F10" s="13" t="s">
        <v>122</v>
      </c>
      <c r="G10" s="13" t="s">
        <v>120</v>
      </c>
      <c r="H10" s="13" t="s">
        <v>121</v>
      </c>
      <c r="I10" s="13">
        <v>18784</v>
      </c>
      <c r="J10" s="13" t="s">
        <v>345</v>
      </c>
      <c r="K10" s="13">
        <v>18784</v>
      </c>
      <c r="L10" s="13" t="s">
        <v>312</v>
      </c>
      <c r="M10" s="13" t="s">
        <v>313</v>
      </c>
      <c r="N10" s="13">
        <v>26595</v>
      </c>
      <c r="O10" s="13" t="s">
        <v>346</v>
      </c>
      <c r="P10" s="13">
        <v>638330</v>
      </c>
      <c r="Q10" s="13" t="s">
        <v>347</v>
      </c>
      <c r="R10" s="13" t="s">
        <v>284</v>
      </c>
      <c r="S10" s="13" t="s">
        <v>348</v>
      </c>
      <c r="T10" s="13" t="s">
        <v>348</v>
      </c>
      <c r="U10" s="13" t="s">
        <v>285</v>
      </c>
      <c r="V10" s="13" t="s">
        <v>286</v>
      </c>
      <c r="W10" s="13">
        <v>541</v>
      </c>
      <c r="X10" s="13" t="s">
        <v>317</v>
      </c>
      <c r="Y10" s="13">
        <v>353245904</v>
      </c>
      <c r="Z10" s="13" t="s">
        <v>349</v>
      </c>
      <c r="AA10" s="13" t="s">
        <v>350</v>
      </c>
      <c r="AB10" s="15">
        <v>42000</v>
      </c>
      <c r="AC10" s="13" t="s">
        <v>288</v>
      </c>
      <c r="AD10" s="13">
        <v>24</v>
      </c>
      <c r="AE10" s="13" t="s">
        <v>321</v>
      </c>
      <c r="AF10" s="13" t="s">
        <v>351</v>
      </c>
      <c r="AG10" s="13" t="s">
        <v>352</v>
      </c>
      <c r="AH10" s="13" t="s">
        <v>353</v>
      </c>
      <c r="AI10" s="13" t="s">
        <v>354</v>
      </c>
      <c r="AJ10" s="15">
        <v>2240</v>
      </c>
      <c r="AK10" s="15">
        <v>2240</v>
      </c>
      <c r="AL10" s="13" t="s">
        <v>355</v>
      </c>
      <c r="AM10" s="15">
        <v>40039.01</v>
      </c>
      <c r="AN10" s="15">
        <v>11480.99</v>
      </c>
      <c r="AO10" s="15">
        <v>51520</v>
      </c>
      <c r="AP10" s="15">
        <v>1960.99</v>
      </c>
      <c r="AQ10" s="15">
        <v>41.01</v>
      </c>
      <c r="AR10" s="15">
        <v>2002</v>
      </c>
      <c r="AS10" s="15">
        <v>1960.99</v>
      </c>
      <c r="AT10" s="15">
        <v>41.01</v>
      </c>
      <c r="AU10" s="15">
        <v>2002</v>
      </c>
      <c r="AV10" s="13">
        <v>24</v>
      </c>
      <c r="AW10" s="13" t="s">
        <v>295</v>
      </c>
      <c r="AX10" s="13" t="s">
        <v>326</v>
      </c>
      <c r="AY10" s="13" t="s">
        <v>295</v>
      </c>
      <c r="AZ10" s="13" t="s">
        <v>295</v>
      </c>
      <c r="BA10" s="13" t="s">
        <v>295</v>
      </c>
      <c r="BB10" s="13" t="s">
        <v>297</v>
      </c>
      <c r="BC10" s="13" t="s">
        <v>295</v>
      </c>
      <c r="BD10" s="13" t="s">
        <v>295</v>
      </c>
      <c r="BE10" s="15">
        <v>0</v>
      </c>
      <c r="BF10" s="13" t="s">
        <v>348</v>
      </c>
      <c r="BG10" s="13" t="s">
        <v>356</v>
      </c>
      <c r="BH10" s="23" t="s">
        <v>299</v>
      </c>
      <c r="BI10" s="14" t="s">
        <v>10</v>
      </c>
      <c r="BJ10" s="24">
        <v>45947</v>
      </c>
      <c r="BK10" s="12"/>
      <c r="BL10" s="14" t="s">
        <v>12</v>
      </c>
      <c r="BM10" s="27" t="s">
        <v>13</v>
      </c>
      <c r="BN10" s="28" t="s">
        <v>15</v>
      </c>
      <c r="BO10" s="12" t="s">
        <v>25</v>
      </c>
      <c r="BP10" s="12"/>
      <c r="BQ10" s="29"/>
      <c r="BR10" s="31" t="s">
        <v>328</v>
      </c>
    </row>
    <row r="11" spans="1:70" s="1" customFormat="1" ht="15" customHeight="1">
      <c r="A11" s="12">
        <v>7</v>
      </c>
      <c r="B11" s="13" t="s">
        <v>279</v>
      </c>
      <c r="C11" s="13" t="s">
        <v>130</v>
      </c>
      <c r="D11" s="13" t="s">
        <v>124</v>
      </c>
      <c r="E11" s="13" t="s">
        <v>123</v>
      </c>
      <c r="F11" s="13" t="s">
        <v>122</v>
      </c>
      <c r="G11" s="13" t="s">
        <v>120</v>
      </c>
      <c r="H11" s="13" t="s">
        <v>121</v>
      </c>
      <c r="I11" s="13">
        <v>18784</v>
      </c>
      <c r="J11" s="13" t="s">
        <v>345</v>
      </c>
      <c r="K11" s="13">
        <v>18784</v>
      </c>
      <c r="L11" s="13" t="s">
        <v>312</v>
      </c>
      <c r="M11" s="13" t="s">
        <v>313</v>
      </c>
      <c r="N11" s="13">
        <v>26595</v>
      </c>
      <c r="O11" s="13" t="s">
        <v>346</v>
      </c>
      <c r="P11" s="13">
        <v>638330</v>
      </c>
      <c r="Q11" s="13" t="s">
        <v>347</v>
      </c>
      <c r="R11" s="13" t="s">
        <v>284</v>
      </c>
      <c r="S11" s="13" t="s">
        <v>357</v>
      </c>
      <c r="T11" s="13" t="s">
        <v>357</v>
      </c>
      <c r="U11" s="13" t="s">
        <v>301</v>
      </c>
      <c r="V11" s="13" t="s">
        <v>286</v>
      </c>
      <c r="W11" s="13">
        <v>541</v>
      </c>
      <c r="X11" s="13" t="s">
        <v>317</v>
      </c>
      <c r="Y11" s="13">
        <v>353245978</v>
      </c>
      <c r="Z11" s="13" t="s">
        <v>358</v>
      </c>
      <c r="AA11" s="13" t="s">
        <v>350</v>
      </c>
      <c r="AB11" s="15">
        <v>42000</v>
      </c>
      <c r="AC11" s="13" t="s">
        <v>288</v>
      </c>
      <c r="AD11" s="13">
        <v>24</v>
      </c>
      <c r="AE11" s="13" t="s">
        <v>321</v>
      </c>
      <c r="AF11" s="13" t="s">
        <v>351</v>
      </c>
      <c r="AG11" s="13" t="s">
        <v>352</v>
      </c>
      <c r="AH11" s="13" t="s">
        <v>353</v>
      </c>
      <c r="AI11" s="13" t="s">
        <v>354</v>
      </c>
      <c r="AJ11" s="15">
        <v>2240</v>
      </c>
      <c r="AK11" s="15">
        <v>2240</v>
      </c>
      <c r="AL11" s="13" t="s">
        <v>355</v>
      </c>
      <c r="AM11" s="15">
        <v>40039.01</v>
      </c>
      <c r="AN11" s="15">
        <v>11480.99</v>
      </c>
      <c r="AO11" s="15">
        <v>51520</v>
      </c>
      <c r="AP11" s="15">
        <v>1960.99</v>
      </c>
      <c r="AQ11" s="15">
        <v>41.01</v>
      </c>
      <c r="AR11" s="15">
        <v>2002</v>
      </c>
      <c r="AS11" s="15">
        <v>1960.99</v>
      </c>
      <c r="AT11" s="15">
        <v>41.01</v>
      </c>
      <c r="AU11" s="15">
        <v>2002</v>
      </c>
      <c r="AV11" s="13">
        <v>24</v>
      </c>
      <c r="AW11" s="13" t="s">
        <v>295</v>
      </c>
      <c r="AX11" s="13" t="s">
        <v>326</v>
      </c>
      <c r="AY11" s="13" t="s">
        <v>295</v>
      </c>
      <c r="AZ11" s="13" t="s">
        <v>295</v>
      </c>
      <c r="BA11" s="13" t="s">
        <v>295</v>
      </c>
      <c r="BB11" s="13" t="s">
        <v>297</v>
      </c>
      <c r="BC11" s="13" t="s">
        <v>295</v>
      </c>
      <c r="BD11" s="13" t="s">
        <v>295</v>
      </c>
      <c r="BE11" s="15">
        <v>0</v>
      </c>
      <c r="BF11" s="13" t="s">
        <v>357</v>
      </c>
      <c r="BG11" s="13" t="s">
        <v>359</v>
      </c>
      <c r="BH11" s="23" t="s">
        <v>299</v>
      </c>
      <c r="BI11" s="14" t="s">
        <v>10</v>
      </c>
      <c r="BJ11" s="24">
        <v>45947</v>
      </c>
      <c r="BK11" s="12"/>
      <c r="BL11" s="14" t="s">
        <v>12</v>
      </c>
      <c r="BM11" s="27" t="s">
        <v>13</v>
      </c>
      <c r="BN11" s="28" t="s">
        <v>15</v>
      </c>
      <c r="BO11" s="12" t="s">
        <v>25</v>
      </c>
      <c r="BP11" s="12"/>
      <c r="BQ11" s="29"/>
      <c r="BR11" s="31" t="s">
        <v>328</v>
      </c>
    </row>
    <row r="12" spans="1:70" s="1" customFormat="1" ht="15" customHeight="1">
      <c r="A12" s="12">
        <v>8</v>
      </c>
      <c r="B12" s="13" t="s">
        <v>279</v>
      </c>
      <c r="C12" s="13" t="s">
        <v>130</v>
      </c>
      <c r="D12" s="13" t="s">
        <v>124</v>
      </c>
      <c r="E12" s="13" t="s">
        <v>123</v>
      </c>
      <c r="F12" s="13" t="s">
        <v>122</v>
      </c>
      <c r="G12" s="13" t="s">
        <v>120</v>
      </c>
      <c r="H12" s="13" t="s">
        <v>121</v>
      </c>
      <c r="I12" s="13">
        <v>18692</v>
      </c>
      <c r="J12" s="13" t="s">
        <v>311</v>
      </c>
      <c r="K12" s="13">
        <v>18692</v>
      </c>
      <c r="L12" s="13" t="s">
        <v>312</v>
      </c>
      <c r="M12" s="13" t="s">
        <v>313</v>
      </c>
      <c r="N12" s="13">
        <v>442648</v>
      </c>
      <c r="O12" s="13" t="s">
        <v>337</v>
      </c>
      <c r="P12" s="13">
        <v>686507</v>
      </c>
      <c r="Q12" s="13" t="s">
        <v>338</v>
      </c>
      <c r="R12" s="13" t="s">
        <v>284</v>
      </c>
      <c r="S12" s="13" t="s">
        <v>360</v>
      </c>
      <c r="T12" s="13" t="s">
        <v>360</v>
      </c>
      <c r="U12" s="13" t="s">
        <v>340</v>
      </c>
      <c r="V12" s="13" t="s">
        <v>286</v>
      </c>
      <c r="W12" s="13">
        <v>541</v>
      </c>
      <c r="X12" s="13" t="s">
        <v>317</v>
      </c>
      <c r="Y12" s="13">
        <v>353457649</v>
      </c>
      <c r="Z12" s="13" t="s">
        <v>361</v>
      </c>
      <c r="AA12" s="13" t="s">
        <v>362</v>
      </c>
      <c r="AB12" s="15">
        <v>42000</v>
      </c>
      <c r="AC12" s="13" t="s">
        <v>320</v>
      </c>
      <c r="AD12" s="13">
        <v>24</v>
      </c>
      <c r="AE12" s="13" t="s">
        <v>321</v>
      </c>
      <c r="AF12" s="13" t="s">
        <v>363</v>
      </c>
      <c r="AG12" s="13" t="s">
        <v>364</v>
      </c>
      <c r="AH12" s="13" t="s">
        <v>353</v>
      </c>
      <c r="AI12" s="13" t="s">
        <v>365</v>
      </c>
      <c r="AJ12" s="15">
        <v>2240</v>
      </c>
      <c r="AK12" s="15">
        <v>2240</v>
      </c>
      <c r="AL12" s="13" t="s">
        <v>355</v>
      </c>
      <c r="AM12" s="15">
        <v>37287.86</v>
      </c>
      <c r="AN12" s="15">
        <v>11992.14</v>
      </c>
      <c r="AO12" s="15">
        <v>49280</v>
      </c>
      <c r="AP12" s="15">
        <v>4712.1400000000003</v>
      </c>
      <c r="AQ12" s="15">
        <v>151.86000000000001</v>
      </c>
      <c r="AR12" s="15">
        <v>4864</v>
      </c>
      <c r="AS12" s="15">
        <v>2143.1799999999998</v>
      </c>
      <c r="AT12" s="15">
        <v>96.82</v>
      </c>
      <c r="AU12" s="15">
        <v>2240</v>
      </c>
      <c r="AV12" s="13">
        <v>23</v>
      </c>
      <c r="AW12" s="13" t="s">
        <v>295</v>
      </c>
      <c r="AX12" s="13" t="s">
        <v>326</v>
      </c>
      <c r="AY12" s="13" t="s">
        <v>295</v>
      </c>
      <c r="AZ12" s="13" t="s">
        <v>295</v>
      </c>
      <c r="BA12" s="13" t="s">
        <v>295</v>
      </c>
      <c r="BB12" s="13" t="s">
        <v>297</v>
      </c>
      <c r="BC12" s="13" t="s">
        <v>295</v>
      </c>
      <c r="BD12" s="13" t="s">
        <v>295</v>
      </c>
      <c r="BE12" s="15">
        <v>0</v>
      </c>
      <c r="BF12" s="13" t="s">
        <v>360</v>
      </c>
      <c r="BG12" s="13" t="s">
        <v>366</v>
      </c>
      <c r="BH12" s="23" t="s">
        <v>299</v>
      </c>
      <c r="BI12" s="14" t="s">
        <v>10</v>
      </c>
      <c r="BJ12" s="24">
        <v>45947</v>
      </c>
      <c r="BK12" s="12"/>
      <c r="BL12" s="14" t="s">
        <v>12</v>
      </c>
      <c r="BM12" s="27" t="s">
        <v>13</v>
      </c>
      <c r="BN12" s="28" t="s">
        <v>15</v>
      </c>
      <c r="BO12" s="12" t="s">
        <v>25</v>
      </c>
      <c r="BP12" s="12"/>
      <c r="BQ12" s="29"/>
      <c r="BR12" s="31" t="s">
        <v>328</v>
      </c>
    </row>
    <row r="13" spans="1:70" s="1" customFormat="1" ht="15" customHeight="1">
      <c r="A13" s="12">
        <v>9</v>
      </c>
      <c r="B13" s="13" t="s">
        <v>279</v>
      </c>
      <c r="C13" s="13" t="s">
        <v>130</v>
      </c>
      <c r="D13" s="13" t="s">
        <v>124</v>
      </c>
      <c r="E13" s="13" t="s">
        <v>123</v>
      </c>
      <c r="F13" s="13" t="s">
        <v>122</v>
      </c>
      <c r="G13" s="13" t="s">
        <v>120</v>
      </c>
      <c r="H13" s="13" t="s">
        <v>121</v>
      </c>
      <c r="I13" s="13">
        <v>18692</v>
      </c>
      <c r="J13" s="13" t="s">
        <v>311</v>
      </c>
      <c r="K13" s="13">
        <v>18692</v>
      </c>
      <c r="L13" s="13" t="s">
        <v>312</v>
      </c>
      <c r="M13" s="13" t="s">
        <v>313</v>
      </c>
      <c r="N13" s="13">
        <v>439094</v>
      </c>
      <c r="O13" s="13" t="s">
        <v>314</v>
      </c>
      <c r="P13" s="13">
        <v>683886</v>
      </c>
      <c r="Q13" s="13" t="s">
        <v>315</v>
      </c>
      <c r="R13" s="13" t="s">
        <v>284</v>
      </c>
      <c r="S13" s="13" t="s">
        <v>367</v>
      </c>
      <c r="T13" s="13" t="s">
        <v>367</v>
      </c>
      <c r="U13" s="13" t="s">
        <v>285</v>
      </c>
      <c r="V13" s="13" t="s">
        <v>286</v>
      </c>
      <c r="W13" s="13">
        <v>541</v>
      </c>
      <c r="X13" s="13" t="s">
        <v>317</v>
      </c>
      <c r="Y13" s="13">
        <v>353492894</v>
      </c>
      <c r="Z13" s="13" t="s">
        <v>368</v>
      </c>
      <c r="AA13" s="13" t="s">
        <v>369</v>
      </c>
      <c r="AB13" s="15">
        <v>42000</v>
      </c>
      <c r="AC13" s="13" t="s">
        <v>320</v>
      </c>
      <c r="AD13" s="13">
        <v>24</v>
      </c>
      <c r="AE13" s="13" t="s">
        <v>321</v>
      </c>
      <c r="AF13" s="13" t="s">
        <v>370</v>
      </c>
      <c r="AG13" s="13" t="s">
        <v>371</v>
      </c>
      <c r="AH13" s="13" t="s">
        <v>353</v>
      </c>
      <c r="AI13" s="13" t="s">
        <v>365</v>
      </c>
      <c r="AJ13" s="15">
        <v>2240</v>
      </c>
      <c r="AK13" s="15">
        <v>2240</v>
      </c>
      <c r="AL13" s="13" t="s">
        <v>335</v>
      </c>
      <c r="AM13" s="15">
        <v>37465.42</v>
      </c>
      <c r="AN13" s="15">
        <v>11814.58</v>
      </c>
      <c r="AO13" s="15">
        <v>49280</v>
      </c>
      <c r="AP13" s="15">
        <v>4534.58</v>
      </c>
      <c r="AQ13" s="15">
        <v>144.41999999999999</v>
      </c>
      <c r="AR13" s="15">
        <v>4679</v>
      </c>
      <c r="AS13" s="15">
        <v>2146.8200000000002</v>
      </c>
      <c r="AT13" s="15">
        <v>93.18</v>
      </c>
      <c r="AU13" s="15">
        <v>2240</v>
      </c>
      <c r="AV13" s="13">
        <v>23</v>
      </c>
      <c r="AW13" s="13" t="s">
        <v>295</v>
      </c>
      <c r="AX13" s="13" t="s">
        <v>326</v>
      </c>
      <c r="AY13" s="13" t="s">
        <v>295</v>
      </c>
      <c r="AZ13" s="13" t="s">
        <v>295</v>
      </c>
      <c r="BA13" s="13" t="s">
        <v>295</v>
      </c>
      <c r="BB13" s="13" t="s">
        <v>297</v>
      </c>
      <c r="BC13" s="13" t="s">
        <v>295</v>
      </c>
      <c r="BD13" s="13" t="s">
        <v>295</v>
      </c>
      <c r="BE13" s="15">
        <v>0</v>
      </c>
      <c r="BF13" s="13" t="s">
        <v>367</v>
      </c>
      <c r="BG13" s="13" t="s">
        <v>372</v>
      </c>
      <c r="BH13" s="23" t="s">
        <v>299</v>
      </c>
      <c r="BI13" s="14" t="s">
        <v>10</v>
      </c>
      <c r="BJ13" s="24">
        <v>45947</v>
      </c>
      <c r="BK13" s="12"/>
      <c r="BL13" s="14" t="s">
        <v>12</v>
      </c>
      <c r="BM13" s="27" t="s">
        <v>13</v>
      </c>
      <c r="BN13" s="28" t="s">
        <v>15</v>
      </c>
      <c r="BO13" s="12" t="s">
        <v>25</v>
      </c>
      <c r="BP13" s="12"/>
      <c r="BQ13" s="29"/>
      <c r="BR13" s="31" t="s">
        <v>328</v>
      </c>
    </row>
    <row r="14" spans="1:70" s="1" customFormat="1" ht="15" customHeight="1">
      <c r="A14" s="12">
        <v>10</v>
      </c>
      <c r="B14" s="13" t="s">
        <v>279</v>
      </c>
      <c r="C14" s="13" t="s">
        <v>130</v>
      </c>
      <c r="D14" s="13" t="s">
        <v>124</v>
      </c>
      <c r="E14" s="13" t="s">
        <v>123</v>
      </c>
      <c r="F14" s="13" t="s">
        <v>122</v>
      </c>
      <c r="G14" s="13" t="s">
        <v>120</v>
      </c>
      <c r="H14" s="13" t="s">
        <v>121</v>
      </c>
      <c r="I14" s="13">
        <v>18692</v>
      </c>
      <c r="J14" s="13" t="s">
        <v>311</v>
      </c>
      <c r="K14" s="13">
        <v>18692</v>
      </c>
      <c r="L14" s="13" t="s">
        <v>312</v>
      </c>
      <c r="M14" s="13" t="s">
        <v>313</v>
      </c>
      <c r="N14" s="13">
        <v>465339</v>
      </c>
      <c r="O14" s="13" t="s">
        <v>373</v>
      </c>
      <c r="P14" s="13">
        <v>717402</v>
      </c>
      <c r="Q14" s="13" t="s">
        <v>374</v>
      </c>
      <c r="R14" s="13" t="s">
        <v>284</v>
      </c>
      <c r="S14" s="13" t="s">
        <v>375</v>
      </c>
      <c r="T14" s="13" t="s">
        <v>375</v>
      </c>
      <c r="U14" s="13" t="s">
        <v>340</v>
      </c>
      <c r="V14" s="13" t="s">
        <v>376</v>
      </c>
      <c r="W14" s="13">
        <v>541</v>
      </c>
      <c r="X14" s="13" t="s">
        <v>317</v>
      </c>
      <c r="Y14" s="13">
        <v>353821138</v>
      </c>
      <c r="Z14" s="13" t="s">
        <v>377</v>
      </c>
      <c r="AA14" s="13" t="s">
        <v>378</v>
      </c>
      <c r="AB14" s="15">
        <v>42000</v>
      </c>
      <c r="AC14" s="13" t="s">
        <v>379</v>
      </c>
      <c r="AD14" s="13">
        <v>24</v>
      </c>
      <c r="AE14" s="13" t="s">
        <v>321</v>
      </c>
      <c r="AF14" s="13" t="s">
        <v>380</v>
      </c>
      <c r="AG14" s="13" t="s">
        <v>381</v>
      </c>
      <c r="AH14" s="13" t="s">
        <v>353</v>
      </c>
      <c r="AI14" s="13" t="s">
        <v>382</v>
      </c>
      <c r="AJ14" s="15">
        <v>2240</v>
      </c>
      <c r="AK14" s="15">
        <v>2240</v>
      </c>
      <c r="AL14" s="13" t="s">
        <v>383</v>
      </c>
      <c r="AM14" s="15">
        <v>35082.44</v>
      </c>
      <c r="AN14" s="15">
        <v>11957.56</v>
      </c>
      <c r="AO14" s="15">
        <v>47040</v>
      </c>
      <c r="AP14" s="15">
        <v>6917.56</v>
      </c>
      <c r="AQ14" s="15">
        <v>300.44</v>
      </c>
      <c r="AR14" s="15">
        <v>7218</v>
      </c>
      <c r="AS14" s="15">
        <v>0</v>
      </c>
      <c r="AT14" s="15">
        <v>0</v>
      </c>
      <c r="AU14" s="15">
        <v>0</v>
      </c>
      <c r="AV14" s="13">
        <v>21</v>
      </c>
      <c r="AW14" s="13" t="s">
        <v>295</v>
      </c>
      <c r="AX14" s="13" t="s">
        <v>326</v>
      </c>
      <c r="AY14" s="13" t="s">
        <v>295</v>
      </c>
      <c r="AZ14" s="13" t="s">
        <v>295</v>
      </c>
      <c r="BA14" s="13" t="s">
        <v>295</v>
      </c>
      <c r="BB14" s="13" t="s">
        <v>297</v>
      </c>
      <c r="BC14" s="13" t="s">
        <v>295</v>
      </c>
      <c r="BD14" s="13" t="s">
        <v>295</v>
      </c>
      <c r="BE14" s="15">
        <v>0</v>
      </c>
      <c r="BF14" s="13" t="s">
        <v>375</v>
      </c>
      <c r="BG14" s="13" t="s">
        <v>384</v>
      </c>
      <c r="BH14" s="23" t="s">
        <v>299</v>
      </c>
      <c r="BI14" s="14" t="s">
        <v>10</v>
      </c>
      <c r="BJ14" s="24">
        <v>45947</v>
      </c>
      <c r="BK14" s="12"/>
      <c r="BL14" s="14" t="s">
        <v>12</v>
      </c>
      <c r="BM14" s="27" t="s">
        <v>13</v>
      </c>
      <c r="BN14" s="28" t="s">
        <v>15</v>
      </c>
      <c r="BO14" s="12" t="s">
        <v>25</v>
      </c>
      <c r="BP14" s="12"/>
      <c r="BQ14" s="29"/>
      <c r="BR14" s="31" t="s">
        <v>328</v>
      </c>
    </row>
    <row r="15" spans="1:70" s="1" customFormat="1" ht="15" customHeight="1">
      <c r="A15" s="12">
        <v>11</v>
      </c>
      <c r="B15" s="13" t="s">
        <v>279</v>
      </c>
      <c r="C15" s="13" t="s">
        <v>130</v>
      </c>
      <c r="D15" s="13" t="s">
        <v>124</v>
      </c>
      <c r="E15" s="13" t="s">
        <v>123</v>
      </c>
      <c r="F15" s="13" t="s">
        <v>122</v>
      </c>
      <c r="G15" s="13" t="s">
        <v>120</v>
      </c>
      <c r="H15" s="13" t="s">
        <v>121</v>
      </c>
      <c r="I15" s="13">
        <v>18692</v>
      </c>
      <c r="J15" s="13" t="s">
        <v>311</v>
      </c>
      <c r="K15" s="13">
        <v>18692</v>
      </c>
      <c r="L15" s="13" t="s">
        <v>312</v>
      </c>
      <c r="M15" s="13" t="s">
        <v>313</v>
      </c>
      <c r="N15" s="13">
        <v>465339</v>
      </c>
      <c r="O15" s="13" t="s">
        <v>373</v>
      </c>
      <c r="P15" s="13">
        <v>717402</v>
      </c>
      <c r="Q15" s="13" t="s">
        <v>374</v>
      </c>
      <c r="R15" s="13" t="s">
        <v>284</v>
      </c>
      <c r="S15" s="13" t="s">
        <v>385</v>
      </c>
      <c r="T15" s="13" t="s">
        <v>385</v>
      </c>
      <c r="U15" s="13" t="s">
        <v>340</v>
      </c>
      <c r="V15" s="13" t="s">
        <v>376</v>
      </c>
      <c r="W15" s="13">
        <v>541</v>
      </c>
      <c r="X15" s="13" t="s">
        <v>317</v>
      </c>
      <c r="Y15" s="13">
        <v>353821472</v>
      </c>
      <c r="Z15" s="13" t="s">
        <v>386</v>
      </c>
      <c r="AA15" s="13" t="s">
        <v>378</v>
      </c>
      <c r="AB15" s="15">
        <v>42000</v>
      </c>
      <c r="AC15" s="13" t="s">
        <v>379</v>
      </c>
      <c r="AD15" s="13">
        <v>24</v>
      </c>
      <c r="AE15" s="13" t="s">
        <v>321</v>
      </c>
      <c r="AF15" s="13" t="s">
        <v>380</v>
      </c>
      <c r="AG15" s="13" t="s">
        <v>381</v>
      </c>
      <c r="AH15" s="13" t="s">
        <v>353</v>
      </c>
      <c r="AI15" s="13" t="s">
        <v>382</v>
      </c>
      <c r="AJ15" s="15">
        <v>2240</v>
      </c>
      <c r="AK15" s="15">
        <v>2240</v>
      </c>
      <c r="AL15" s="13" t="s">
        <v>383</v>
      </c>
      <c r="AM15" s="15">
        <v>35082.44</v>
      </c>
      <c r="AN15" s="15">
        <v>11957.56</v>
      </c>
      <c r="AO15" s="15">
        <v>47040</v>
      </c>
      <c r="AP15" s="15">
        <v>6917.56</v>
      </c>
      <c r="AQ15" s="15">
        <v>300.44</v>
      </c>
      <c r="AR15" s="15">
        <v>7218</v>
      </c>
      <c r="AS15" s="15">
        <v>0</v>
      </c>
      <c r="AT15" s="15">
        <v>0</v>
      </c>
      <c r="AU15" s="15">
        <v>0</v>
      </c>
      <c r="AV15" s="13">
        <v>21</v>
      </c>
      <c r="AW15" s="13" t="s">
        <v>295</v>
      </c>
      <c r="AX15" s="13" t="s">
        <v>326</v>
      </c>
      <c r="AY15" s="13" t="s">
        <v>295</v>
      </c>
      <c r="AZ15" s="13" t="s">
        <v>295</v>
      </c>
      <c r="BA15" s="13" t="s">
        <v>295</v>
      </c>
      <c r="BB15" s="13" t="s">
        <v>297</v>
      </c>
      <c r="BC15" s="13" t="s">
        <v>295</v>
      </c>
      <c r="BD15" s="13" t="s">
        <v>295</v>
      </c>
      <c r="BE15" s="15">
        <v>0</v>
      </c>
      <c r="BF15" s="13" t="s">
        <v>385</v>
      </c>
      <c r="BG15" s="13" t="s">
        <v>387</v>
      </c>
      <c r="BH15" s="23" t="s">
        <v>299</v>
      </c>
      <c r="BI15" s="14" t="s">
        <v>10</v>
      </c>
      <c r="BJ15" s="24">
        <v>45947</v>
      </c>
      <c r="BK15" s="12"/>
      <c r="BL15" s="14" t="s">
        <v>12</v>
      </c>
      <c r="BM15" s="27" t="s">
        <v>13</v>
      </c>
      <c r="BN15" s="28" t="s">
        <v>15</v>
      </c>
      <c r="BO15" s="12" t="s">
        <v>25</v>
      </c>
      <c r="BP15" s="12"/>
      <c r="BQ15" s="29"/>
      <c r="BR15" s="31" t="s">
        <v>328</v>
      </c>
    </row>
    <row r="16" spans="1:70" s="1" customFormat="1" ht="15" customHeight="1">
      <c r="A16" s="12">
        <v>12</v>
      </c>
      <c r="B16" s="13" t="s">
        <v>279</v>
      </c>
      <c r="C16" s="13" t="s">
        <v>130</v>
      </c>
      <c r="D16" s="13" t="s">
        <v>124</v>
      </c>
      <c r="E16" s="13" t="s">
        <v>123</v>
      </c>
      <c r="F16" s="13" t="s">
        <v>122</v>
      </c>
      <c r="G16" s="13" t="s">
        <v>120</v>
      </c>
      <c r="H16" s="13" t="s">
        <v>121</v>
      </c>
      <c r="I16" s="13">
        <v>18692</v>
      </c>
      <c r="J16" s="13" t="s">
        <v>311</v>
      </c>
      <c r="K16" s="13">
        <v>18692</v>
      </c>
      <c r="L16" s="13" t="s">
        <v>312</v>
      </c>
      <c r="M16" s="13" t="s">
        <v>313</v>
      </c>
      <c r="N16" s="13">
        <v>442648</v>
      </c>
      <c r="O16" s="13" t="s">
        <v>337</v>
      </c>
      <c r="P16" s="13">
        <v>686507</v>
      </c>
      <c r="Q16" s="13" t="s">
        <v>338</v>
      </c>
      <c r="R16" s="13" t="s">
        <v>284</v>
      </c>
      <c r="S16" s="13" t="s">
        <v>388</v>
      </c>
      <c r="T16" s="13" t="s">
        <v>388</v>
      </c>
      <c r="U16" s="13" t="s">
        <v>340</v>
      </c>
      <c r="V16" s="13" t="s">
        <v>286</v>
      </c>
      <c r="W16" s="13">
        <v>541</v>
      </c>
      <c r="X16" s="13" t="s">
        <v>317</v>
      </c>
      <c r="Y16" s="13">
        <v>353826995</v>
      </c>
      <c r="Z16" s="13" t="s">
        <v>389</v>
      </c>
      <c r="AA16" s="13" t="s">
        <v>390</v>
      </c>
      <c r="AB16" s="15">
        <v>42000</v>
      </c>
      <c r="AC16" s="13" t="s">
        <v>320</v>
      </c>
      <c r="AD16" s="13">
        <v>24</v>
      </c>
      <c r="AE16" s="13" t="s">
        <v>321</v>
      </c>
      <c r="AF16" s="13" t="s">
        <v>380</v>
      </c>
      <c r="AG16" s="13" t="s">
        <v>391</v>
      </c>
      <c r="AH16" s="13" t="s">
        <v>353</v>
      </c>
      <c r="AI16" s="13" t="s">
        <v>392</v>
      </c>
      <c r="AJ16" s="15">
        <v>2240</v>
      </c>
      <c r="AK16" s="15">
        <v>2240</v>
      </c>
      <c r="AL16" s="13" t="s">
        <v>335</v>
      </c>
      <c r="AM16" s="15">
        <v>35256.32</v>
      </c>
      <c r="AN16" s="15">
        <v>11783.68</v>
      </c>
      <c r="AO16" s="15">
        <v>47040</v>
      </c>
      <c r="AP16" s="15">
        <v>6743.68</v>
      </c>
      <c r="AQ16" s="15">
        <v>289.32</v>
      </c>
      <c r="AR16" s="15">
        <v>7033</v>
      </c>
      <c r="AS16" s="15">
        <v>2101.4299999999998</v>
      </c>
      <c r="AT16" s="15">
        <v>138.57</v>
      </c>
      <c r="AU16" s="15">
        <v>2240</v>
      </c>
      <c r="AV16" s="13">
        <v>22</v>
      </c>
      <c r="AW16" s="13" t="s">
        <v>295</v>
      </c>
      <c r="AX16" s="13" t="s">
        <v>326</v>
      </c>
      <c r="AY16" s="13" t="s">
        <v>295</v>
      </c>
      <c r="AZ16" s="13" t="s">
        <v>295</v>
      </c>
      <c r="BA16" s="13" t="s">
        <v>295</v>
      </c>
      <c r="BB16" s="13" t="s">
        <v>297</v>
      </c>
      <c r="BC16" s="13" t="s">
        <v>295</v>
      </c>
      <c r="BD16" s="13" t="s">
        <v>295</v>
      </c>
      <c r="BE16" s="15">
        <v>0</v>
      </c>
      <c r="BF16" s="13" t="s">
        <v>388</v>
      </c>
      <c r="BG16" s="13" t="s">
        <v>393</v>
      </c>
      <c r="BH16" s="23" t="s">
        <v>299</v>
      </c>
      <c r="BI16" s="14" t="s">
        <v>10</v>
      </c>
      <c r="BJ16" s="24">
        <v>45947</v>
      </c>
      <c r="BK16" s="12"/>
      <c r="BL16" s="14" t="s">
        <v>12</v>
      </c>
      <c r="BM16" s="27" t="s">
        <v>13</v>
      </c>
      <c r="BN16" s="28" t="s">
        <v>15</v>
      </c>
      <c r="BO16" s="12" t="s">
        <v>25</v>
      </c>
      <c r="BP16" s="12"/>
      <c r="BQ16" s="29"/>
      <c r="BR16" s="31" t="s">
        <v>328</v>
      </c>
    </row>
    <row r="17" spans="1:70" s="1" customFormat="1" ht="15" customHeight="1">
      <c r="A17" s="12">
        <v>13</v>
      </c>
      <c r="B17" s="13" t="s">
        <v>279</v>
      </c>
      <c r="C17" s="13" t="s">
        <v>130</v>
      </c>
      <c r="D17" s="13" t="s">
        <v>124</v>
      </c>
      <c r="E17" s="13" t="s">
        <v>123</v>
      </c>
      <c r="F17" s="13" t="s">
        <v>122</v>
      </c>
      <c r="G17" s="13" t="s">
        <v>120</v>
      </c>
      <c r="H17" s="13" t="s">
        <v>121</v>
      </c>
      <c r="I17" s="13">
        <v>18692</v>
      </c>
      <c r="J17" s="13" t="s">
        <v>311</v>
      </c>
      <c r="K17" s="13">
        <v>18692</v>
      </c>
      <c r="L17" s="13" t="s">
        <v>312</v>
      </c>
      <c r="M17" s="13" t="s">
        <v>313</v>
      </c>
      <c r="N17" s="13">
        <v>442648</v>
      </c>
      <c r="O17" s="13" t="s">
        <v>337</v>
      </c>
      <c r="P17" s="13">
        <v>686507</v>
      </c>
      <c r="Q17" s="13" t="s">
        <v>338</v>
      </c>
      <c r="R17" s="13" t="s">
        <v>284</v>
      </c>
      <c r="S17" s="13" t="s">
        <v>394</v>
      </c>
      <c r="T17" s="13" t="s">
        <v>394</v>
      </c>
      <c r="U17" s="13" t="s">
        <v>340</v>
      </c>
      <c r="V17" s="13" t="s">
        <v>286</v>
      </c>
      <c r="W17" s="13">
        <v>541</v>
      </c>
      <c r="X17" s="13" t="s">
        <v>317</v>
      </c>
      <c r="Y17" s="13">
        <v>353827673</v>
      </c>
      <c r="Z17" s="13" t="s">
        <v>395</v>
      </c>
      <c r="AA17" s="13" t="s">
        <v>390</v>
      </c>
      <c r="AB17" s="15">
        <v>42000</v>
      </c>
      <c r="AC17" s="13" t="s">
        <v>320</v>
      </c>
      <c r="AD17" s="13">
        <v>24</v>
      </c>
      <c r="AE17" s="13" t="s">
        <v>321</v>
      </c>
      <c r="AF17" s="13" t="s">
        <v>380</v>
      </c>
      <c r="AG17" s="13" t="s">
        <v>391</v>
      </c>
      <c r="AH17" s="13" t="s">
        <v>353</v>
      </c>
      <c r="AI17" s="13" t="s">
        <v>392</v>
      </c>
      <c r="AJ17" s="15">
        <v>2240</v>
      </c>
      <c r="AK17" s="15">
        <v>2240</v>
      </c>
      <c r="AL17" s="13" t="s">
        <v>335</v>
      </c>
      <c r="AM17" s="15">
        <v>35256.32</v>
      </c>
      <c r="AN17" s="15">
        <v>11783.68</v>
      </c>
      <c r="AO17" s="15">
        <v>47040</v>
      </c>
      <c r="AP17" s="15">
        <v>6743.68</v>
      </c>
      <c r="AQ17" s="15">
        <v>289.32</v>
      </c>
      <c r="AR17" s="15">
        <v>7033</v>
      </c>
      <c r="AS17" s="15">
        <v>2101.4299999999998</v>
      </c>
      <c r="AT17" s="15">
        <v>138.57</v>
      </c>
      <c r="AU17" s="15">
        <v>2240</v>
      </c>
      <c r="AV17" s="13">
        <v>22</v>
      </c>
      <c r="AW17" s="13" t="s">
        <v>295</v>
      </c>
      <c r="AX17" s="13" t="s">
        <v>326</v>
      </c>
      <c r="AY17" s="13" t="s">
        <v>295</v>
      </c>
      <c r="AZ17" s="13" t="s">
        <v>295</v>
      </c>
      <c r="BA17" s="13" t="s">
        <v>295</v>
      </c>
      <c r="BB17" s="13" t="s">
        <v>297</v>
      </c>
      <c r="BC17" s="13" t="s">
        <v>295</v>
      </c>
      <c r="BD17" s="13" t="s">
        <v>295</v>
      </c>
      <c r="BE17" s="15">
        <v>0</v>
      </c>
      <c r="BF17" s="13" t="s">
        <v>394</v>
      </c>
      <c r="BG17" s="13" t="s">
        <v>396</v>
      </c>
      <c r="BH17" s="23" t="s">
        <v>299</v>
      </c>
      <c r="BI17" s="14" t="s">
        <v>10</v>
      </c>
      <c r="BJ17" s="24">
        <v>45947</v>
      </c>
      <c r="BK17" s="12"/>
      <c r="BL17" s="14" t="s">
        <v>12</v>
      </c>
      <c r="BM17" s="27" t="s">
        <v>13</v>
      </c>
      <c r="BN17" s="28" t="s">
        <v>15</v>
      </c>
      <c r="BO17" s="12" t="s">
        <v>25</v>
      </c>
      <c r="BP17" s="12"/>
      <c r="BQ17" s="29"/>
      <c r="BR17" s="31" t="s">
        <v>328</v>
      </c>
    </row>
    <row r="18" spans="1:70" s="1" customFormat="1" ht="15" customHeight="1">
      <c r="A18" s="12">
        <v>14</v>
      </c>
      <c r="B18" s="13" t="s">
        <v>279</v>
      </c>
      <c r="C18" s="13" t="s">
        <v>130</v>
      </c>
      <c r="D18" s="13" t="s">
        <v>124</v>
      </c>
      <c r="E18" s="13" t="s">
        <v>123</v>
      </c>
      <c r="F18" s="13" t="s">
        <v>122</v>
      </c>
      <c r="G18" s="13" t="s">
        <v>120</v>
      </c>
      <c r="H18" s="13" t="s">
        <v>121</v>
      </c>
      <c r="I18" s="13">
        <v>18692</v>
      </c>
      <c r="J18" s="13" t="s">
        <v>311</v>
      </c>
      <c r="K18" s="13">
        <v>18692</v>
      </c>
      <c r="L18" s="13" t="s">
        <v>312</v>
      </c>
      <c r="M18" s="13" t="s">
        <v>313</v>
      </c>
      <c r="N18" s="13">
        <v>465339</v>
      </c>
      <c r="O18" s="13" t="s">
        <v>373</v>
      </c>
      <c r="P18" s="13">
        <v>717402</v>
      </c>
      <c r="Q18" s="13" t="s">
        <v>374</v>
      </c>
      <c r="R18" s="13" t="s">
        <v>284</v>
      </c>
      <c r="S18" s="13" t="s">
        <v>397</v>
      </c>
      <c r="T18" s="13" t="s">
        <v>397</v>
      </c>
      <c r="U18" s="13" t="s">
        <v>340</v>
      </c>
      <c r="V18" s="13" t="s">
        <v>376</v>
      </c>
      <c r="W18" s="13">
        <v>541</v>
      </c>
      <c r="X18" s="13" t="s">
        <v>317</v>
      </c>
      <c r="Y18" s="13">
        <v>353848349</v>
      </c>
      <c r="Z18" s="13" t="s">
        <v>398</v>
      </c>
      <c r="AA18" s="13" t="s">
        <v>378</v>
      </c>
      <c r="AB18" s="15">
        <v>42000</v>
      </c>
      <c r="AC18" s="13" t="s">
        <v>379</v>
      </c>
      <c r="AD18" s="13">
        <v>24</v>
      </c>
      <c r="AE18" s="13" t="s">
        <v>321</v>
      </c>
      <c r="AF18" s="13" t="s">
        <v>380</v>
      </c>
      <c r="AG18" s="13" t="s">
        <v>381</v>
      </c>
      <c r="AH18" s="13" t="s">
        <v>353</v>
      </c>
      <c r="AI18" s="13" t="s">
        <v>382</v>
      </c>
      <c r="AJ18" s="15">
        <v>2240</v>
      </c>
      <c r="AK18" s="15">
        <v>2240</v>
      </c>
      <c r="AL18" s="13" t="s">
        <v>383</v>
      </c>
      <c r="AM18" s="15">
        <v>35082.44</v>
      </c>
      <c r="AN18" s="15">
        <v>11957.56</v>
      </c>
      <c r="AO18" s="15">
        <v>47040</v>
      </c>
      <c r="AP18" s="15">
        <v>6917.56</v>
      </c>
      <c r="AQ18" s="15">
        <v>300.44</v>
      </c>
      <c r="AR18" s="15">
        <v>7218</v>
      </c>
      <c r="AS18" s="15">
        <v>0</v>
      </c>
      <c r="AT18" s="15">
        <v>0</v>
      </c>
      <c r="AU18" s="15">
        <v>0</v>
      </c>
      <c r="AV18" s="13">
        <v>21</v>
      </c>
      <c r="AW18" s="13" t="s">
        <v>295</v>
      </c>
      <c r="AX18" s="13" t="s">
        <v>326</v>
      </c>
      <c r="AY18" s="13" t="s">
        <v>295</v>
      </c>
      <c r="AZ18" s="13" t="s">
        <v>295</v>
      </c>
      <c r="BA18" s="13" t="s">
        <v>295</v>
      </c>
      <c r="BB18" s="13" t="s">
        <v>297</v>
      </c>
      <c r="BC18" s="13" t="s">
        <v>295</v>
      </c>
      <c r="BD18" s="13" t="s">
        <v>295</v>
      </c>
      <c r="BE18" s="15">
        <v>0</v>
      </c>
      <c r="BF18" s="13" t="s">
        <v>397</v>
      </c>
      <c r="BG18" s="13" t="s">
        <v>399</v>
      </c>
      <c r="BH18" s="23" t="s">
        <v>299</v>
      </c>
      <c r="BI18" s="14" t="s">
        <v>10</v>
      </c>
      <c r="BJ18" s="24">
        <v>45947</v>
      </c>
      <c r="BK18" s="12"/>
      <c r="BL18" s="14" t="s">
        <v>12</v>
      </c>
      <c r="BM18" s="27" t="s">
        <v>13</v>
      </c>
      <c r="BN18" s="28" t="s">
        <v>15</v>
      </c>
      <c r="BO18" s="12" t="s">
        <v>25</v>
      </c>
      <c r="BP18" s="12"/>
      <c r="BQ18" s="29"/>
      <c r="BR18" s="31" t="s">
        <v>328</v>
      </c>
    </row>
    <row r="19" spans="1:70" s="1" customFormat="1" ht="15" customHeight="1">
      <c r="A19" s="12">
        <v>15</v>
      </c>
      <c r="B19" s="13" t="s">
        <v>279</v>
      </c>
      <c r="C19" s="13" t="s">
        <v>130</v>
      </c>
      <c r="D19" s="13" t="s">
        <v>124</v>
      </c>
      <c r="E19" s="13" t="s">
        <v>123</v>
      </c>
      <c r="F19" s="13" t="s">
        <v>122</v>
      </c>
      <c r="G19" s="13" t="s">
        <v>120</v>
      </c>
      <c r="H19" s="13" t="s">
        <v>121</v>
      </c>
      <c r="I19" s="13">
        <v>18692</v>
      </c>
      <c r="J19" s="13" t="s">
        <v>311</v>
      </c>
      <c r="K19" s="13">
        <v>18692</v>
      </c>
      <c r="L19" s="13" t="s">
        <v>312</v>
      </c>
      <c r="M19" s="13" t="s">
        <v>313</v>
      </c>
      <c r="N19" s="13">
        <v>465339</v>
      </c>
      <c r="O19" s="13" t="s">
        <v>373</v>
      </c>
      <c r="P19" s="13">
        <v>717402</v>
      </c>
      <c r="Q19" s="13" t="s">
        <v>374</v>
      </c>
      <c r="R19" s="13" t="s">
        <v>284</v>
      </c>
      <c r="S19" s="13" t="s">
        <v>400</v>
      </c>
      <c r="T19" s="13" t="s">
        <v>400</v>
      </c>
      <c r="U19" s="13" t="s">
        <v>340</v>
      </c>
      <c r="V19" s="13" t="s">
        <v>376</v>
      </c>
      <c r="W19" s="13">
        <v>541</v>
      </c>
      <c r="X19" s="13" t="s">
        <v>317</v>
      </c>
      <c r="Y19" s="13">
        <v>353892160</v>
      </c>
      <c r="Z19" s="13" t="s">
        <v>401</v>
      </c>
      <c r="AA19" s="13" t="s">
        <v>402</v>
      </c>
      <c r="AB19" s="15">
        <v>42000</v>
      </c>
      <c r="AC19" s="13" t="s">
        <v>379</v>
      </c>
      <c r="AD19" s="13">
        <v>24</v>
      </c>
      <c r="AE19" s="13" t="s">
        <v>321</v>
      </c>
      <c r="AF19" s="13" t="s">
        <v>403</v>
      </c>
      <c r="AG19" s="13" t="s">
        <v>404</v>
      </c>
      <c r="AH19" s="13" t="s">
        <v>353</v>
      </c>
      <c r="AI19" s="13" t="s">
        <v>382</v>
      </c>
      <c r="AJ19" s="15">
        <v>2240</v>
      </c>
      <c r="AK19" s="15">
        <v>2240</v>
      </c>
      <c r="AL19" s="13" t="s">
        <v>383</v>
      </c>
      <c r="AM19" s="15">
        <v>35256.32</v>
      </c>
      <c r="AN19" s="15">
        <v>11783.68</v>
      </c>
      <c r="AO19" s="15">
        <v>47040</v>
      </c>
      <c r="AP19" s="15">
        <v>6743.68</v>
      </c>
      <c r="AQ19" s="15">
        <v>289.32</v>
      </c>
      <c r="AR19" s="15">
        <v>7033</v>
      </c>
      <c r="AS19" s="15">
        <v>0</v>
      </c>
      <c r="AT19" s="15">
        <v>0</v>
      </c>
      <c r="AU19" s="15">
        <v>0</v>
      </c>
      <c r="AV19" s="13">
        <v>21</v>
      </c>
      <c r="AW19" s="13" t="s">
        <v>295</v>
      </c>
      <c r="AX19" s="13" t="s">
        <v>326</v>
      </c>
      <c r="AY19" s="13" t="s">
        <v>295</v>
      </c>
      <c r="AZ19" s="13" t="s">
        <v>295</v>
      </c>
      <c r="BA19" s="13" t="s">
        <v>295</v>
      </c>
      <c r="BB19" s="13" t="s">
        <v>297</v>
      </c>
      <c r="BC19" s="13" t="s">
        <v>295</v>
      </c>
      <c r="BD19" s="13" t="s">
        <v>295</v>
      </c>
      <c r="BE19" s="15">
        <v>0</v>
      </c>
      <c r="BF19" s="13" t="s">
        <v>400</v>
      </c>
      <c r="BG19" s="13" t="s">
        <v>405</v>
      </c>
      <c r="BH19" s="23" t="s">
        <v>299</v>
      </c>
      <c r="BI19" s="14" t="s">
        <v>10</v>
      </c>
      <c r="BJ19" s="24">
        <v>45947</v>
      </c>
      <c r="BK19" s="12"/>
      <c r="BL19" s="14" t="s">
        <v>12</v>
      </c>
      <c r="BM19" s="27" t="s">
        <v>13</v>
      </c>
      <c r="BN19" s="28" t="s">
        <v>15</v>
      </c>
      <c r="BO19" s="12" t="s">
        <v>25</v>
      </c>
      <c r="BP19" s="12"/>
      <c r="BQ19" s="29"/>
      <c r="BR19" s="31" t="s">
        <v>328</v>
      </c>
    </row>
    <row r="20" spans="1:70" s="1" customFormat="1" ht="15" customHeight="1">
      <c r="A20" s="12">
        <v>16</v>
      </c>
      <c r="B20" s="13" t="s">
        <v>279</v>
      </c>
      <c r="C20" s="13" t="s">
        <v>130</v>
      </c>
      <c r="D20" s="13" t="s">
        <v>124</v>
      </c>
      <c r="E20" s="13" t="s">
        <v>123</v>
      </c>
      <c r="F20" s="13" t="s">
        <v>122</v>
      </c>
      <c r="G20" s="13" t="s">
        <v>120</v>
      </c>
      <c r="H20" s="13" t="s">
        <v>121</v>
      </c>
      <c r="I20" s="13">
        <v>18801</v>
      </c>
      <c r="J20" s="13" t="s">
        <v>406</v>
      </c>
      <c r="K20" s="13">
        <v>18801</v>
      </c>
      <c r="L20" s="13" t="s">
        <v>312</v>
      </c>
      <c r="M20" s="13" t="s">
        <v>313</v>
      </c>
      <c r="N20" s="13">
        <v>26762</v>
      </c>
      <c r="O20" s="13" t="s">
        <v>407</v>
      </c>
      <c r="P20" s="13">
        <v>530318</v>
      </c>
      <c r="Q20" s="13" t="s">
        <v>408</v>
      </c>
      <c r="R20" s="13" t="s">
        <v>284</v>
      </c>
      <c r="S20" s="13" t="s">
        <v>409</v>
      </c>
      <c r="T20" s="13" t="s">
        <v>409</v>
      </c>
      <c r="U20" s="13" t="s">
        <v>301</v>
      </c>
      <c r="V20" s="13" t="s">
        <v>286</v>
      </c>
      <c r="W20" s="13">
        <v>541</v>
      </c>
      <c r="X20" s="13" t="s">
        <v>317</v>
      </c>
      <c r="Y20" s="13">
        <v>354023925</v>
      </c>
      <c r="Z20" s="13" t="s">
        <v>410</v>
      </c>
      <c r="AA20" s="13" t="s">
        <v>411</v>
      </c>
      <c r="AB20" s="15">
        <v>42000</v>
      </c>
      <c r="AC20" s="13" t="s">
        <v>412</v>
      </c>
      <c r="AD20" s="13">
        <v>24</v>
      </c>
      <c r="AE20" s="13" t="s">
        <v>321</v>
      </c>
      <c r="AF20" s="13" t="s">
        <v>413</v>
      </c>
      <c r="AG20" s="13" t="s">
        <v>414</v>
      </c>
      <c r="AH20" s="13" t="s">
        <v>353</v>
      </c>
      <c r="AI20" s="13" t="s">
        <v>415</v>
      </c>
      <c r="AJ20" s="15">
        <v>2240</v>
      </c>
      <c r="AK20" s="15">
        <v>2240</v>
      </c>
      <c r="AL20" s="13" t="s">
        <v>416</v>
      </c>
      <c r="AM20" s="15">
        <v>35517.160000000003</v>
      </c>
      <c r="AN20" s="15">
        <v>11522.84</v>
      </c>
      <c r="AO20" s="15">
        <v>47040</v>
      </c>
      <c r="AP20" s="15">
        <v>6482.84</v>
      </c>
      <c r="AQ20" s="15">
        <v>272.16000000000003</v>
      </c>
      <c r="AR20" s="15">
        <v>6755</v>
      </c>
      <c r="AS20" s="15">
        <v>0</v>
      </c>
      <c r="AT20" s="15">
        <v>0</v>
      </c>
      <c r="AU20" s="15">
        <v>0</v>
      </c>
      <c r="AV20" s="13">
        <v>21</v>
      </c>
      <c r="AW20" s="13" t="s">
        <v>295</v>
      </c>
      <c r="AX20" s="13" t="s">
        <v>326</v>
      </c>
      <c r="AY20" s="13" t="s">
        <v>295</v>
      </c>
      <c r="AZ20" s="13" t="s">
        <v>295</v>
      </c>
      <c r="BA20" s="13" t="s">
        <v>295</v>
      </c>
      <c r="BB20" s="13" t="s">
        <v>297</v>
      </c>
      <c r="BC20" s="13" t="s">
        <v>295</v>
      </c>
      <c r="BD20" s="13" t="s">
        <v>295</v>
      </c>
      <c r="BE20" s="15">
        <v>0</v>
      </c>
      <c r="BF20" s="13" t="s">
        <v>409</v>
      </c>
      <c r="BG20" s="13" t="s">
        <v>417</v>
      </c>
      <c r="BH20" s="23" t="s">
        <v>299</v>
      </c>
      <c r="BI20" s="14" t="s">
        <v>10</v>
      </c>
      <c r="BJ20" s="24">
        <v>45947</v>
      </c>
      <c r="BK20" s="12"/>
      <c r="BL20" s="14" t="s">
        <v>12</v>
      </c>
      <c r="BM20" s="27" t="s">
        <v>13</v>
      </c>
      <c r="BN20" s="28" t="s">
        <v>15</v>
      </c>
      <c r="BO20" s="12" t="s">
        <v>25</v>
      </c>
      <c r="BP20" s="12"/>
      <c r="BQ20" s="29"/>
      <c r="BR20" s="31" t="s">
        <v>328</v>
      </c>
    </row>
    <row r="21" spans="1:70" s="1" customFormat="1" ht="15" customHeight="1">
      <c r="A21" s="12">
        <v>17</v>
      </c>
      <c r="B21" s="13" t="s">
        <v>279</v>
      </c>
      <c r="C21" s="13" t="s">
        <v>130</v>
      </c>
      <c r="D21" s="13" t="s">
        <v>124</v>
      </c>
      <c r="E21" s="13" t="s">
        <v>123</v>
      </c>
      <c r="F21" s="13" t="s">
        <v>122</v>
      </c>
      <c r="G21" s="13" t="s">
        <v>120</v>
      </c>
      <c r="H21" s="13" t="s">
        <v>121</v>
      </c>
      <c r="I21" s="13">
        <v>18801</v>
      </c>
      <c r="J21" s="13" t="s">
        <v>406</v>
      </c>
      <c r="K21" s="13">
        <v>18801</v>
      </c>
      <c r="L21" s="13" t="s">
        <v>312</v>
      </c>
      <c r="M21" s="13" t="s">
        <v>313</v>
      </c>
      <c r="N21" s="13">
        <v>26762</v>
      </c>
      <c r="O21" s="13" t="s">
        <v>407</v>
      </c>
      <c r="P21" s="13">
        <v>530318</v>
      </c>
      <c r="Q21" s="13" t="s">
        <v>408</v>
      </c>
      <c r="R21" s="13" t="s">
        <v>284</v>
      </c>
      <c r="S21" s="13" t="s">
        <v>418</v>
      </c>
      <c r="T21" s="13" t="s">
        <v>418</v>
      </c>
      <c r="U21" s="13" t="s">
        <v>301</v>
      </c>
      <c r="V21" s="13" t="s">
        <v>286</v>
      </c>
      <c r="W21" s="13">
        <v>541</v>
      </c>
      <c r="X21" s="13" t="s">
        <v>317</v>
      </c>
      <c r="Y21" s="13">
        <v>354215988</v>
      </c>
      <c r="Z21" s="13" t="s">
        <v>419</v>
      </c>
      <c r="AA21" s="13" t="s">
        <v>420</v>
      </c>
      <c r="AB21" s="15">
        <v>42000</v>
      </c>
      <c r="AC21" s="13" t="s">
        <v>412</v>
      </c>
      <c r="AD21" s="13">
        <v>24</v>
      </c>
      <c r="AE21" s="13" t="s">
        <v>321</v>
      </c>
      <c r="AF21" s="13" t="s">
        <v>421</v>
      </c>
      <c r="AG21" s="13" t="s">
        <v>422</v>
      </c>
      <c r="AH21" s="13" t="s">
        <v>353</v>
      </c>
      <c r="AI21" s="13" t="s">
        <v>423</v>
      </c>
      <c r="AJ21" s="15">
        <v>2240</v>
      </c>
      <c r="AK21" s="15">
        <v>2240</v>
      </c>
      <c r="AL21" s="13" t="s">
        <v>424</v>
      </c>
      <c r="AM21" s="15">
        <v>32627.62</v>
      </c>
      <c r="AN21" s="15">
        <v>12172.38</v>
      </c>
      <c r="AO21" s="15">
        <v>44800</v>
      </c>
      <c r="AP21" s="15">
        <v>9372.3799999999992</v>
      </c>
      <c r="AQ21" s="15">
        <v>522.62</v>
      </c>
      <c r="AR21" s="15">
        <v>9895</v>
      </c>
      <c r="AS21" s="15">
        <v>0</v>
      </c>
      <c r="AT21" s="15">
        <v>0</v>
      </c>
      <c r="AU21" s="15">
        <v>0</v>
      </c>
      <c r="AV21" s="13">
        <v>20</v>
      </c>
      <c r="AW21" s="13" t="s">
        <v>295</v>
      </c>
      <c r="AX21" s="13" t="s">
        <v>326</v>
      </c>
      <c r="AY21" s="13" t="s">
        <v>295</v>
      </c>
      <c r="AZ21" s="13" t="s">
        <v>295</v>
      </c>
      <c r="BA21" s="13" t="s">
        <v>295</v>
      </c>
      <c r="BB21" s="13" t="s">
        <v>297</v>
      </c>
      <c r="BC21" s="13" t="s">
        <v>295</v>
      </c>
      <c r="BD21" s="13" t="s">
        <v>295</v>
      </c>
      <c r="BE21" s="15">
        <v>0</v>
      </c>
      <c r="BF21" s="13" t="s">
        <v>418</v>
      </c>
      <c r="BG21" s="13" t="s">
        <v>425</v>
      </c>
      <c r="BH21" s="23" t="s">
        <v>299</v>
      </c>
      <c r="BI21" s="14" t="s">
        <v>10</v>
      </c>
      <c r="BJ21" s="24">
        <v>45947</v>
      </c>
      <c r="BK21" s="12"/>
      <c r="BL21" s="14" t="s">
        <v>12</v>
      </c>
      <c r="BM21" s="27" t="s">
        <v>13</v>
      </c>
      <c r="BN21" s="28" t="s">
        <v>15</v>
      </c>
      <c r="BO21" s="12" t="s">
        <v>25</v>
      </c>
      <c r="BP21" s="12"/>
      <c r="BQ21" s="29"/>
      <c r="BR21" s="31" t="s">
        <v>328</v>
      </c>
    </row>
    <row r="22" spans="1:70" s="1" customFormat="1" ht="15" customHeight="1">
      <c r="A22" s="12">
        <v>18</v>
      </c>
      <c r="B22" s="13" t="s">
        <v>279</v>
      </c>
      <c r="C22" s="13" t="s">
        <v>130</v>
      </c>
      <c r="D22" s="13" t="s">
        <v>124</v>
      </c>
      <c r="E22" s="13" t="s">
        <v>123</v>
      </c>
      <c r="F22" s="13" t="s">
        <v>122</v>
      </c>
      <c r="G22" s="13" t="s">
        <v>120</v>
      </c>
      <c r="H22" s="13" t="s">
        <v>121</v>
      </c>
      <c r="I22" s="13">
        <v>18692</v>
      </c>
      <c r="J22" s="13" t="s">
        <v>311</v>
      </c>
      <c r="K22" s="13">
        <v>18692</v>
      </c>
      <c r="L22" s="13" t="s">
        <v>312</v>
      </c>
      <c r="M22" s="13" t="s">
        <v>313</v>
      </c>
      <c r="N22" s="13">
        <v>449544</v>
      </c>
      <c r="O22" s="13" t="s">
        <v>426</v>
      </c>
      <c r="P22" s="13">
        <v>740117</v>
      </c>
      <c r="Q22" s="13" t="s">
        <v>427</v>
      </c>
      <c r="R22" s="13" t="s">
        <v>284</v>
      </c>
      <c r="S22" s="13" t="s">
        <v>428</v>
      </c>
      <c r="T22" s="13" t="s">
        <v>428</v>
      </c>
      <c r="U22" s="13" t="s">
        <v>301</v>
      </c>
      <c r="V22" s="13" t="s">
        <v>286</v>
      </c>
      <c r="W22" s="13">
        <v>541</v>
      </c>
      <c r="X22" s="13" t="s">
        <v>287</v>
      </c>
      <c r="Y22" s="13">
        <v>354335468</v>
      </c>
      <c r="Z22" s="13" t="s">
        <v>429</v>
      </c>
      <c r="AA22" s="13" t="s">
        <v>430</v>
      </c>
      <c r="AB22" s="15">
        <v>42000</v>
      </c>
      <c r="AC22" s="13" t="s">
        <v>320</v>
      </c>
      <c r="AD22" s="13">
        <v>24</v>
      </c>
      <c r="AE22" s="13" t="s">
        <v>321</v>
      </c>
      <c r="AF22" s="13" t="s">
        <v>431</v>
      </c>
      <c r="AG22" s="13" t="s">
        <v>432</v>
      </c>
      <c r="AH22" s="13" t="s">
        <v>353</v>
      </c>
      <c r="AI22" s="13" t="s">
        <v>433</v>
      </c>
      <c r="AJ22" s="15">
        <v>2240</v>
      </c>
      <c r="AK22" s="15">
        <v>2240</v>
      </c>
      <c r="AL22" s="13" t="s">
        <v>335</v>
      </c>
      <c r="AM22" s="15">
        <v>33053.31</v>
      </c>
      <c r="AN22" s="15">
        <v>11746.69</v>
      </c>
      <c r="AO22" s="15">
        <v>44800</v>
      </c>
      <c r="AP22" s="15">
        <v>8946.69</v>
      </c>
      <c r="AQ22" s="15">
        <v>485.31</v>
      </c>
      <c r="AR22" s="15">
        <v>9432</v>
      </c>
      <c r="AS22" s="15">
        <v>2056.16</v>
      </c>
      <c r="AT22" s="15">
        <v>183.84</v>
      </c>
      <c r="AU22" s="15">
        <v>2240</v>
      </c>
      <c r="AV22" s="13">
        <v>21</v>
      </c>
      <c r="AW22" s="13" t="s">
        <v>295</v>
      </c>
      <c r="AX22" s="13" t="s">
        <v>326</v>
      </c>
      <c r="AY22" s="13" t="s">
        <v>295</v>
      </c>
      <c r="AZ22" s="13" t="s">
        <v>295</v>
      </c>
      <c r="BA22" s="13" t="s">
        <v>295</v>
      </c>
      <c r="BB22" s="13" t="s">
        <v>297</v>
      </c>
      <c r="BC22" s="13" t="s">
        <v>295</v>
      </c>
      <c r="BD22" s="13" t="s">
        <v>295</v>
      </c>
      <c r="BE22" s="15">
        <v>0</v>
      </c>
      <c r="BF22" s="13" t="s">
        <v>428</v>
      </c>
      <c r="BG22" s="13" t="s">
        <v>434</v>
      </c>
      <c r="BH22" s="23" t="s">
        <v>299</v>
      </c>
      <c r="BI22" s="14" t="s">
        <v>10</v>
      </c>
      <c r="BJ22" s="24">
        <v>45947</v>
      </c>
      <c r="BK22" s="12"/>
      <c r="BL22" s="14" t="s">
        <v>12</v>
      </c>
      <c r="BM22" s="27" t="s">
        <v>13</v>
      </c>
      <c r="BN22" s="28" t="s">
        <v>15</v>
      </c>
      <c r="BO22" s="12" t="s">
        <v>25</v>
      </c>
      <c r="BP22" s="12"/>
      <c r="BQ22" s="29"/>
      <c r="BR22" s="31" t="s">
        <v>328</v>
      </c>
    </row>
    <row r="23" spans="1:70" s="1" customFormat="1" ht="15" customHeight="1">
      <c r="A23" s="12">
        <v>19</v>
      </c>
      <c r="B23" s="13" t="s">
        <v>279</v>
      </c>
      <c r="C23" s="13" t="s">
        <v>130</v>
      </c>
      <c r="D23" s="13" t="s">
        <v>124</v>
      </c>
      <c r="E23" s="13" t="s">
        <v>123</v>
      </c>
      <c r="F23" s="13" t="s">
        <v>122</v>
      </c>
      <c r="G23" s="13" t="s">
        <v>120</v>
      </c>
      <c r="H23" s="13" t="s">
        <v>121</v>
      </c>
      <c r="I23" s="13">
        <v>18692</v>
      </c>
      <c r="J23" s="13" t="s">
        <v>311</v>
      </c>
      <c r="K23" s="13">
        <v>18692</v>
      </c>
      <c r="L23" s="13" t="s">
        <v>312</v>
      </c>
      <c r="M23" s="13" t="s">
        <v>313</v>
      </c>
      <c r="N23" s="13">
        <v>449544</v>
      </c>
      <c r="O23" s="13" t="s">
        <v>426</v>
      </c>
      <c r="P23" s="13">
        <v>812913</v>
      </c>
      <c r="Q23" s="13" t="s">
        <v>435</v>
      </c>
      <c r="R23" s="13" t="s">
        <v>284</v>
      </c>
      <c r="S23" s="13" t="s">
        <v>436</v>
      </c>
      <c r="T23" s="13" t="s">
        <v>436</v>
      </c>
      <c r="U23" s="13" t="s">
        <v>301</v>
      </c>
      <c r="V23" s="13" t="s">
        <v>286</v>
      </c>
      <c r="W23" s="13">
        <v>541</v>
      </c>
      <c r="X23" s="13" t="s">
        <v>317</v>
      </c>
      <c r="Y23" s="13">
        <v>354462826</v>
      </c>
      <c r="Z23" s="13" t="s">
        <v>437</v>
      </c>
      <c r="AA23" s="13" t="s">
        <v>438</v>
      </c>
      <c r="AB23" s="15">
        <v>42000</v>
      </c>
      <c r="AC23" s="13" t="s">
        <v>320</v>
      </c>
      <c r="AD23" s="13">
        <v>24</v>
      </c>
      <c r="AE23" s="13" t="s">
        <v>321</v>
      </c>
      <c r="AF23" s="13" t="s">
        <v>439</v>
      </c>
      <c r="AG23" s="13" t="s">
        <v>440</v>
      </c>
      <c r="AH23" s="13" t="s">
        <v>353</v>
      </c>
      <c r="AI23" s="13" t="s">
        <v>433</v>
      </c>
      <c r="AJ23" s="15">
        <v>2240</v>
      </c>
      <c r="AK23" s="15">
        <v>2240</v>
      </c>
      <c r="AL23" s="13" t="s">
        <v>335</v>
      </c>
      <c r="AM23" s="15">
        <v>33521.53</v>
      </c>
      <c r="AN23" s="15">
        <v>11278.47</v>
      </c>
      <c r="AO23" s="15">
        <v>44800</v>
      </c>
      <c r="AP23" s="15">
        <v>8478.4699999999993</v>
      </c>
      <c r="AQ23" s="15">
        <v>445.53</v>
      </c>
      <c r="AR23" s="15">
        <v>8924</v>
      </c>
      <c r="AS23" s="15">
        <v>2065.7800000000002</v>
      </c>
      <c r="AT23" s="15">
        <v>174.22</v>
      </c>
      <c r="AU23" s="15">
        <v>2240</v>
      </c>
      <c r="AV23" s="13">
        <v>21</v>
      </c>
      <c r="AW23" s="13" t="s">
        <v>295</v>
      </c>
      <c r="AX23" s="13" t="s">
        <v>326</v>
      </c>
      <c r="AY23" s="13" t="s">
        <v>295</v>
      </c>
      <c r="AZ23" s="13" t="s">
        <v>295</v>
      </c>
      <c r="BA23" s="13" t="s">
        <v>295</v>
      </c>
      <c r="BB23" s="13" t="s">
        <v>297</v>
      </c>
      <c r="BC23" s="13" t="s">
        <v>295</v>
      </c>
      <c r="BD23" s="13" t="s">
        <v>295</v>
      </c>
      <c r="BE23" s="15">
        <v>0</v>
      </c>
      <c r="BF23" s="13" t="s">
        <v>436</v>
      </c>
      <c r="BG23" s="13" t="s">
        <v>441</v>
      </c>
      <c r="BH23" s="23" t="s">
        <v>299</v>
      </c>
      <c r="BI23" s="14" t="s">
        <v>10</v>
      </c>
      <c r="BJ23" s="24">
        <v>45947</v>
      </c>
      <c r="BK23" s="12"/>
      <c r="BL23" s="14" t="s">
        <v>12</v>
      </c>
      <c r="BM23" s="27" t="s">
        <v>13</v>
      </c>
      <c r="BN23" s="28" t="s">
        <v>15</v>
      </c>
      <c r="BO23" s="12" t="s">
        <v>25</v>
      </c>
      <c r="BP23" s="12"/>
      <c r="BQ23" s="29"/>
      <c r="BR23" s="31" t="s">
        <v>328</v>
      </c>
    </row>
    <row r="24" spans="1:70" s="1" customFormat="1" ht="15" customHeight="1">
      <c r="A24" s="12">
        <v>20</v>
      </c>
      <c r="B24" s="13" t="s">
        <v>279</v>
      </c>
      <c r="C24" s="13" t="s">
        <v>130</v>
      </c>
      <c r="D24" s="13" t="s">
        <v>124</v>
      </c>
      <c r="E24" s="13" t="s">
        <v>123</v>
      </c>
      <c r="F24" s="13" t="s">
        <v>122</v>
      </c>
      <c r="G24" s="13" t="s">
        <v>120</v>
      </c>
      <c r="H24" s="13" t="s">
        <v>121</v>
      </c>
      <c r="I24" s="13">
        <v>18692</v>
      </c>
      <c r="J24" s="13" t="s">
        <v>311</v>
      </c>
      <c r="K24" s="13">
        <v>18692</v>
      </c>
      <c r="L24" s="13" t="s">
        <v>312</v>
      </c>
      <c r="M24" s="13" t="s">
        <v>313</v>
      </c>
      <c r="N24" s="13">
        <v>442648</v>
      </c>
      <c r="O24" s="13" t="s">
        <v>337</v>
      </c>
      <c r="P24" s="13">
        <v>686507</v>
      </c>
      <c r="Q24" s="13" t="s">
        <v>338</v>
      </c>
      <c r="R24" s="13" t="s">
        <v>284</v>
      </c>
      <c r="S24" s="13" t="s">
        <v>442</v>
      </c>
      <c r="T24" s="13" t="s">
        <v>442</v>
      </c>
      <c r="U24" s="13" t="s">
        <v>340</v>
      </c>
      <c r="V24" s="13" t="s">
        <v>286</v>
      </c>
      <c r="W24" s="13">
        <v>541</v>
      </c>
      <c r="X24" s="13" t="s">
        <v>317</v>
      </c>
      <c r="Y24" s="13">
        <v>354699148</v>
      </c>
      <c r="Z24" s="13" t="s">
        <v>443</v>
      </c>
      <c r="AA24" s="13" t="s">
        <v>444</v>
      </c>
      <c r="AB24" s="15">
        <v>42000</v>
      </c>
      <c r="AC24" s="13" t="s">
        <v>320</v>
      </c>
      <c r="AD24" s="13">
        <v>24</v>
      </c>
      <c r="AE24" s="13" t="s">
        <v>321</v>
      </c>
      <c r="AF24" s="13" t="s">
        <v>445</v>
      </c>
      <c r="AG24" s="13" t="s">
        <v>446</v>
      </c>
      <c r="AH24" s="13" t="s">
        <v>353</v>
      </c>
      <c r="AI24" s="13" t="s">
        <v>447</v>
      </c>
      <c r="AJ24" s="15">
        <v>2240</v>
      </c>
      <c r="AK24" s="15">
        <v>2240</v>
      </c>
      <c r="AL24" s="13" t="s">
        <v>335</v>
      </c>
      <c r="AM24" s="15">
        <v>30731.94</v>
      </c>
      <c r="AN24" s="15">
        <v>11828.06</v>
      </c>
      <c r="AO24" s="15">
        <v>42560</v>
      </c>
      <c r="AP24" s="15">
        <v>11268.06</v>
      </c>
      <c r="AQ24" s="15">
        <v>748.94</v>
      </c>
      <c r="AR24" s="15">
        <v>12017</v>
      </c>
      <c r="AS24" s="15">
        <v>2008.46</v>
      </c>
      <c r="AT24" s="15">
        <v>231.54</v>
      </c>
      <c r="AU24" s="15">
        <v>2240</v>
      </c>
      <c r="AV24" s="13">
        <v>20</v>
      </c>
      <c r="AW24" s="13" t="s">
        <v>295</v>
      </c>
      <c r="AX24" s="13" t="s">
        <v>326</v>
      </c>
      <c r="AY24" s="13" t="s">
        <v>295</v>
      </c>
      <c r="AZ24" s="13" t="s">
        <v>295</v>
      </c>
      <c r="BA24" s="13" t="s">
        <v>295</v>
      </c>
      <c r="BB24" s="13" t="s">
        <v>297</v>
      </c>
      <c r="BC24" s="13" t="s">
        <v>295</v>
      </c>
      <c r="BD24" s="13" t="s">
        <v>295</v>
      </c>
      <c r="BE24" s="15">
        <v>0</v>
      </c>
      <c r="BF24" s="13" t="s">
        <v>442</v>
      </c>
      <c r="BG24" s="13" t="s">
        <v>448</v>
      </c>
      <c r="BH24" s="23" t="s">
        <v>299</v>
      </c>
      <c r="BI24" s="14" t="s">
        <v>10</v>
      </c>
      <c r="BJ24" s="24">
        <v>45947</v>
      </c>
      <c r="BK24" s="12"/>
      <c r="BL24" s="14" t="s">
        <v>12</v>
      </c>
      <c r="BM24" s="27" t="s">
        <v>13</v>
      </c>
      <c r="BN24" s="28" t="s">
        <v>15</v>
      </c>
      <c r="BO24" s="12" t="s">
        <v>25</v>
      </c>
      <c r="BP24" s="12"/>
      <c r="BQ24" s="29"/>
      <c r="BR24" s="31" t="s">
        <v>328</v>
      </c>
    </row>
    <row r="25" spans="1:70" s="1" customFormat="1" ht="15" customHeight="1">
      <c r="A25" s="12">
        <v>21</v>
      </c>
      <c r="B25" s="13" t="s">
        <v>279</v>
      </c>
      <c r="C25" s="13" t="s">
        <v>130</v>
      </c>
      <c r="D25" s="13" t="s">
        <v>124</v>
      </c>
      <c r="E25" s="13" t="s">
        <v>123</v>
      </c>
      <c r="F25" s="13" t="s">
        <v>122</v>
      </c>
      <c r="G25" s="13" t="s">
        <v>120</v>
      </c>
      <c r="H25" s="13" t="s">
        <v>121</v>
      </c>
      <c r="I25" s="13">
        <v>18692</v>
      </c>
      <c r="J25" s="13" t="s">
        <v>311</v>
      </c>
      <c r="K25" s="13">
        <v>18692</v>
      </c>
      <c r="L25" s="13" t="s">
        <v>312</v>
      </c>
      <c r="M25" s="13" t="s">
        <v>313</v>
      </c>
      <c r="N25" s="13">
        <v>481591</v>
      </c>
      <c r="O25" s="13" t="s">
        <v>449</v>
      </c>
      <c r="P25" s="13">
        <v>758843</v>
      </c>
      <c r="Q25" s="13" t="s">
        <v>450</v>
      </c>
      <c r="R25" s="13" t="s">
        <v>284</v>
      </c>
      <c r="S25" s="13" t="s">
        <v>451</v>
      </c>
      <c r="T25" s="13" t="s">
        <v>451</v>
      </c>
      <c r="U25" s="13" t="s">
        <v>452</v>
      </c>
      <c r="V25" s="13" t="s">
        <v>286</v>
      </c>
      <c r="W25" s="13">
        <v>541</v>
      </c>
      <c r="X25" s="13" t="s">
        <v>317</v>
      </c>
      <c r="Y25" s="13">
        <v>354747804</v>
      </c>
      <c r="Z25" s="13" t="s">
        <v>453</v>
      </c>
      <c r="AA25" s="13" t="s">
        <v>454</v>
      </c>
      <c r="AB25" s="15">
        <v>42000</v>
      </c>
      <c r="AC25" s="13" t="s">
        <v>455</v>
      </c>
      <c r="AD25" s="13">
        <v>24</v>
      </c>
      <c r="AE25" s="13" t="s">
        <v>321</v>
      </c>
      <c r="AF25" s="13" t="s">
        <v>456</v>
      </c>
      <c r="AG25" s="13" t="s">
        <v>457</v>
      </c>
      <c r="AH25" s="13" t="s">
        <v>353</v>
      </c>
      <c r="AI25" s="13" t="s">
        <v>458</v>
      </c>
      <c r="AJ25" s="15">
        <v>2240</v>
      </c>
      <c r="AK25" s="15">
        <v>2240</v>
      </c>
      <c r="AL25" s="13" t="s">
        <v>459</v>
      </c>
      <c r="AM25" s="15">
        <v>30523.279999999999</v>
      </c>
      <c r="AN25" s="15">
        <v>12036.72</v>
      </c>
      <c r="AO25" s="15">
        <v>42560</v>
      </c>
      <c r="AP25" s="15">
        <v>11476.72</v>
      </c>
      <c r="AQ25" s="15">
        <v>772.28</v>
      </c>
      <c r="AR25" s="15">
        <v>12249</v>
      </c>
      <c r="AS25" s="15">
        <v>0</v>
      </c>
      <c r="AT25" s="15">
        <v>0</v>
      </c>
      <c r="AU25" s="15">
        <v>0</v>
      </c>
      <c r="AV25" s="13">
        <v>19</v>
      </c>
      <c r="AW25" s="13" t="s">
        <v>295</v>
      </c>
      <c r="AX25" s="13" t="s">
        <v>326</v>
      </c>
      <c r="AY25" s="13" t="s">
        <v>295</v>
      </c>
      <c r="AZ25" s="13" t="s">
        <v>295</v>
      </c>
      <c r="BA25" s="13" t="s">
        <v>295</v>
      </c>
      <c r="BB25" s="13" t="s">
        <v>297</v>
      </c>
      <c r="BC25" s="13" t="s">
        <v>295</v>
      </c>
      <c r="BD25" s="13" t="s">
        <v>295</v>
      </c>
      <c r="BE25" s="15">
        <v>0</v>
      </c>
      <c r="BF25" s="13" t="s">
        <v>451</v>
      </c>
      <c r="BG25" s="13" t="s">
        <v>460</v>
      </c>
      <c r="BH25" s="23" t="s">
        <v>299</v>
      </c>
      <c r="BI25" s="14" t="s">
        <v>10</v>
      </c>
      <c r="BJ25" s="24">
        <v>45947</v>
      </c>
      <c r="BK25" s="12"/>
      <c r="BL25" s="14" t="s">
        <v>12</v>
      </c>
      <c r="BM25" s="27" t="s">
        <v>13</v>
      </c>
      <c r="BN25" s="28" t="s">
        <v>15</v>
      </c>
      <c r="BO25" s="12" t="s">
        <v>25</v>
      </c>
      <c r="BP25" s="12"/>
      <c r="BQ25" s="29"/>
      <c r="BR25" s="31" t="s">
        <v>328</v>
      </c>
    </row>
    <row r="26" spans="1:70" s="1" customFormat="1" ht="15" customHeight="1">
      <c r="A26" s="12">
        <v>22</v>
      </c>
      <c r="B26" s="13" t="s">
        <v>279</v>
      </c>
      <c r="C26" s="13" t="s">
        <v>130</v>
      </c>
      <c r="D26" s="13" t="s">
        <v>124</v>
      </c>
      <c r="E26" s="13" t="s">
        <v>123</v>
      </c>
      <c r="F26" s="13" t="s">
        <v>122</v>
      </c>
      <c r="G26" s="13" t="s">
        <v>120</v>
      </c>
      <c r="H26" s="13" t="s">
        <v>121</v>
      </c>
      <c r="I26" s="13">
        <v>18692</v>
      </c>
      <c r="J26" s="13" t="s">
        <v>311</v>
      </c>
      <c r="K26" s="13">
        <v>18692</v>
      </c>
      <c r="L26" s="13" t="s">
        <v>312</v>
      </c>
      <c r="M26" s="13" t="s">
        <v>313</v>
      </c>
      <c r="N26" s="13">
        <v>481591</v>
      </c>
      <c r="O26" s="13" t="s">
        <v>449</v>
      </c>
      <c r="P26" s="13">
        <v>758843</v>
      </c>
      <c r="Q26" s="13" t="s">
        <v>450</v>
      </c>
      <c r="R26" s="13" t="s">
        <v>284</v>
      </c>
      <c r="S26" s="13" t="s">
        <v>461</v>
      </c>
      <c r="T26" s="13" t="s">
        <v>461</v>
      </c>
      <c r="U26" s="13" t="s">
        <v>452</v>
      </c>
      <c r="V26" s="13" t="s">
        <v>286</v>
      </c>
      <c r="W26" s="13">
        <v>541</v>
      </c>
      <c r="X26" s="13" t="s">
        <v>317</v>
      </c>
      <c r="Y26" s="13">
        <v>354747939</v>
      </c>
      <c r="Z26" s="13" t="s">
        <v>462</v>
      </c>
      <c r="AA26" s="13" t="s">
        <v>454</v>
      </c>
      <c r="AB26" s="15">
        <v>42000</v>
      </c>
      <c r="AC26" s="13" t="s">
        <v>455</v>
      </c>
      <c r="AD26" s="13">
        <v>24</v>
      </c>
      <c r="AE26" s="13" t="s">
        <v>321</v>
      </c>
      <c r="AF26" s="13" t="s">
        <v>456</v>
      </c>
      <c r="AG26" s="13" t="s">
        <v>457</v>
      </c>
      <c r="AH26" s="13" t="s">
        <v>353</v>
      </c>
      <c r="AI26" s="13" t="s">
        <v>458</v>
      </c>
      <c r="AJ26" s="15">
        <v>2240</v>
      </c>
      <c r="AK26" s="15">
        <v>2240</v>
      </c>
      <c r="AL26" s="13" t="s">
        <v>463</v>
      </c>
      <c r="AM26" s="15">
        <v>30523.279999999999</v>
      </c>
      <c r="AN26" s="15">
        <v>12036.72</v>
      </c>
      <c r="AO26" s="15">
        <v>42560</v>
      </c>
      <c r="AP26" s="15">
        <v>11476.72</v>
      </c>
      <c r="AQ26" s="15">
        <v>772.28</v>
      </c>
      <c r="AR26" s="15">
        <v>12249</v>
      </c>
      <c r="AS26" s="15">
        <v>0</v>
      </c>
      <c r="AT26" s="15">
        <v>0</v>
      </c>
      <c r="AU26" s="15">
        <v>0</v>
      </c>
      <c r="AV26" s="13">
        <v>19</v>
      </c>
      <c r="AW26" s="13" t="s">
        <v>295</v>
      </c>
      <c r="AX26" s="13" t="s">
        <v>326</v>
      </c>
      <c r="AY26" s="13" t="s">
        <v>295</v>
      </c>
      <c r="AZ26" s="13" t="s">
        <v>295</v>
      </c>
      <c r="BA26" s="13" t="s">
        <v>295</v>
      </c>
      <c r="BB26" s="13" t="s">
        <v>297</v>
      </c>
      <c r="BC26" s="13" t="s">
        <v>295</v>
      </c>
      <c r="BD26" s="13" t="s">
        <v>295</v>
      </c>
      <c r="BE26" s="15">
        <v>0</v>
      </c>
      <c r="BF26" s="13" t="s">
        <v>461</v>
      </c>
      <c r="BG26" s="13" t="s">
        <v>464</v>
      </c>
      <c r="BH26" s="23" t="s">
        <v>299</v>
      </c>
      <c r="BI26" s="14" t="s">
        <v>10</v>
      </c>
      <c r="BJ26" s="24">
        <v>45947</v>
      </c>
      <c r="BK26" s="12"/>
      <c r="BL26" s="14" t="s">
        <v>12</v>
      </c>
      <c r="BM26" s="27" t="s">
        <v>13</v>
      </c>
      <c r="BN26" s="28" t="s">
        <v>15</v>
      </c>
      <c r="BO26" s="12" t="s">
        <v>25</v>
      </c>
      <c r="BP26" s="12"/>
      <c r="BQ26" s="29"/>
      <c r="BR26" s="31" t="s">
        <v>328</v>
      </c>
    </row>
    <row r="27" spans="1:70" s="1" customFormat="1" ht="15" customHeight="1">
      <c r="A27" s="12">
        <v>23</v>
      </c>
      <c r="B27" s="13" t="s">
        <v>279</v>
      </c>
      <c r="C27" s="13" t="s">
        <v>130</v>
      </c>
      <c r="D27" s="13" t="s">
        <v>124</v>
      </c>
      <c r="E27" s="13" t="s">
        <v>123</v>
      </c>
      <c r="F27" s="13" t="s">
        <v>122</v>
      </c>
      <c r="G27" s="13" t="s">
        <v>120</v>
      </c>
      <c r="H27" s="13" t="s">
        <v>121</v>
      </c>
      <c r="I27" s="13">
        <v>18692</v>
      </c>
      <c r="J27" s="13" t="s">
        <v>311</v>
      </c>
      <c r="K27" s="13">
        <v>18692</v>
      </c>
      <c r="L27" s="13" t="s">
        <v>312</v>
      </c>
      <c r="M27" s="13" t="s">
        <v>313</v>
      </c>
      <c r="N27" s="13">
        <v>481591</v>
      </c>
      <c r="O27" s="13" t="s">
        <v>449</v>
      </c>
      <c r="P27" s="13">
        <v>758843</v>
      </c>
      <c r="Q27" s="13" t="s">
        <v>450</v>
      </c>
      <c r="R27" s="13" t="s">
        <v>284</v>
      </c>
      <c r="S27" s="13" t="s">
        <v>465</v>
      </c>
      <c r="T27" s="13" t="s">
        <v>465</v>
      </c>
      <c r="U27" s="13" t="s">
        <v>452</v>
      </c>
      <c r="V27" s="13" t="s">
        <v>286</v>
      </c>
      <c r="W27" s="13">
        <v>541</v>
      </c>
      <c r="X27" s="13" t="s">
        <v>317</v>
      </c>
      <c r="Y27" s="13">
        <v>354792800</v>
      </c>
      <c r="Z27" s="13" t="s">
        <v>466</v>
      </c>
      <c r="AA27" s="13" t="s">
        <v>454</v>
      </c>
      <c r="AB27" s="15">
        <v>33000</v>
      </c>
      <c r="AC27" s="13" t="s">
        <v>455</v>
      </c>
      <c r="AD27" s="13">
        <v>24</v>
      </c>
      <c r="AE27" s="13" t="s">
        <v>321</v>
      </c>
      <c r="AF27" s="13" t="s">
        <v>456</v>
      </c>
      <c r="AG27" s="13" t="s">
        <v>457</v>
      </c>
      <c r="AH27" s="13" t="s">
        <v>353</v>
      </c>
      <c r="AI27" s="13" t="s">
        <v>458</v>
      </c>
      <c r="AJ27" s="15">
        <v>1760</v>
      </c>
      <c r="AK27" s="15">
        <v>1760</v>
      </c>
      <c r="AL27" s="13" t="s">
        <v>459</v>
      </c>
      <c r="AM27" s="15">
        <v>23982.55</v>
      </c>
      <c r="AN27" s="15">
        <v>9457.4500000000007</v>
      </c>
      <c r="AO27" s="15">
        <v>33440</v>
      </c>
      <c r="AP27" s="15">
        <v>9017.4500000000007</v>
      </c>
      <c r="AQ27" s="15">
        <v>606.54999999999995</v>
      </c>
      <c r="AR27" s="15">
        <v>9624</v>
      </c>
      <c r="AS27" s="15">
        <v>0</v>
      </c>
      <c r="AT27" s="15">
        <v>0</v>
      </c>
      <c r="AU27" s="15">
        <v>0</v>
      </c>
      <c r="AV27" s="13">
        <v>19</v>
      </c>
      <c r="AW27" s="13" t="s">
        <v>295</v>
      </c>
      <c r="AX27" s="13" t="s">
        <v>326</v>
      </c>
      <c r="AY27" s="13" t="s">
        <v>295</v>
      </c>
      <c r="AZ27" s="13" t="s">
        <v>295</v>
      </c>
      <c r="BA27" s="13" t="s">
        <v>295</v>
      </c>
      <c r="BB27" s="13" t="s">
        <v>297</v>
      </c>
      <c r="BC27" s="13" t="s">
        <v>295</v>
      </c>
      <c r="BD27" s="13" t="s">
        <v>295</v>
      </c>
      <c r="BE27" s="15">
        <v>0</v>
      </c>
      <c r="BF27" s="13" t="s">
        <v>465</v>
      </c>
      <c r="BG27" s="13" t="s">
        <v>467</v>
      </c>
      <c r="BH27" s="23" t="s">
        <v>299</v>
      </c>
      <c r="BI27" s="14" t="s">
        <v>10</v>
      </c>
      <c r="BJ27" s="24">
        <v>45947</v>
      </c>
      <c r="BK27" s="12"/>
      <c r="BL27" s="14" t="s">
        <v>12</v>
      </c>
      <c r="BM27" s="27" t="s">
        <v>13</v>
      </c>
      <c r="BN27" s="28" t="s">
        <v>15</v>
      </c>
      <c r="BO27" s="12" t="s">
        <v>25</v>
      </c>
      <c r="BP27" s="12"/>
      <c r="BQ27" s="29"/>
      <c r="BR27" s="31" t="s">
        <v>328</v>
      </c>
    </row>
    <row r="28" spans="1:70" s="1" customFormat="1" ht="15" customHeight="1">
      <c r="A28" s="12">
        <v>24</v>
      </c>
      <c r="B28" s="13" t="s">
        <v>279</v>
      </c>
      <c r="C28" s="13" t="s">
        <v>130</v>
      </c>
      <c r="D28" s="13" t="s">
        <v>124</v>
      </c>
      <c r="E28" s="13" t="s">
        <v>123</v>
      </c>
      <c r="F28" s="13" t="s">
        <v>122</v>
      </c>
      <c r="G28" s="13" t="s">
        <v>120</v>
      </c>
      <c r="H28" s="13" t="s">
        <v>121</v>
      </c>
      <c r="I28" s="13">
        <v>18692</v>
      </c>
      <c r="J28" s="13" t="s">
        <v>311</v>
      </c>
      <c r="K28" s="13">
        <v>18692</v>
      </c>
      <c r="L28" s="13" t="s">
        <v>312</v>
      </c>
      <c r="M28" s="13" t="s">
        <v>313</v>
      </c>
      <c r="N28" s="13">
        <v>481591</v>
      </c>
      <c r="O28" s="13" t="s">
        <v>449</v>
      </c>
      <c r="P28" s="13">
        <v>761462</v>
      </c>
      <c r="Q28" s="13" t="s">
        <v>468</v>
      </c>
      <c r="R28" s="13" t="s">
        <v>284</v>
      </c>
      <c r="S28" s="13" t="s">
        <v>469</v>
      </c>
      <c r="T28" s="13" t="s">
        <v>469</v>
      </c>
      <c r="U28" s="13" t="s">
        <v>340</v>
      </c>
      <c r="V28" s="13" t="s">
        <v>286</v>
      </c>
      <c r="W28" s="13">
        <v>541</v>
      </c>
      <c r="X28" s="13" t="s">
        <v>317</v>
      </c>
      <c r="Y28" s="13">
        <v>354820465</v>
      </c>
      <c r="Z28" s="13" t="s">
        <v>470</v>
      </c>
      <c r="AA28" s="13" t="s">
        <v>471</v>
      </c>
      <c r="AB28" s="15">
        <v>42000</v>
      </c>
      <c r="AC28" s="13" t="s">
        <v>455</v>
      </c>
      <c r="AD28" s="13">
        <v>24</v>
      </c>
      <c r="AE28" s="13" t="s">
        <v>321</v>
      </c>
      <c r="AF28" s="13" t="s">
        <v>472</v>
      </c>
      <c r="AG28" s="13" t="s">
        <v>473</v>
      </c>
      <c r="AH28" s="13" t="s">
        <v>353</v>
      </c>
      <c r="AI28" s="13" t="s">
        <v>458</v>
      </c>
      <c r="AJ28" s="15">
        <v>2240</v>
      </c>
      <c r="AK28" s="15">
        <v>2240</v>
      </c>
      <c r="AL28" s="13" t="s">
        <v>474</v>
      </c>
      <c r="AM28" s="15">
        <v>30690.23</v>
      </c>
      <c r="AN28" s="15">
        <v>11869.77</v>
      </c>
      <c r="AO28" s="15">
        <v>42560</v>
      </c>
      <c r="AP28" s="15">
        <v>11309.77</v>
      </c>
      <c r="AQ28" s="15">
        <v>754.23</v>
      </c>
      <c r="AR28" s="15">
        <v>12064</v>
      </c>
      <c r="AS28" s="15">
        <v>0</v>
      </c>
      <c r="AT28" s="15">
        <v>0</v>
      </c>
      <c r="AU28" s="15">
        <v>0</v>
      </c>
      <c r="AV28" s="13">
        <v>19</v>
      </c>
      <c r="AW28" s="13" t="s">
        <v>295</v>
      </c>
      <c r="AX28" s="13" t="s">
        <v>326</v>
      </c>
      <c r="AY28" s="13" t="s">
        <v>295</v>
      </c>
      <c r="AZ28" s="13" t="s">
        <v>295</v>
      </c>
      <c r="BA28" s="13" t="s">
        <v>295</v>
      </c>
      <c r="BB28" s="13" t="s">
        <v>297</v>
      </c>
      <c r="BC28" s="13" t="s">
        <v>295</v>
      </c>
      <c r="BD28" s="13" t="s">
        <v>295</v>
      </c>
      <c r="BE28" s="15">
        <v>0</v>
      </c>
      <c r="BF28" s="13" t="s">
        <v>469</v>
      </c>
      <c r="BG28" s="13" t="s">
        <v>475</v>
      </c>
      <c r="BH28" s="23" t="s">
        <v>299</v>
      </c>
      <c r="BI28" s="14" t="s">
        <v>10</v>
      </c>
      <c r="BJ28" s="24">
        <v>45947</v>
      </c>
      <c r="BK28" s="12"/>
      <c r="BL28" s="14" t="s">
        <v>12</v>
      </c>
      <c r="BM28" s="27" t="s">
        <v>13</v>
      </c>
      <c r="BN28" s="28" t="s">
        <v>15</v>
      </c>
      <c r="BO28" s="12" t="s">
        <v>25</v>
      </c>
      <c r="BP28" s="12"/>
      <c r="BQ28" s="29"/>
      <c r="BR28" s="31" t="s">
        <v>328</v>
      </c>
    </row>
    <row r="29" spans="1:70" s="1" customFormat="1" ht="15" customHeight="1">
      <c r="A29" s="12">
        <v>25</v>
      </c>
      <c r="B29" s="13" t="s">
        <v>279</v>
      </c>
      <c r="C29" s="13" t="s">
        <v>130</v>
      </c>
      <c r="D29" s="13" t="s">
        <v>124</v>
      </c>
      <c r="E29" s="13" t="s">
        <v>123</v>
      </c>
      <c r="F29" s="13" t="s">
        <v>122</v>
      </c>
      <c r="G29" s="13" t="s">
        <v>120</v>
      </c>
      <c r="H29" s="13" t="s">
        <v>121</v>
      </c>
      <c r="I29" s="13">
        <v>18692</v>
      </c>
      <c r="J29" s="13" t="s">
        <v>311</v>
      </c>
      <c r="K29" s="13">
        <v>18692</v>
      </c>
      <c r="L29" s="13" t="s">
        <v>312</v>
      </c>
      <c r="M29" s="13" t="s">
        <v>313</v>
      </c>
      <c r="N29" s="13">
        <v>481591</v>
      </c>
      <c r="O29" s="13" t="s">
        <v>449</v>
      </c>
      <c r="P29" s="13">
        <v>761462</v>
      </c>
      <c r="Q29" s="13" t="s">
        <v>468</v>
      </c>
      <c r="R29" s="13" t="s">
        <v>284</v>
      </c>
      <c r="S29" s="13" t="s">
        <v>476</v>
      </c>
      <c r="T29" s="13" t="s">
        <v>476</v>
      </c>
      <c r="U29" s="13" t="s">
        <v>452</v>
      </c>
      <c r="V29" s="13" t="s">
        <v>286</v>
      </c>
      <c r="W29" s="13">
        <v>541</v>
      </c>
      <c r="X29" s="13" t="s">
        <v>317</v>
      </c>
      <c r="Y29" s="13">
        <v>354820554</v>
      </c>
      <c r="Z29" s="13" t="s">
        <v>477</v>
      </c>
      <c r="AA29" s="13" t="s">
        <v>471</v>
      </c>
      <c r="AB29" s="15">
        <v>42000</v>
      </c>
      <c r="AC29" s="13" t="s">
        <v>455</v>
      </c>
      <c r="AD29" s="13">
        <v>24</v>
      </c>
      <c r="AE29" s="13" t="s">
        <v>321</v>
      </c>
      <c r="AF29" s="13" t="s">
        <v>472</v>
      </c>
      <c r="AG29" s="13" t="s">
        <v>473</v>
      </c>
      <c r="AH29" s="13" t="s">
        <v>353</v>
      </c>
      <c r="AI29" s="13" t="s">
        <v>458</v>
      </c>
      <c r="AJ29" s="15">
        <v>2240</v>
      </c>
      <c r="AK29" s="15">
        <v>2240</v>
      </c>
      <c r="AL29" s="13" t="s">
        <v>459</v>
      </c>
      <c r="AM29" s="15">
        <v>30690.23</v>
      </c>
      <c r="AN29" s="15">
        <v>11869.77</v>
      </c>
      <c r="AO29" s="15">
        <v>42560</v>
      </c>
      <c r="AP29" s="15">
        <v>11309.77</v>
      </c>
      <c r="AQ29" s="15">
        <v>754.23</v>
      </c>
      <c r="AR29" s="15">
        <v>12064</v>
      </c>
      <c r="AS29" s="15">
        <v>0</v>
      </c>
      <c r="AT29" s="15">
        <v>0</v>
      </c>
      <c r="AU29" s="15">
        <v>0</v>
      </c>
      <c r="AV29" s="13">
        <v>19</v>
      </c>
      <c r="AW29" s="13" t="s">
        <v>295</v>
      </c>
      <c r="AX29" s="13" t="s">
        <v>326</v>
      </c>
      <c r="AY29" s="13" t="s">
        <v>295</v>
      </c>
      <c r="AZ29" s="13" t="s">
        <v>295</v>
      </c>
      <c r="BA29" s="13" t="s">
        <v>295</v>
      </c>
      <c r="BB29" s="13" t="s">
        <v>297</v>
      </c>
      <c r="BC29" s="13" t="s">
        <v>295</v>
      </c>
      <c r="BD29" s="13" t="s">
        <v>295</v>
      </c>
      <c r="BE29" s="15">
        <v>0</v>
      </c>
      <c r="BF29" s="13" t="s">
        <v>476</v>
      </c>
      <c r="BG29" s="13" t="s">
        <v>478</v>
      </c>
      <c r="BH29" s="23" t="s">
        <v>299</v>
      </c>
      <c r="BI29" s="14" t="s">
        <v>10</v>
      </c>
      <c r="BJ29" s="24">
        <v>45947</v>
      </c>
      <c r="BK29" s="12"/>
      <c r="BL29" s="14" t="s">
        <v>12</v>
      </c>
      <c r="BM29" s="27" t="s">
        <v>13</v>
      </c>
      <c r="BN29" s="28" t="s">
        <v>15</v>
      </c>
      <c r="BO29" s="12" t="s">
        <v>25</v>
      </c>
      <c r="BP29" s="12"/>
      <c r="BQ29" s="29"/>
      <c r="BR29" s="31" t="s">
        <v>328</v>
      </c>
    </row>
    <row r="30" spans="1:70" s="1" customFormat="1" ht="15" customHeight="1">
      <c r="A30" s="12">
        <v>26</v>
      </c>
      <c r="B30" s="13" t="s">
        <v>279</v>
      </c>
      <c r="C30" s="13" t="s">
        <v>130</v>
      </c>
      <c r="D30" s="13" t="s">
        <v>124</v>
      </c>
      <c r="E30" s="13" t="s">
        <v>123</v>
      </c>
      <c r="F30" s="13" t="s">
        <v>122</v>
      </c>
      <c r="G30" s="13" t="s">
        <v>120</v>
      </c>
      <c r="H30" s="13" t="s">
        <v>121</v>
      </c>
      <c r="I30" s="13">
        <v>18692</v>
      </c>
      <c r="J30" s="13" t="s">
        <v>311</v>
      </c>
      <c r="K30" s="13">
        <v>18692</v>
      </c>
      <c r="L30" s="13" t="s">
        <v>312</v>
      </c>
      <c r="M30" s="13" t="s">
        <v>313</v>
      </c>
      <c r="N30" s="13">
        <v>481591</v>
      </c>
      <c r="O30" s="13" t="s">
        <v>449</v>
      </c>
      <c r="P30" s="13">
        <v>758843</v>
      </c>
      <c r="Q30" s="13" t="s">
        <v>450</v>
      </c>
      <c r="R30" s="13" t="s">
        <v>284</v>
      </c>
      <c r="S30" s="13" t="s">
        <v>479</v>
      </c>
      <c r="T30" s="13" t="s">
        <v>479</v>
      </c>
      <c r="U30" s="13" t="s">
        <v>301</v>
      </c>
      <c r="V30" s="13" t="s">
        <v>286</v>
      </c>
      <c r="W30" s="13">
        <v>541</v>
      </c>
      <c r="X30" s="13" t="s">
        <v>317</v>
      </c>
      <c r="Y30" s="13">
        <v>354838685</v>
      </c>
      <c r="Z30" s="13" t="s">
        <v>480</v>
      </c>
      <c r="AA30" s="13" t="s">
        <v>481</v>
      </c>
      <c r="AB30" s="15">
        <v>42000</v>
      </c>
      <c r="AC30" s="13" t="s">
        <v>455</v>
      </c>
      <c r="AD30" s="13">
        <v>24</v>
      </c>
      <c r="AE30" s="13" t="s">
        <v>321</v>
      </c>
      <c r="AF30" s="13" t="s">
        <v>482</v>
      </c>
      <c r="AG30" s="13" t="s">
        <v>483</v>
      </c>
      <c r="AH30" s="13" t="s">
        <v>353</v>
      </c>
      <c r="AI30" s="13" t="s">
        <v>458</v>
      </c>
      <c r="AJ30" s="15">
        <v>2240</v>
      </c>
      <c r="AK30" s="15">
        <v>2240</v>
      </c>
      <c r="AL30" s="13" t="s">
        <v>459</v>
      </c>
      <c r="AM30" s="15">
        <v>30815.41</v>
      </c>
      <c r="AN30" s="15">
        <v>11744.59</v>
      </c>
      <c r="AO30" s="15">
        <v>42560</v>
      </c>
      <c r="AP30" s="15">
        <v>11184.59</v>
      </c>
      <c r="AQ30" s="15">
        <v>740.41</v>
      </c>
      <c r="AR30" s="15">
        <v>11925</v>
      </c>
      <c r="AS30" s="15">
        <v>0</v>
      </c>
      <c r="AT30" s="15">
        <v>0</v>
      </c>
      <c r="AU30" s="15">
        <v>0</v>
      </c>
      <c r="AV30" s="13">
        <v>19</v>
      </c>
      <c r="AW30" s="13" t="s">
        <v>295</v>
      </c>
      <c r="AX30" s="13" t="s">
        <v>326</v>
      </c>
      <c r="AY30" s="13" t="s">
        <v>295</v>
      </c>
      <c r="AZ30" s="13" t="s">
        <v>295</v>
      </c>
      <c r="BA30" s="13" t="s">
        <v>295</v>
      </c>
      <c r="BB30" s="13" t="s">
        <v>297</v>
      </c>
      <c r="BC30" s="13" t="s">
        <v>295</v>
      </c>
      <c r="BD30" s="13" t="s">
        <v>295</v>
      </c>
      <c r="BE30" s="15">
        <v>0</v>
      </c>
      <c r="BF30" s="13" t="s">
        <v>479</v>
      </c>
      <c r="BG30" s="13" t="s">
        <v>484</v>
      </c>
      <c r="BH30" s="23" t="s">
        <v>299</v>
      </c>
      <c r="BI30" s="14" t="s">
        <v>10</v>
      </c>
      <c r="BJ30" s="24">
        <v>45947</v>
      </c>
      <c r="BK30" s="12"/>
      <c r="BL30" s="14" t="s">
        <v>12</v>
      </c>
      <c r="BM30" s="27" t="s">
        <v>13</v>
      </c>
      <c r="BN30" s="28" t="s">
        <v>15</v>
      </c>
      <c r="BO30" s="12" t="s">
        <v>25</v>
      </c>
      <c r="BP30" s="12"/>
      <c r="BQ30" s="29"/>
      <c r="BR30" s="31" t="s">
        <v>328</v>
      </c>
    </row>
    <row r="31" spans="1:70" s="1" customFormat="1" ht="15" customHeight="1">
      <c r="A31" s="12">
        <v>27</v>
      </c>
      <c r="B31" s="13" t="s">
        <v>279</v>
      </c>
      <c r="C31" s="13" t="s">
        <v>130</v>
      </c>
      <c r="D31" s="13" t="s">
        <v>124</v>
      </c>
      <c r="E31" s="13" t="s">
        <v>123</v>
      </c>
      <c r="F31" s="13" t="s">
        <v>122</v>
      </c>
      <c r="G31" s="13" t="s">
        <v>120</v>
      </c>
      <c r="H31" s="13" t="s">
        <v>121</v>
      </c>
      <c r="I31" s="13">
        <v>18692</v>
      </c>
      <c r="J31" s="13" t="s">
        <v>311</v>
      </c>
      <c r="K31" s="13">
        <v>18692</v>
      </c>
      <c r="L31" s="13" t="s">
        <v>312</v>
      </c>
      <c r="M31" s="13" t="s">
        <v>313</v>
      </c>
      <c r="N31" s="13">
        <v>481591</v>
      </c>
      <c r="O31" s="13" t="s">
        <v>449</v>
      </c>
      <c r="P31" s="13">
        <v>761462</v>
      </c>
      <c r="Q31" s="13" t="s">
        <v>468</v>
      </c>
      <c r="R31" s="13" t="s">
        <v>284</v>
      </c>
      <c r="S31" s="13" t="s">
        <v>485</v>
      </c>
      <c r="T31" s="13" t="s">
        <v>485</v>
      </c>
      <c r="U31" s="13" t="s">
        <v>285</v>
      </c>
      <c r="V31" s="13" t="s">
        <v>286</v>
      </c>
      <c r="W31" s="13">
        <v>541</v>
      </c>
      <c r="X31" s="13" t="s">
        <v>317</v>
      </c>
      <c r="Y31" s="13">
        <v>354841211</v>
      </c>
      <c r="Z31" s="13" t="s">
        <v>486</v>
      </c>
      <c r="AA31" s="13" t="s">
        <v>471</v>
      </c>
      <c r="AB31" s="15">
        <v>42000</v>
      </c>
      <c r="AC31" s="13" t="s">
        <v>455</v>
      </c>
      <c r="AD31" s="13">
        <v>24</v>
      </c>
      <c r="AE31" s="13" t="s">
        <v>321</v>
      </c>
      <c r="AF31" s="13" t="s">
        <v>472</v>
      </c>
      <c r="AG31" s="13" t="s">
        <v>473</v>
      </c>
      <c r="AH31" s="13" t="s">
        <v>353</v>
      </c>
      <c r="AI31" s="13" t="s">
        <v>458</v>
      </c>
      <c r="AJ31" s="15">
        <v>2240</v>
      </c>
      <c r="AK31" s="15">
        <v>2240</v>
      </c>
      <c r="AL31" s="13" t="s">
        <v>474</v>
      </c>
      <c r="AM31" s="15">
        <v>30690.23</v>
      </c>
      <c r="AN31" s="15">
        <v>11869.77</v>
      </c>
      <c r="AO31" s="15">
        <v>42560</v>
      </c>
      <c r="AP31" s="15">
        <v>11309.77</v>
      </c>
      <c r="AQ31" s="15">
        <v>754.23</v>
      </c>
      <c r="AR31" s="15">
        <v>12064</v>
      </c>
      <c r="AS31" s="15">
        <v>0</v>
      </c>
      <c r="AT31" s="15">
        <v>0</v>
      </c>
      <c r="AU31" s="15">
        <v>0</v>
      </c>
      <c r="AV31" s="13">
        <v>19</v>
      </c>
      <c r="AW31" s="13" t="s">
        <v>295</v>
      </c>
      <c r="AX31" s="13" t="s">
        <v>326</v>
      </c>
      <c r="AY31" s="13" t="s">
        <v>295</v>
      </c>
      <c r="AZ31" s="13" t="s">
        <v>295</v>
      </c>
      <c r="BA31" s="13" t="s">
        <v>295</v>
      </c>
      <c r="BB31" s="13" t="s">
        <v>297</v>
      </c>
      <c r="BC31" s="13" t="s">
        <v>295</v>
      </c>
      <c r="BD31" s="13" t="s">
        <v>295</v>
      </c>
      <c r="BE31" s="15">
        <v>0</v>
      </c>
      <c r="BF31" s="13" t="s">
        <v>485</v>
      </c>
      <c r="BG31" s="13" t="s">
        <v>487</v>
      </c>
      <c r="BH31" s="23" t="s">
        <v>299</v>
      </c>
      <c r="BI31" s="14" t="s">
        <v>10</v>
      </c>
      <c r="BJ31" s="24">
        <v>45947</v>
      </c>
      <c r="BK31" s="12"/>
      <c r="BL31" s="14" t="s">
        <v>12</v>
      </c>
      <c r="BM31" s="27" t="s">
        <v>13</v>
      </c>
      <c r="BN31" s="28" t="s">
        <v>15</v>
      </c>
      <c r="BO31" s="12" t="s">
        <v>25</v>
      </c>
      <c r="BP31" s="12"/>
      <c r="BQ31" s="29"/>
      <c r="BR31" s="31" t="s">
        <v>328</v>
      </c>
    </row>
    <row r="32" spans="1:70" s="1" customFormat="1" ht="15" customHeight="1">
      <c r="A32" s="12">
        <v>28</v>
      </c>
      <c r="B32" s="13" t="s">
        <v>279</v>
      </c>
      <c r="C32" s="13" t="s">
        <v>130</v>
      </c>
      <c r="D32" s="13" t="s">
        <v>124</v>
      </c>
      <c r="E32" s="13" t="s">
        <v>123</v>
      </c>
      <c r="F32" s="13" t="s">
        <v>122</v>
      </c>
      <c r="G32" s="13" t="s">
        <v>120</v>
      </c>
      <c r="H32" s="13" t="s">
        <v>121</v>
      </c>
      <c r="I32" s="13">
        <v>18692</v>
      </c>
      <c r="J32" s="13" t="s">
        <v>311</v>
      </c>
      <c r="K32" s="13">
        <v>18692</v>
      </c>
      <c r="L32" s="13" t="s">
        <v>312</v>
      </c>
      <c r="M32" s="13" t="s">
        <v>313</v>
      </c>
      <c r="N32" s="13">
        <v>481591</v>
      </c>
      <c r="O32" s="13" t="s">
        <v>449</v>
      </c>
      <c r="P32" s="13">
        <v>761462</v>
      </c>
      <c r="Q32" s="13" t="s">
        <v>468</v>
      </c>
      <c r="R32" s="13" t="s">
        <v>284</v>
      </c>
      <c r="S32" s="13" t="s">
        <v>488</v>
      </c>
      <c r="T32" s="13" t="s">
        <v>488</v>
      </c>
      <c r="U32" s="13" t="s">
        <v>452</v>
      </c>
      <c r="V32" s="13" t="s">
        <v>286</v>
      </c>
      <c r="W32" s="13">
        <v>541</v>
      </c>
      <c r="X32" s="13" t="s">
        <v>317</v>
      </c>
      <c r="Y32" s="13">
        <v>354958114</v>
      </c>
      <c r="Z32" s="13" t="s">
        <v>489</v>
      </c>
      <c r="AA32" s="13" t="s">
        <v>490</v>
      </c>
      <c r="AB32" s="15">
        <v>42000</v>
      </c>
      <c r="AC32" s="13" t="s">
        <v>455</v>
      </c>
      <c r="AD32" s="13">
        <v>24</v>
      </c>
      <c r="AE32" s="13" t="s">
        <v>321</v>
      </c>
      <c r="AF32" s="13" t="s">
        <v>491</v>
      </c>
      <c r="AG32" s="13" t="s">
        <v>492</v>
      </c>
      <c r="AH32" s="13" t="s">
        <v>353</v>
      </c>
      <c r="AI32" s="13" t="s">
        <v>458</v>
      </c>
      <c r="AJ32" s="15">
        <v>2240</v>
      </c>
      <c r="AK32" s="15">
        <v>2240</v>
      </c>
      <c r="AL32" s="13" t="s">
        <v>493</v>
      </c>
      <c r="AM32" s="15">
        <v>31024.1</v>
      </c>
      <c r="AN32" s="15">
        <v>11535.9</v>
      </c>
      <c r="AO32" s="15">
        <v>42560</v>
      </c>
      <c r="AP32" s="15">
        <v>10975.9</v>
      </c>
      <c r="AQ32" s="15">
        <v>717.1</v>
      </c>
      <c r="AR32" s="15">
        <v>11693</v>
      </c>
      <c r="AS32" s="15">
        <v>0</v>
      </c>
      <c r="AT32" s="15">
        <v>0</v>
      </c>
      <c r="AU32" s="15">
        <v>0</v>
      </c>
      <c r="AV32" s="13">
        <v>19</v>
      </c>
      <c r="AW32" s="13" t="s">
        <v>295</v>
      </c>
      <c r="AX32" s="13" t="s">
        <v>326</v>
      </c>
      <c r="AY32" s="13" t="s">
        <v>295</v>
      </c>
      <c r="AZ32" s="13" t="s">
        <v>295</v>
      </c>
      <c r="BA32" s="13" t="s">
        <v>295</v>
      </c>
      <c r="BB32" s="13" t="s">
        <v>297</v>
      </c>
      <c r="BC32" s="13" t="s">
        <v>295</v>
      </c>
      <c r="BD32" s="13" t="s">
        <v>295</v>
      </c>
      <c r="BE32" s="15">
        <v>0</v>
      </c>
      <c r="BF32" s="13" t="s">
        <v>488</v>
      </c>
      <c r="BG32" s="13" t="s">
        <v>494</v>
      </c>
      <c r="BH32" s="23" t="s">
        <v>299</v>
      </c>
      <c r="BI32" s="14" t="s">
        <v>10</v>
      </c>
      <c r="BJ32" s="24">
        <v>45947</v>
      </c>
      <c r="BK32" s="12"/>
      <c r="BL32" s="14" t="s">
        <v>12</v>
      </c>
      <c r="BM32" s="27" t="s">
        <v>13</v>
      </c>
      <c r="BN32" s="28" t="s">
        <v>15</v>
      </c>
      <c r="BO32" s="12" t="s">
        <v>25</v>
      </c>
      <c r="BP32" s="12"/>
      <c r="BQ32" s="29"/>
      <c r="BR32" s="31" t="s">
        <v>328</v>
      </c>
    </row>
    <row r="33" spans="1:70" s="1" customFormat="1" ht="15" customHeight="1">
      <c r="A33" s="12">
        <v>29</v>
      </c>
      <c r="B33" s="13" t="s">
        <v>279</v>
      </c>
      <c r="C33" s="13" t="s">
        <v>130</v>
      </c>
      <c r="D33" s="13" t="s">
        <v>124</v>
      </c>
      <c r="E33" s="13" t="s">
        <v>123</v>
      </c>
      <c r="F33" s="13" t="s">
        <v>122</v>
      </c>
      <c r="G33" s="13" t="s">
        <v>120</v>
      </c>
      <c r="H33" s="13" t="s">
        <v>121</v>
      </c>
      <c r="I33" s="13">
        <v>18692</v>
      </c>
      <c r="J33" s="13" t="s">
        <v>311</v>
      </c>
      <c r="K33" s="13">
        <v>18692</v>
      </c>
      <c r="L33" s="13" t="s">
        <v>312</v>
      </c>
      <c r="M33" s="13" t="s">
        <v>313</v>
      </c>
      <c r="N33" s="13">
        <v>481591</v>
      </c>
      <c r="O33" s="13" t="s">
        <v>449</v>
      </c>
      <c r="P33" s="13">
        <v>761462</v>
      </c>
      <c r="Q33" s="13" t="s">
        <v>468</v>
      </c>
      <c r="R33" s="13" t="s">
        <v>284</v>
      </c>
      <c r="S33" s="13" t="s">
        <v>495</v>
      </c>
      <c r="T33" s="13" t="s">
        <v>495</v>
      </c>
      <c r="U33" s="13" t="s">
        <v>452</v>
      </c>
      <c r="V33" s="13" t="s">
        <v>286</v>
      </c>
      <c r="W33" s="13">
        <v>541</v>
      </c>
      <c r="X33" s="13" t="s">
        <v>317</v>
      </c>
      <c r="Y33" s="13">
        <v>355157697</v>
      </c>
      <c r="Z33" s="13" t="s">
        <v>496</v>
      </c>
      <c r="AA33" s="13" t="s">
        <v>497</v>
      </c>
      <c r="AB33" s="15">
        <v>42000</v>
      </c>
      <c r="AC33" s="13" t="s">
        <v>455</v>
      </c>
      <c r="AD33" s="13">
        <v>24</v>
      </c>
      <c r="AE33" s="13" t="s">
        <v>321</v>
      </c>
      <c r="AF33" s="13" t="s">
        <v>498</v>
      </c>
      <c r="AG33" s="13" t="s">
        <v>499</v>
      </c>
      <c r="AH33" s="13" t="s">
        <v>353</v>
      </c>
      <c r="AI33" s="13" t="s">
        <v>458</v>
      </c>
      <c r="AJ33" s="15">
        <v>2240</v>
      </c>
      <c r="AK33" s="15">
        <v>2240</v>
      </c>
      <c r="AL33" s="13" t="s">
        <v>459</v>
      </c>
      <c r="AM33" s="15">
        <v>31441.45</v>
      </c>
      <c r="AN33" s="15">
        <v>11118.55</v>
      </c>
      <c r="AO33" s="15">
        <v>42560</v>
      </c>
      <c r="AP33" s="15">
        <v>10558.55</v>
      </c>
      <c r="AQ33" s="15">
        <v>671.45</v>
      </c>
      <c r="AR33" s="15">
        <v>11230</v>
      </c>
      <c r="AS33" s="15">
        <v>0</v>
      </c>
      <c r="AT33" s="15">
        <v>0</v>
      </c>
      <c r="AU33" s="15">
        <v>0</v>
      </c>
      <c r="AV33" s="13">
        <v>19</v>
      </c>
      <c r="AW33" s="13" t="s">
        <v>295</v>
      </c>
      <c r="AX33" s="13" t="s">
        <v>326</v>
      </c>
      <c r="AY33" s="13" t="s">
        <v>295</v>
      </c>
      <c r="AZ33" s="13" t="s">
        <v>295</v>
      </c>
      <c r="BA33" s="13" t="s">
        <v>295</v>
      </c>
      <c r="BB33" s="13" t="s">
        <v>297</v>
      </c>
      <c r="BC33" s="13" t="s">
        <v>295</v>
      </c>
      <c r="BD33" s="13" t="s">
        <v>295</v>
      </c>
      <c r="BE33" s="15">
        <v>0</v>
      </c>
      <c r="BF33" s="13" t="s">
        <v>495</v>
      </c>
      <c r="BG33" s="13" t="s">
        <v>500</v>
      </c>
      <c r="BH33" s="23" t="s">
        <v>299</v>
      </c>
      <c r="BI33" s="14" t="s">
        <v>10</v>
      </c>
      <c r="BJ33" s="24">
        <v>45947</v>
      </c>
      <c r="BK33" s="12"/>
      <c r="BL33" s="14" t="s">
        <v>12</v>
      </c>
      <c r="BM33" s="27" t="s">
        <v>13</v>
      </c>
      <c r="BN33" s="28" t="s">
        <v>15</v>
      </c>
      <c r="BO33" s="12" t="s">
        <v>25</v>
      </c>
      <c r="BP33" s="12"/>
      <c r="BQ33" s="29"/>
      <c r="BR33" s="31" t="s">
        <v>328</v>
      </c>
    </row>
    <row r="34" spans="1:70" s="1" customFormat="1" ht="15" customHeight="1">
      <c r="A34" s="12">
        <v>30</v>
      </c>
      <c r="B34" s="13" t="s">
        <v>279</v>
      </c>
      <c r="C34" s="13" t="s">
        <v>130</v>
      </c>
      <c r="D34" s="13" t="s">
        <v>124</v>
      </c>
      <c r="E34" s="13" t="s">
        <v>123</v>
      </c>
      <c r="F34" s="13" t="s">
        <v>122</v>
      </c>
      <c r="G34" s="13" t="s">
        <v>120</v>
      </c>
      <c r="H34" s="13" t="s">
        <v>121</v>
      </c>
      <c r="I34" s="13">
        <v>18692</v>
      </c>
      <c r="J34" s="13" t="s">
        <v>311</v>
      </c>
      <c r="K34" s="13">
        <v>18692</v>
      </c>
      <c r="L34" s="13" t="s">
        <v>312</v>
      </c>
      <c r="M34" s="13" t="s">
        <v>313</v>
      </c>
      <c r="N34" s="13">
        <v>449544</v>
      </c>
      <c r="O34" s="13" t="s">
        <v>426</v>
      </c>
      <c r="P34" s="13">
        <v>740117</v>
      </c>
      <c r="Q34" s="13" t="s">
        <v>427</v>
      </c>
      <c r="R34" s="13" t="s">
        <v>284</v>
      </c>
      <c r="S34" s="13" t="s">
        <v>501</v>
      </c>
      <c r="T34" s="13" t="s">
        <v>501</v>
      </c>
      <c r="U34" s="13" t="s">
        <v>301</v>
      </c>
      <c r="V34" s="13" t="s">
        <v>286</v>
      </c>
      <c r="W34" s="13">
        <v>541</v>
      </c>
      <c r="X34" s="13" t="s">
        <v>317</v>
      </c>
      <c r="Y34" s="13">
        <v>355242081</v>
      </c>
      <c r="Z34" s="13" t="s">
        <v>502</v>
      </c>
      <c r="AA34" s="13" t="s">
        <v>503</v>
      </c>
      <c r="AB34" s="15">
        <v>42000</v>
      </c>
      <c r="AC34" s="13" t="s">
        <v>320</v>
      </c>
      <c r="AD34" s="13">
        <v>24</v>
      </c>
      <c r="AE34" s="13" t="s">
        <v>321</v>
      </c>
      <c r="AF34" s="13" t="s">
        <v>498</v>
      </c>
      <c r="AG34" s="13" t="s">
        <v>504</v>
      </c>
      <c r="AH34" s="13" t="s">
        <v>353</v>
      </c>
      <c r="AI34" s="13" t="s">
        <v>447</v>
      </c>
      <c r="AJ34" s="15">
        <v>2240</v>
      </c>
      <c r="AK34" s="15">
        <v>2240</v>
      </c>
      <c r="AL34" s="13" t="s">
        <v>335</v>
      </c>
      <c r="AM34" s="15">
        <v>31858.85</v>
      </c>
      <c r="AN34" s="15">
        <v>10701.15</v>
      </c>
      <c r="AO34" s="15">
        <v>42560</v>
      </c>
      <c r="AP34" s="15">
        <v>10141.15</v>
      </c>
      <c r="AQ34" s="15">
        <v>625.85</v>
      </c>
      <c r="AR34" s="15">
        <v>10767</v>
      </c>
      <c r="AS34" s="15">
        <v>2031.62</v>
      </c>
      <c r="AT34" s="15">
        <v>208.38</v>
      </c>
      <c r="AU34" s="15">
        <v>2240</v>
      </c>
      <c r="AV34" s="13">
        <v>20</v>
      </c>
      <c r="AW34" s="13" t="s">
        <v>295</v>
      </c>
      <c r="AX34" s="13" t="s">
        <v>326</v>
      </c>
      <c r="AY34" s="13" t="s">
        <v>295</v>
      </c>
      <c r="AZ34" s="13" t="s">
        <v>295</v>
      </c>
      <c r="BA34" s="13" t="s">
        <v>295</v>
      </c>
      <c r="BB34" s="13" t="s">
        <v>297</v>
      </c>
      <c r="BC34" s="13" t="s">
        <v>295</v>
      </c>
      <c r="BD34" s="13" t="s">
        <v>295</v>
      </c>
      <c r="BE34" s="15">
        <v>0</v>
      </c>
      <c r="BF34" s="13" t="s">
        <v>501</v>
      </c>
      <c r="BG34" s="13" t="s">
        <v>505</v>
      </c>
      <c r="BH34" s="23" t="s">
        <v>299</v>
      </c>
      <c r="BI34" s="14" t="s">
        <v>10</v>
      </c>
      <c r="BJ34" s="24">
        <v>45947</v>
      </c>
      <c r="BK34" s="12"/>
      <c r="BL34" s="14" t="s">
        <v>12</v>
      </c>
      <c r="BM34" s="27" t="s">
        <v>13</v>
      </c>
      <c r="BN34" s="28" t="s">
        <v>15</v>
      </c>
      <c r="BO34" s="12" t="s">
        <v>25</v>
      </c>
      <c r="BP34" s="12"/>
      <c r="BQ34" s="29"/>
      <c r="BR34" s="31" t="s">
        <v>328</v>
      </c>
    </row>
    <row r="35" spans="1:70" s="1" customFormat="1" ht="15" customHeight="1">
      <c r="A35" s="12">
        <v>31</v>
      </c>
      <c r="B35" s="13" t="s">
        <v>279</v>
      </c>
      <c r="C35" s="13" t="s">
        <v>130</v>
      </c>
      <c r="D35" s="13" t="s">
        <v>124</v>
      </c>
      <c r="E35" s="13" t="s">
        <v>123</v>
      </c>
      <c r="F35" s="13" t="s">
        <v>122</v>
      </c>
      <c r="G35" s="13" t="s">
        <v>120</v>
      </c>
      <c r="H35" s="13" t="s">
        <v>121</v>
      </c>
      <c r="I35" s="13">
        <v>18692</v>
      </c>
      <c r="J35" s="13" t="s">
        <v>311</v>
      </c>
      <c r="K35" s="13">
        <v>18692</v>
      </c>
      <c r="L35" s="13" t="s">
        <v>312</v>
      </c>
      <c r="M35" s="13" t="s">
        <v>313</v>
      </c>
      <c r="N35" s="13">
        <v>465339</v>
      </c>
      <c r="O35" s="13" t="s">
        <v>373</v>
      </c>
      <c r="P35" s="13">
        <v>807222</v>
      </c>
      <c r="Q35" s="13" t="s">
        <v>506</v>
      </c>
      <c r="R35" s="13" t="s">
        <v>284</v>
      </c>
      <c r="S35" s="13" t="s">
        <v>507</v>
      </c>
      <c r="T35" s="13" t="s">
        <v>507</v>
      </c>
      <c r="U35" s="13" t="s">
        <v>301</v>
      </c>
      <c r="V35" s="13" t="s">
        <v>286</v>
      </c>
      <c r="W35" s="13">
        <v>541</v>
      </c>
      <c r="X35" s="13" t="s">
        <v>317</v>
      </c>
      <c r="Y35" s="13">
        <v>355739045</v>
      </c>
      <c r="Z35" s="13" t="s">
        <v>508</v>
      </c>
      <c r="AA35" s="13" t="s">
        <v>509</v>
      </c>
      <c r="AB35" s="15">
        <v>42000</v>
      </c>
      <c r="AC35" s="13" t="s">
        <v>379</v>
      </c>
      <c r="AD35" s="13">
        <v>24</v>
      </c>
      <c r="AE35" s="13" t="s">
        <v>321</v>
      </c>
      <c r="AF35" s="13" t="s">
        <v>510</v>
      </c>
      <c r="AG35" s="13" t="s">
        <v>511</v>
      </c>
      <c r="AH35" s="13" t="s">
        <v>353</v>
      </c>
      <c r="AI35" s="13" t="s">
        <v>512</v>
      </c>
      <c r="AJ35" s="15">
        <v>2240</v>
      </c>
      <c r="AK35" s="15">
        <v>2240</v>
      </c>
      <c r="AL35" s="13" t="s">
        <v>383</v>
      </c>
      <c r="AM35" s="15">
        <v>29565.4</v>
      </c>
      <c r="AN35" s="15">
        <v>10754.6</v>
      </c>
      <c r="AO35" s="15">
        <v>40320</v>
      </c>
      <c r="AP35" s="15">
        <v>12434.6</v>
      </c>
      <c r="AQ35" s="15">
        <v>917.4</v>
      </c>
      <c r="AR35" s="15">
        <v>13352</v>
      </c>
      <c r="AS35" s="15">
        <v>0</v>
      </c>
      <c r="AT35" s="15">
        <v>0</v>
      </c>
      <c r="AU35" s="15">
        <v>0</v>
      </c>
      <c r="AV35" s="13">
        <v>18</v>
      </c>
      <c r="AW35" s="13" t="s">
        <v>295</v>
      </c>
      <c r="AX35" s="13" t="s">
        <v>326</v>
      </c>
      <c r="AY35" s="13" t="s">
        <v>295</v>
      </c>
      <c r="AZ35" s="13" t="s">
        <v>295</v>
      </c>
      <c r="BA35" s="13" t="s">
        <v>295</v>
      </c>
      <c r="BB35" s="13" t="s">
        <v>297</v>
      </c>
      <c r="BC35" s="13" t="s">
        <v>295</v>
      </c>
      <c r="BD35" s="13" t="s">
        <v>295</v>
      </c>
      <c r="BE35" s="15">
        <v>0</v>
      </c>
      <c r="BF35" s="13" t="s">
        <v>507</v>
      </c>
      <c r="BG35" s="13" t="s">
        <v>513</v>
      </c>
      <c r="BH35" s="23" t="s">
        <v>299</v>
      </c>
      <c r="BI35" s="14" t="s">
        <v>10</v>
      </c>
      <c r="BJ35" s="24">
        <v>45947</v>
      </c>
      <c r="BK35" s="12"/>
      <c r="BL35" s="14" t="s">
        <v>12</v>
      </c>
      <c r="BM35" s="27" t="s">
        <v>13</v>
      </c>
      <c r="BN35" s="28" t="s">
        <v>15</v>
      </c>
      <c r="BO35" s="12" t="s">
        <v>25</v>
      </c>
      <c r="BP35" s="12"/>
      <c r="BQ35" s="29"/>
      <c r="BR35" s="31" t="s">
        <v>328</v>
      </c>
    </row>
    <row r="36" spans="1:70" s="1" customFormat="1" ht="15" customHeight="1">
      <c r="A36" s="12">
        <v>32</v>
      </c>
      <c r="B36" s="13" t="s">
        <v>279</v>
      </c>
      <c r="C36" s="13" t="s">
        <v>130</v>
      </c>
      <c r="D36" s="13" t="s">
        <v>124</v>
      </c>
      <c r="E36" s="13" t="s">
        <v>123</v>
      </c>
      <c r="F36" s="13" t="s">
        <v>122</v>
      </c>
      <c r="G36" s="13" t="s">
        <v>120</v>
      </c>
      <c r="H36" s="13" t="s">
        <v>121</v>
      </c>
      <c r="I36" s="13">
        <v>18692</v>
      </c>
      <c r="J36" s="13" t="s">
        <v>311</v>
      </c>
      <c r="K36" s="13">
        <v>18692</v>
      </c>
      <c r="L36" s="13" t="s">
        <v>312</v>
      </c>
      <c r="M36" s="13" t="s">
        <v>313</v>
      </c>
      <c r="N36" s="13">
        <v>465339</v>
      </c>
      <c r="O36" s="13" t="s">
        <v>373</v>
      </c>
      <c r="P36" s="13">
        <v>807222</v>
      </c>
      <c r="Q36" s="13" t="s">
        <v>506</v>
      </c>
      <c r="R36" s="13" t="s">
        <v>284</v>
      </c>
      <c r="S36" s="13" t="s">
        <v>514</v>
      </c>
      <c r="T36" s="13" t="s">
        <v>514</v>
      </c>
      <c r="U36" s="13" t="s">
        <v>340</v>
      </c>
      <c r="V36" s="13" t="s">
        <v>376</v>
      </c>
      <c r="W36" s="13">
        <v>541</v>
      </c>
      <c r="X36" s="13" t="s">
        <v>317</v>
      </c>
      <c r="Y36" s="13">
        <v>355739075</v>
      </c>
      <c r="Z36" s="13" t="s">
        <v>515</v>
      </c>
      <c r="AA36" s="13" t="s">
        <v>509</v>
      </c>
      <c r="AB36" s="15">
        <v>42000</v>
      </c>
      <c r="AC36" s="13" t="s">
        <v>379</v>
      </c>
      <c r="AD36" s="13">
        <v>24</v>
      </c>
      <c r="AE36" s="13" t="s">
        <v>321</v>
      </c>
      <c r="AF36" s="13" t="s">
        <v>510</v>
      </c>
      <c r="AG36" s="13" t="s">
        <v>511</v>
      </c>
      <c r="AH36" s="13" t="s">
        <v>353</v>
      </c>
      <c r="AI36" s="13" t="s">
        <v>512</v>
      </c>
      <c r="AJ36" s="15">
        <v>2240</v>
      </c>
      <c r="AK36" s="15">
        <v>2240</v>
      </c>
      <c r="AL36" s="13" t="s">
        <v>383</v>
      </c>
      <c r="AM36" s="15">
        <v>29565.4</v>
      </c>
      <c r="AN36" s="15">
        <v>10754.6</v>
      </c>
      <c r="AO36" s="15">
        <v>40320</v>
      </c>
      <c r="AP36" s="15">
        <v>12434.6</v>
      </c>
      <c r="AQ36" s="15">
        <v>917.4</v>
      </c>
      <c r="AR36" s="15">
        <v>13352</v>
      </c>
      <c r="AS36" s="15">
        <v>0</v>
      </c>
      <c r="AT36" s="15">
        <v>0</v>
      </c>
      <c r="AU36" s="15">
        <v>0</v>
      </c>
      <c r="AV36" s="13">
        <v>18</v>
      </c>
      <c r="AW36" s="13" t="s">
        <v>295</v>
      </c>
      <c r="AX36" s="13" t="s">
        <v>326</v>
      </c>
      <c r="AY36" s="13" t="s">
        <v>295</v>
      </c>
      <c r="AZ36" s="13" t="s">
        <v>295</v>
      </c>
      <c r="BA36" s="13" t="s">
        <v>295</v>
      </c>
      <c r="BB36" s="13" t="s">
        <v>297</v>
      </c>
      <c r="BC36" s="13" t="s">
        <v>295</v>
      </c>
      <c r="BD36" s="13" t="s">
        <v>295</v>
      </c>
      <c r="BE36" s="15">
        <v>0</v>
      </c>
      <c r="BF36" s="13" t="s">
        <v>514</v>
      </c>
      <c r="BG36" s="13" t="s">
        <v>516</v>
      </c>
      <c r="BH36" s="23" t="s">
        <v>299</v>
      </c>
      <c r="BI36" s="14" t="s">
        <v>10</v>
      </c>
      <c r="BJ36" s="24">
        <v>45947</v>
      </c>
      <c r="BK36" s="12"/>
      <c r="BL36" s="14" t="s">
        <v>12</v>
      </c>
      <c r="BM36" s="27" t="s">
        <v>13</v>
      </c>
      <c r="BN36" s="28" t="s">
        <v>15</v>
      </c>
      <c r="BO36" s="12" t="s">
        <v>25</v>
      </c>
      <c r="BP36" s="12"/>
      <c r="BQ36" s="29"/>
      <c r="BR36" s="31" t="s">
        <v>328</v>
      </c>
    </row>
    <row r="37" spans="1:70" s="1" customFormat="1" ht="15" customHeight="1">
      <c r="A37" s="12">
        <v>33</v>
      </c>
      <c r="B37" s="13" t="s">
        <v>279</v>
      </c>
      <c r="C37" s="13" t="s">
        <v>130</v>
      </c>
      <c r="D37" s="13" t="s">
        <v>124</v>
      </c>
      <c r="E37" s="13" t="s">
        <v>123</v>
      </c>
      <c r="F37" s="13" t="s">
        <v>122</v>
      </c>
      <c r="G37" s="13" t="s">
        <v>120</v>
      </c>
      <c r="H37" s="13" t="s">
        <v>121</v>
      </c>
      <c r="I37" s="13">
        <v>18692</v>
      </c>
      <c r="J37" s="13" t="s">
        <v>311</v>
      </c>
      <c r="K37" s="13">
        <v>18692</v>
      </c>
      <c r="L37" s="13" t="s">
        <v>312</v>
      </c>
      <c r="M37" s="13" t="s">
        <v>313</v>
      </c>
      <c r="N37" s="13">
        <v>465339</v>
      </c>
      <c r="O37" s="13" t="s">
        <v>373</v>
      </c>
      <c r="P37" s="13">
        <v>807222</v>
      </c>
      <c r="Q37" s="13" t="s">
        <v>506</v>
      </c>
      <c r="R37" s="13" t="s">
        <v>284</v>
      </c>
      <c r="S37" s="13" t="s">
        <v>517</v>
      </c>
      <c r="T37" s="13" t="s">
        <v>517</v>
      </c>
      <c r="U37" s="13" t="s">
        <v>301</v>
      </c>
      <c r="V37" s="13" t="s">
        <v>286</v>
      </c>
      <c r="W37" s="13">
        <v>541</v>
      </c>
      <c r="X37" s="13" t="s">
        <v>317</v>
      </c>
      <c r="Y37" s="13">
        <v>355739141</v>
      </c>
      <c r="Z37" s="13" t="s">
        <v>518</v>
      </c>
      <c r="AA37" s="13" t="s">
        <v>509</v>
      </c>
      <c r="AB37" s="15">
        <v>42000</v>
      </c>
      <c r="AC37" s="13" t="s">
        <v>379</v>
      </c>
      <c r="AD37" s="13">
        <v>24</v>
      </c>
      <c r="AE37" s="13" t="s">
        <v>321</v>
      </c>
      <c r="AF37" s="13" t="s">
        <v>510</v>
      </c>
      <c r="AG37" s="13" t="s">
        <v>511</v>
      </c>
      <c r="AH37" s="13" t="s">
        <v>353</v>
      </c>
      <c r="AI37" s="13" t="s">
        <v>512</v>
      </c>
      <c r="AJ37" s="15">
        <v>2240</v>
      </c>
      <c r="AK37" s="15">
        <v>2240</v>
      </c>
      <c r="AL37" s="13" t="s">
        <v>383</v>
      </c>
      <c r="AM37" s="15">
        <v>29565.4</v>
      </c>
      <c r="AN37" s="15">
        <v>10754.6</v>
      </c>
      <c r="AO37" s="15">
        <v>40320</v>
      </c>
      <c r="AP37" s="15">
        <v>12434.6</v>
      </c>
      <c r="AQ37" s="15">
        <v>917.4</v>
      </c>
      <c r="AR37" s="15">
        <v>13352</v>
      </c>
      <c r="AS37" s="15">
        <v>0</v>
      </c>
      <c r="AT37" s="15">
        <v>0</v>
      </c>
      <c r="AU37" s="15">
        <v>0</v>
      </c>
      <c r="AV37" s="13">
        <v>18</v>
      </c>
      <c r="AW37" s="13" t="s">
        <v>295</v>
      </c>
      <c r="AX37" s="13" t="s">
        <v>326</v>
      </c>
      <c r="AY37" s="13" t="s">
        <v>295</v>
      </c>
      <c r="AZ37" s="13" t="s">
        <v>295</v>
      </c>
      <c r="BA37" s="13" t="s">
        <v>295</v>
      </c>
      <c r="BB37" s="13" t="s">
        <v>297</v>
      </c>
      <c r="BC37" s="13" t="s">
        <v>295</v>
      </c>
      <c r="BD37" s="13" t="s">
        <v>295</v>
      </c>
      <c r="BE37" s="15">
        <v>0</v>
      </c>
      <c r="BF37" s="13" t="s">
        <v>517</v>
      </c>
      <c r="BG37" s="13" t="s">
        <v>519</v>
      </c>
      <c r="BH37" s="23" t="s">
        <v>299</v>
      </c>
      <c r="BI37" s="14" t="s">
        <v>10</v>
      </c>
      <c r="BJ37" s="24">
        <v>45947</v>
      </c>
      <c r="BK37" s="12"/>
      <c r="BL37" s="14" t="s">
        <v>12</v>
      </c>
      <c r="BM37" s="27" t="s">
        <v>13</v>
      </c>
      <c r="BN37" s="28" t="s">
        <v>15</v>
      </c>
      <c r="BO37" s="12" t="s">
        <v>25</v>
      </c>
      <c r="BP37" s="12"/>
      <c r="BQ37" s="29"/>
      <c r="BR37" s="31" t="s">
        <v>328</v>
      </c>
    </row>
    <row r="38" spans="1:70" s="1" customFormat="1" ht="15" customHeight="1">
      <c r="A38" s="12">
        <v>34</v>
      </c>
      <c r="B38" s="13" t="s">
        <v>279</v>
      </c>
      <c r="C38" s="13" t="s">
        <v>130</v>
      </c>
      <c r="D38" s="13" t="s">
        <v>124</v>
      </c>
      <c r="E38" s="13" t="s">
        <v>123</v>
      </c>
      <c r="F38" s="13" t="s">
        <v>122</v>
      </c>
      <c r="G38" s="13" t="s">
        <v>120</v>
      </c>
      <c r="H38" s="13" t="s">
        <v>121</v>
      </c>
      <c r="I38" s="13">
        <v>18692</v>
      </c>
      <c r="J38" s="13" t="s">
        <v>311</v>
      </c>
      <c r="K38" s="13">
        <v>18692</v>
      </c>
      <c r="L38" s="13" t="s">
        <v>312</v>
      </c>
      <c r="M38" s="13" t="s">
        <v>313</v>
      </c>
      <c r="N38" s="13">
        <v>465339</v>
      </c>
      <c r="O38" s="13" t="s">
        <v>373</v>
      </c>
      <c r="P38" s="13">
        <v>807222</v>
      </c>
      <c r="Q38" s="13" t="s">
        <v>506</v>
      </c>
      <c r="R38" s="13" t="s">
        <v>284</v>
      </c>
      <c r="S38" s="13" t="s">
        <v>520</v>
      </c>
      <c r="T38" s="13" t="s">
        <v>520</v>
      </c>
      <c r="U38" s="13" t="s">
        <v>340</v>
      </c>
      <c r="V38" s="13" t="s">
        <v>376</v>
      </c>
      <c r="W38" s="13">
        <v>541</v>
      </c>
      <c r="X38" s="13" t="s">
        <v>317</v>
      </c>
      <c r="Y38" s="13">
        <v>355740038</v>
      </c>
      <c r="Z38" s="13" t="s">
        <v>521</v>
      </c>
      <c r="AA38" s="13" t="s">
        <v>509</v>
      </c>
      <c r="AB38" s="15">
        <v>42000</v>
      </c>
      <c r="AC38" s="13" t="s">
        <v>379</v>
      </c>
      <c r="AD38" s="13">
        <v>24</v>
      </c>
      <c r="AE38" s="13" t="s">
        <v>321</v>
      </c>
      <c r="AF38" s="13" t="s">
        <v>510</v>
      </c>
      <c r="AG38" s="13" t="s">
        <v>511</v>
      </c>
      <c r="AH38" s="13" t="s">
        <v>353</v>
      </c>
      <c r="AI38" s="13" t="s">
        <v>512</v>
      </c>
      <c r="AJ38" s="15">
        <v>2240</v>
      </c>
      <c r="AK38" s="15">
        <v>2240</v>
      </c>
      <c r="AL38" s="13" t="s">
        <v>383</v>
      </c>
      <c r="AM38" s="15">
        <v>29565.4</v>
      </c>
      <c r="AN38" s="15">
        <v>10754.6</v>
      </c>
      <c r="AO38" s="15">
        <v>40320</v>
      </c>
      <c r="AP38" s="15">
        <v>12434.6</v>
      </c>
      <c r="AQ38" s="15">
        <v>917.4</v>
      </c>
      <c r="AR38" s="15">
        <v>13352</v>
      </c>
      <c r="AS38" s="15">
        <v>0</v>
      </c>
      <c r="AT38" s="15">
        <v>0</v>
      </c>
      <c r="AU38" s="15">
        <v>0</v>
      </c>
      <c r="AV38" s="13">
        <v>18</v>
      </c>
      <c r="AW38" s="13" t="s">
        <v>295</v>
      </c>
      <c r="AX38" s="13" t="s">
        <v>326</v>
      </c>
      <c r="AY38" s="13" t="s">
        <v>295</v>
      </c>
      <c r="AZ38" s="13" t="s">
        <v>295</v>
      </c>
      <c r="BA38" s="13" t="s">
        <v>295</v>
      </c>
      <c r="BB38" s="13" t="s">
        <v>297</v>
      </c>
      <c r="BC38" s="13" t="s">
        <v>295</v>
      </c>
      <c r="BD38" s="13" t="s">
        <v>295</v>
      </c>
      <c r="BE38" s="15">
        <v>0</v>
      </c>
      <c r="BF38" s="13" t="s">
        <v>520</v>
      </c>
      <c r="BG38" s="13" t="s">
        <v>522</v>
      </c>
      <c r="BH38" s="23" t="s">
        <v>299</v>
      </c>
      <c r="BI38" s="14" t="s">
        <v>10</v>
      </c>
      <c r="BJ38" s="24">
        <v>45947</v>
      </c>
      <c r="BK38" s="12"/>
      <c r="BL38" s="14" t="s">
        <v>12</v>
      </c>
      <c r="BM38" s="27" t="s">
        <v>13</v>
      </c>
      <c r="BN38" s="28" t="s">
        <v>15</v>
      </c>
      <c r="BO38" s="12" t="s">
        <v>25</v>
      </c>
      <c r="BP38" s="12"/>
      <c r="BQ38" s="29"/>
      <c r="BR38" s="31" t="s">
        <v>328</v>
      </c>
    </row>
    <row r="39" spans="1:70" s="1" customFormat="1" ht="15" customHeight="1">
      <c r="A39" s="12">
        <v>35</v>
      </c>
      <c r="B39" s="13" t="s">
        <v>279</v>
      </c>
      <c r="C39" s="13" t="s">
        <v>130</v>
      </c>
      <c r="D39" s="13" t="s">
        <v>124</v>
      </c>
      <c r="E39" s="13" t="s">
        <v>123</v>
      </c>
      <c r="F39" s="13" t="s">
        <v>122</v>
      </c>
      <c r="G39" s="13" t="s">
        <v>120</v>
      </c>
      <c r="H39" s="13" t="s">
        <v>121</v>
      </c>
      <c r="I39" s="13">
        <v>18692</v>
      </c>
      <c r="J39" s="13" t="s">
        <v>311</v>
      </c>
      <c r="K39" s="13">
        <v>18692</v>
      </c>
      <c r="L39" s="13" t="s">
        <v>312</v>
      </c>
      <c r="M39" s="13" t="s">
        <v>313</v>
      </c>
      <c r="N39" s="13">
        <v>449544</v>
      </c>
      <c r="O39" s="13" t="s">
        <v>426</v>
      </c>
      <c r="P39" s="13">
        <v>740117</v>
      </c>
      <c r="Q39" s="13" t="s">
        <v>427</v>
      </c>
      <c r="R39" s="13" t="s">
        <v>284</v>
      </c>
      <c r="S39" s="13" t="s">
        <v>523</v>
      </c>
      <c r="T39" s="13" t="s">
        <v>523</v>
      </c>
      <c r="U39" s="13" t="s">
        <v>285</v>
      </c>
      <c r="V39" s="13" t="s">
        <v>286</v>
      </c>
      <c r="W39" s="13">
        <v>541</v>
      </c>
      <c r="X39" s="13" t="s">
        <v>317</v>
      </c>
      <c r="Y39" s="13">
        <v>355808447</v>
      </c>
      <c r="Z39" s="13" t="s">
        <v>524</v>
      </c>
      <c r="AA39" s="13" t="s">
        <v>525</v>
      </c>
      <c r="AB39" s="15">
        <v>42000</v>
      </c>
      <c r="AC39" s="13" t="s">
        <v>320</v>
      </c>
      <c r="AD39" s="13">
        <v>24</v>
      </c>
      <c r="AE39" s="13" t="s">
        <v>321</v>
      </c>
      <c r="AF39" s="13" t="s">
        <v>526</v>
      </c>
      <c r="AG39" s="13" t="s">
        <v>527</v>
      </c>
      <c r="AH39" s="13" t="s">
        <v>353</v>
      </c>
      <c r="AI39" s="13" t="s">
        <v>528</v>
      </c>
      <c r="AJ39" s="15">
        <v>2240</v>
      </c>
      <c r="AK39" s="15">
        <v>2240</v>
      </c>
      <c r="AL39" s="13" t="s">
        <v>335</v>
      </c>
      <c r="AM39" s="15">
        <v>29769.74</v>
      </c>
      <c r="AN39" s="15">
        <v>10550.26</v>
      </c>
      <c r="AO39" s="15">
        <v>40320</v>
      </c>
      <c r="AP39" s="15">
        <v>12230.26</v>
      </c>
      <c r="AQ39" s="15">
        <v>890.74</v>
      </c>
      <c r="AR39" s="15">
        <v>13121</v>
      </c>
      <c r="AS39" s="15">
        <v>1988.69</v>
      </c>
      <c r="AT39" s="15">
        <v>251.31</v>
      </c>
      <c r="AU39" s="15">
        <v>2240</v>
      </c>
      <c r="AV39" s="13">
        <v>19</v>
      </c>
      <c r="AW39" s="13" t="s">
        <v>295</v>
      </c>
      <c r="AX39" s="13" t="s">
        <v>326</v>
      </c>
      <c r="AY39" s="13" t="s">
        <v>295</v>
      </c>
      <c r="AZ39" s="13" t="s">
        <v>295</v>
      </c>
      <c r="BA39" s="13" t="s">
        <v>295</v>
      </c>
      <c r="BB39" s="13" t="s">
        <v>297</v>
      </c>
      <c r="BC39" s="13" t="s">
        <v>295</v>
      </c>
      <c r="BD39" s="13" t="s">
        <v>295</v>
      </c>
      <c r="BE39" s="15">
        <v>0</v>
      </c>
      <c r="BF39" s="13" t="s">
        <v>523</v>
      </c>
      <c r="BG39" s="13" t="s">
        <v>529</v>
      </c>
      <c r="BH39" s="23" t="s">
        <v>299</v>
      </c>
      <c r="BI39" s="14" t="s">
        <v>10</v>
      </c>
      <c r="BJ39" s="24">
        <v>45947</v>
      </c>
      <c r="BK39" s="12"/>
      <c r="BL39" s="14" t="s">
        <v>12</v>
      </c>
      <c r="BM39" s="27" t="s">
        <v>13</v>
      </c>
      <c r="BN39" s="28" t="s">
        <v>15</v>
      </c>
      <c r="BO39" s="12" t="s">
        <v>25</v>
      </c>
      <c r="BP39" s="12"/>
      <c r="BQ39" s="29"/>
      <c r="BR39" s="31" t="s">
        <v>328</v>
      </c>
    </row>
    <row r="40" spans="1:70" s="1" customFormat="1" ht="15" customHeight="1">
      <c r="A40" s="12">
        <v>36</v>
      </c>
      <c r="B40" s="13" t="s">
        <v>279</v>
      </c>
      <c r="C40" s="13" t="s">
        <v>130</v>
      </c>
      <c r="D40" s="13" t="s">
        <v>124</v>
      </c>
      <c r="E40" s="13" t="s">
        <v>123</v>
      </c>
      <c r="F40" s="13" t="s">
        <v>122</v>
      </c>
      <c r="G40" s="13" t="s">
        <v>120</v>
      </c>
      <c r="H40" s="13" t="s">
        <v>121</v>
      </c>
      <c r="I40" s="13">
        <v>18692</v>
      </c>
      <c r="J40" s="13" t="s">
        <v>311</v>
      </c>
      <c r="K40" s="13">
        <v>18692</v>
      </c>
      <c r="L40" s="13" t="s">
        <v>312</v>
      </c>
      <c r="M40" s="13" t="s">
        <v>313</v>
      </c>
      <c r="N40" s="13">
        <v>442648</v>
      </c>
      <c r="O40" s="13" t="s">
        <v>337</v>
      </c>
      <c r="P40" s="13">
        <v>686507</v>
      </c>
      <c r="Q40" s="13" t="s">
        <v>338</v>
      </c>
      <c r="R40" s="13" t="s">
        <v>530</v>
      </c>
      <c r="S40" s="13" t="s">
        <v>531</v>
      </c>
      <c r="T40" s="13" t="s">
        <v>531</v>
      </c>
      <c r="U40" s="13" t="s">
        <v>340</v>
      </c>
      <c r="V40" s="13" t="s">
        <v>286</v>
      </c>
      <c r="W40" s="13">
        <v>0</v>
      </c>
      <c r="X40" s="13" t="s">
        <v>317</v>
      </c>
      <c r="Y40" s="13">
        <v>356268030</v>
      </c>
      <c r="Z40" s="13" t="s">
        <v>532</v>
      </c>
      <c r="AA40" s="13" t="s">
        <v>533</v>
      </c>
      <c r="AB40" s="15">
        <v>40000</v>
      </c>
      <c r="AC40" s="13" t="s">
        <v>320</v>
      </c>
      <c r="AD40" s="13">
        <v>18</v>
      </c>
      <c r="AE40" s="13" t="s">
        <v>534</v>
      </c>
      <c r="AF40" s="13" t="s">
        <v>322</v>
      </c>
      <c r="AG40" s="13" t="s">
        <v>343</v>
      </c>
      <c r="AH40" s="13" t="s">
        <v>306</v>
      </c>
      <c r="AI40" s="13" t="s">
        <v>535</v>
      </c>
      <c r="AJ40" s="15">
        <v>2690</v>
      </c>
      <c r="AK40" s="15">
        <v>2690</v>
      </c>
      <c r="AL40" s="13" t="s">
        <v>325</v>
      </c>
      <c r="AM40" s="15">
        <v>37323.03</v>
      </c>
      <c r="AN40" s="15">
        <v>8406.9699999999993</v>
      </c>
      <c r="AO40" s="15">
        <v>45730</v>
      </c>
      <c r="AP40" s="15">
        <v>2676.97</v>
      </c>
      <c r="AQ40" s="15">
        <v>55.03</v>
      </c>
      <c r="AR40" s="15">
        <v>2732</v>
      </c>
      <c r="AS40" s="15">
        <v>2676.97</v>
      </c>
      <c r="AT40" s="15">
        <v>55.03</v>
      </c>
      <c r="AU40" s="15">
        <v>2732</v>
      </c>
      <c r="AV40" s="13">
        <v>18</v>
      </c>
      <c r="AW40" s="13" t="s">
        <v>295</v>
      </c>
      <c r="AX40" s="13" t="s">
        <v>326</v>
      </c>
      <c r="AY40" s="13" t="s">
        <v>295</v>
      </c>
      <c r="AZ40" s="13" t="s">
        <v>295</v>
      </c>
      <c r="BA40" s="13" t="s">
        <v>295</v>
      </c>
      <c r="BB40" s="13" t="s">
        <v>297</v>
      </c>
      <c r="BC40" s="13" t="s">
        <v>295</v>
      </c>
      <c r="BD40" s="13" t="s">
        <v>295</v>
      </c>
      <c r="BE40" s="15">
        <v>0</v>
      </c>
      <c r="BF40" s="13" t="s">
        <v>531</v>
      </c>
      <c r="BG40" s="13" t="s">
        <v>536</v>
      </c>
      <c r="BH40" s="23" t="s">
        <v>299</v>
      </c>
      <c r="BI40" s="14" t="s">
        <v>10</v>
      </c>
      <c r="BJ40" s="24">
        <v>45947</v>
      </c>
      <c r="BK40" s="12"/>
      <c r="BL40" s="14" t="s">
        <v>12</v>
      </c>
      <c r="BM40" s="27" t="s">
        <v>13</v>
      </c>
      <c r="BN40" s="28" t="s">
        <v>15</v>
      </c>
      <c r="BO40" s="12" t="s">
        <v>25</v>
      </c>
      <c r="BP40" s="12"/>
      <c r="BQ40" s="29"/>
      <c r="BR40" s="31" t="s">
        <v>328</v>
      </c>
    </row>
    <row r="41" spans="1:70" s="1" customFormat="1" ht="15" customHeight="1">
      <c r="A41" s="12">
        <v>37</v>
      </c>
      <c r="B41" s="13" t="s">
        <v>279</v>
      </c>
      <c r="C41" s="13" t="s">
        <v>130</v>
      </c>
      <c r="D41" s="13" t="s">
        <v>124</v>
      </c>
      <c r="E41" s="13" t="s">
        <v>123</v>
      </c>
      <c r="F41" s="13" t="s">
        <v>122</v>
      </c>
      <c r="G41" s="13" t="s">
        <v>120</v>
      </c>
      <c r="H41" s="13" t="s">
        <v>121</v>
      </c>
      <c r="I41" s="13">
        <v>18692</v>
      </c>
      <c r="J41" s="13" t="s">
        <v>311</v>
      </c>
      <c r="K41" s="13">
        <v>18692</v>
      </c>
      <c r="L41" s="13" t="s">
        <v>312</v>
      </c>
      <c r="M41" s="13" t="s">
        <v>313</v>
      </c>
      <c r="N41" s="13">
        <v>439094</v>
      </c>
      <c r="O41" s="13" t="s">
        <v>314</v>
      </c>
      <c r="P41" s="13">
        <v>683886</v>
      </c>
      <c r="Q41" s="13" t="s">
        <v>315</v>
      </c>
      <c r="R41" s="13" t="s">
        <v>530</v>
      </c>
      <c r="S41" s="13" t="s">
        <v>367</v>
      </c>
      <c r="T41" s="13" t="s">
        <v>367</v>
      </c>
      <c r="U41" s="13" t="s">
        <v>285</v>
      </c>
      <c r="V41" s="13" t="s">
        <v>286</v>
      </c>
      <c r="W41" s="13">
        <v>0</v>
      </c>
      <c r="X41" s="13" t="s">
        <v>317</v>
      </c>
      <c r="Y41" s="13">
        <v>356640121</v>
      </c>
      <c r="Z41" s="13" t="s">
        <v>368</v>
      </c>
      <c r="AA41" s="13" t="s">
        <v>535</v>
      </c>
      <c r="AB41" s="15">
        <v>40000</v>
      </c>
      <c r="AC41" s="13" t="s">
        <v>320</v>
      </c>
      <c r="AD41" s="13">
        <v>18</v>
      </c>
      <c r="AE41" s="13" t="s">
        <v>534</v>
      </c>
      <c r="AF41" s="13" t="s">
        <v>370</v>
      </c>
      <c r="AG41" s="13" t="s">
        <v>371</v>
      </c>
      <c r="AH41" s="13" t="s">
        <v>353</v>
      </c>
      <c r="AI41" s="13" t="s">
        <v>537</v>
      </c>
      <c r="AJ41" s="15">
        <v>2690</v>
      </c>
      <c r="AK41" s="15">
        <v>2690</v>
      </c>
      <c r="AL41" s="13" t="s">
        <v>325</v>
      </c>
      <c r="AM41" s="15">
        <v>34798.78</v>
      </c>
      <c r="AN41" s="15">
        <v>8241.2199999999993</v>
      </c>
      <c r="AO41" s="15">
        <v>43040</v>
      </c>
      <c r="AP41" s="15">
        <v>5201.22</v>
      </c>
      <c r="AQ41" s="15">
        <v>162.78</v>
      </c>
      <c r="AR41" s="15">
        <v>5364</v>
      </c>
      <c r="AS41" s="15">
        <v>2583.13</v>
      </c>
      <c r="AT41" s="15">
        <v>106.87</v>
      </c>
      <c r="AU41" s="15">
        <v>2690</v>
      </c>
      <c r="AV41" s="13">
        <v>17</v>
      </c>
      <c r="AW41" s="13" t="s">
        <v>295</v>
      </c>
      <c r="AX41" s="13" t="s">
        <v>326</v>
      </c>
      <c r="AY41" s="13" t="s">
        <v>295</v>
      </c>
      <c r="AZ41" s="13" t="s">
        <v>295</v>
      </c>
      <c r="BA41" s="13" t="s">
        <v>295</v>
      </c>
      <c r="BB41" s="13" t="s">
        <v>297</v>
      </c>
      <c r="BC41" s="13" t="s">
        <v>295</v>
      </c>
      <c r="BD41" s="13" t="s">
        <v>295</v>
      </c>
      <c r="BE41" s="15">
        <v>0</v>
      </c>
      <c r="BF41" s="13" t="s">
        <v>367</v>
      </c>
      <c r="BG41" s="13" t="s">
        <v>372</v>
      </c>
      <c r="BH41" s="23" t="s">
        <v>299</v>
      </c>
      <c r="BI41" s="14" t="s">
        <v>10</v>
      </c>
      <c r="BJ41" s="24">
        <v>45947</v>
      </c>
      <c r="BK41" s="12"/>
      <c r="BL41" s="14" t="s">
        <v>12</v>
      </c>
      <c r="BM41" s="27" t="s">
        <v>13</v>
      </c>
      <c r="BN41" s="28" t="s">
        <v>15</v>
      </c>
      <c r="BO41" s="12" t="s">
        <v>25</v>
      </c>
      <c r="BP41" s="12"/>
      <c r="BQ41" s="29"/>
      <c r="BR41" s="31" t="s">
        <v>328</v>
      </c>
    </row>
    <row r="42" spans="1:70" s="1" customFormat="1" ht="15" customHeight="1">
      <c r="A42" s="12">
        <v>38</v>
      </c>
      <c r="B42" s="13" t="s">
        <v>279</v>
      </c>
      <c r="C42" s="13" t="s">
        <v>130</v>
      </c>
      <c r="D42" s="13" t="s">
        <v>124</v>
      </c>
      <c r="E42" s="13" t="s">
        <v>123</v>
      </c>
      <c r="F42" s="13" t="s">
        <v>122</v>
      </c>
      <c r="G42" s="13" t="s">
        <v>120</v>
      </c>
      <c r="H42" s="13" t="s">
        <v>121</v>
      </c>
      <c r="I42" s="13">
        <v>18801</v>
      </c>
      <c r="J42" s="13" t="s">
        <v>406</v>
      </c>
      <c r="K42" s="13">
        <v>18801</v>
      </c>
      <c r="L42" s="13" t="s">
        <v>312</v>
      </c>
      <c r="M42" s="13" t="s">
        <v>313</v>
      </c>
      <c r="N42" s="13">
        <v>26762</v>
      </c>
      <c r="O42" s="13" t="s">
        <v>407</v>
      </c>
      <c r="P42" s="13">
        <v>530318</v>
      </c>
      <c r="Q42" s="13" t="s">
        <v>408</v>
      </c>
      <c r="R42" s="13" t="s">
        <v>284</v>
      </c>
      <c r="S42" s="13" t="s">
        <v>538</v>
      </c>
      <c r="T42" s="13" t="s">
        <v>538</v>
      </c>
      <c r="U42" s="13" t="s">
        <v>301</v>
      </c>
      <c r="V42" s="13" t="s">
        <v>286</v>
      </c>
      <c r="W42" s="13">
        <v>0</v>
      </c>
      <c r="X42" s="13" t="s">
        <v>317</v>
      </c>
      <c r="Y42" s="13">
        <v>359248924</v>
      </c>
      <c r="Z42" s="13" t="s">
        <v>539</v>
      </c>
      <c r="AA42" s="13" t="s">
        <v>540</v>
      </c>
      <c r="AB42" s="15">
        <v>65000</v>
      </c>
      <c r="AC42" s="13" t="s">
        <v>412</v>
      </c>
      <c r="AD42" s="13">
        <v>24</v>
      </c>
      <c r="AE42" s="13" t="s">
        <v>541</v>
      </c>
      <c r="AF42" s="13" t="s">
        <v>542</v>
      </c>
      <c r="AG42" s="13" t="s">
        <v>543</v>
      </c>
      <c r="AH42" s="13" t="s">
        <v>306</v>
      </c>
      <c r="AI42" s="13" t="s">
        <v>544</v>
      </c>
      <c r="AJ42" s="15">
        <v>3440</v>
      </c>
      <c r="AK42" s="15">
        <v>3440</v>
      </c>
      <c r="AL42" s="13" t="s">
        <v>545</v>
      </c>
      <c r="AM42" s="15">
        <v>15244.88</v>
      </c>
      <c r="AN42" s="15">
        <v>8835.1200000000008</v>
      </c>
      <c r="AO42" s="15">
        <v>24080</v>
      </c>
      <c r="AP42" s="15">
        <v>49755.12</v>
      </c>
      <c r="AQ42" s="15">
        <v>9663.8799999999992</v>
      </c>
      <c r="AR42" s="15">
        <v>59419</v>
      </c>
      <c r="AS42" s="15">
        <v>0</v>
      </c>
      <c r="AT42" s="15">
        <v>0</v>
      </c>
      <c r="AU42" s="15">
        <v>0</v>
      </c>
      <c r="AV42" s="13">
        <v>7</v>
      </c>
      <c r="AW42" s="13" t="s">
        <v>295</v>
      </c>
      <c r="AX42" s="13" t="s">
        <v>326</v>
      </c>
      <c r="AY42" s="13" t="s">
        <v>295</v>
      </c>
      <c r="AZ42" s="13" t="s">
        <v>295</v>
      </c>
      <c r="BA42" s="13" t="s">
        <v>295</v>
      </c>
      <c r="BB42" s="13" t="s">
        <v>297</v>
      </c>
      <c r="BC42" s="13" t="s">
        <v>295</v>
      </c>
      <c r="BD42" s="13" t="s">
        <v>295</v>
      </c>
      <c r="BE42" s="15">
        <v>0</v>
      </c>
      <c r="BF42" s="13" t="s">
        <v>538</v>
      </c>
      <c r="BG42" s="13" t="s">
        <v>546</v>
      </c>
      <c r="BH42" s="23" t="s">
        <v>299</v>
      </c>
      <c r="BI42" s="14" t="s">
        <v>10</v>
      </c>
      <c r="BJ42" s="24">
        <v>45947</v>
      </c>
      <c r="BK42" s="12"/>
      <c r="BL42" s="14" t="s">
        <v>12</v>
      </c>
      <c r="BM42" s="27" t="s">
        <v>13</v>
      </c>
      <c r="BN42" s="28" t="s">
        <v>15</v>
      </c>
      <c r="BO42" s="12" t="s">
        <v>25</v>
      </c>
      <c r="BP42" s="12"/>
      <c r="BQ42" s="29"/>
      <c r="BR42" s="31" t="s">
        <v>328</v>
      </c>
    </row>
    <row r="43" spans="1:70" s="1" customFormat="1" ht="15" customHeight="1">
      <c r="A43" s="12">
        <v>39</v>
      </c>
      <c r="B43" s="13" t="s">
        <v>279</v>
      </c>
      <c r="C43" s="13" t="s">
        <v>130</v>
      </c>
      <c r="D43" s="13" t="s">
        <v>124</v>
      </c>
      <c r="E43" s="13" t="s">
        <v>123</v>
      </c>
      <c r="F43" s="13" t="s">
        <v>122</v>
      </c>
      <c r="G43" s="13" t="s">
        <v>120</v>
      </c>
      <c r="H43" s="13" t="s">
        <v>121</v>
      </c>
      <c r="I43" s="13">
        <v>18692</v>
      </c>
      <c r="J43" s="13" t="s">
        <v>311</v>
      </c>
      <c r="K43" s="13">
        <v>18692</v>
      </c>
      <c r="L43" s="13" t="s">
        <v>312</v>
      </c>
      <c r="M43" s="13" t="s">
        <v>313</v>
      </c>
      <c r="N43" s="13">
        <v>442648</v>
      </c>
      <c r="O43" s="13" t="s">
        <v>337</v>
      </c>
      <c r="P43" s="13">
        <v>686507</v>
      </c>
      <c r="Q43" s="13" t="s">
        <v>338</v>
      </c>
      <c r="R43" s="13" t="s">
        <v>284</v>
      </c>
      <c r="S43" s="13" t="s">
        <v>531</v>
      </c>
      <c r="T43" s="13" t="s">
        <v>531</v>
      </c>
      <c r="U43" s="13" t="s">
        <v>340</v>
      </c>
      <c r="V43" s="13" t="s">
        <v>286</v>
      </c>
      <c r="W43" s="13">
        <v>0</v>
      </c>
      <c r="X43" s="13" t="s">
        <v>317</v>
      </c>
      <c r="Y43" s="13">
        <v>359626535</v>
      </c>
      <c r="Z43" s="13" t="s">
        <v>532</v>
      </c>
      <c r="AA43" s="13" t="s">
        <v>547</v>
      </c>
      <c r="AB43" s="15">
        <v>54000</v>
      </c>
      <c r="AC43" s="13" t="s">
        <v>320</v>
      </c>
      <c r="AD43" s="13">
        <v>24</v>
      </c>
      <c r="AE43" s="13" t="s">
        <v>541</v>
      </c>
      <c r="AF43" s="13" t="s">
        <v>322</v>
      </c>
      <c r="AG43" s="13" t="s">
        <v>343</v>
      </c>
      <c r="AH43" s="13" t="s">
        <v>306</v>
      </c>
      <c r="AI43" s="13" t="s">
        <v>548</v>
      </c>
      <c r="AJ43" s="15">
        <v>2880</v>
      </c>
      <c r="AK43" s="15">
        <v>2880</v>
      </c>
      <c r="AL43" s="13" t="s">
        <v>295</v>
      </c>
      <c r="AM43" s="15">
        <v>0</v>
      </c>
      <c r="AN43" s="15">
        <v>0</v>
      </c>
      <c r="AO43" s="15">
        <v>0</v>
      </c>
      <c r="AP43" s="15">
        <v>54000</v>
      </c>
      <c r="AQ43" s="15">
        <v>15594</v>
      </c>
      <c r="AR43" s="15">
        <v>69594</v>
      </c>
      <c r="AS43" s="15">
        <v>1378.73</v>
      </c>
      <c r="AT43" s="15">
        <v>1501.27</v>
      </c>
      <c r="AU43" s="15">
        <v>2880</v>
      </c>
      <c r="AV43" s="13">
        <v>1</v>
      </c>
      <c r="AW43" s="13" t="s">
        <v>295</v>
      </c>
      <c r="AX43" s="13" t="s">
        <v>326</v>
      </c>
      <c r="AY43" s="13" t="s">
        <v>295</v>
      </c>
      <c r="AZ43" s="13" t="s">
        <v>295</v>
      </c>
      <c r="BA43" s="13" t="s">
        <v>295</v>
      </c>
      <c r="BB43" s="13" t="s">
        <v>297</v>
      </c>
      <c r="BC43" s="13" t="s">
        <v>295</v>
      </c>
      <c r="BD43" s="13" t="s">
        <v>295</v>
      </c>
      <c r="BE43" s="15">
        <v>0</v>
      </c>
      <c r="BF43" s="13" t="s">
        <v>531</v>
      </c>
      <c r="BG43" s="13" t="s">
        <v>536</v>
      </c>
      <c r="BH43" s="23" t="s">
        <v>299</v>
      </c>
      <c r="BI43" s="14" t="s">
        <v>10</v>
      </c>
      <c r="BJ43" s="24">
        <v>45947</v>
      </c>
      <c r="BK43" s="12"/>
      <c r="BL43" s="14" t="s">
        <v>12</v>
      </c>
      <c r="BM43" s="27" t="s">
        <v>13</v>
      </c>
      <c r="BN43" s="28" t="s">
        <v>15</v>
      </c>
      <c r="BO43" s="12" t="s">
        <v>25</v>
      </c>
      <c r="BP43" s="12"/>
      <c r="BQ43" s="29"/>
      <c r="BR43" s="31" t="s">
        <v>328</v>
      </c>
    </row>
    <row r="44" spans="1:70" s="1" customFormat="1" ht="15" customHeight="1">
      <c r="A44" s="12">
        <v>40</v>
      </c>
      <c r="B44" s="13" t="s">
        <v>279</v>
      </c>
      <c r="C44" s="13" t="s">
        <v>130</v>
      </c>
      <c r="D44" s="13" t="s">
        <v>124</v>
      </c>
      <c r="E44" s="13" t="s">
        <v>123</v>
      </c>
      <c r="F44" s="13" t="s">
        <v>122</v>
      </c>
      <c r="G44" s="13" t="s">
        <v>120</v>
      </c>
      <c r="H44" s="13" t="s">
        <v>121</v>
      </c>
      <c r="I44" s="13">
        <v>18692</v>
      </c>
      <c r="J44" s="13" t="s">
        <v>311</v>
      </c>
      <c r="K44" s="13">
        <v>18692</v>
      </c>
      <c r="L44" s="13" t="s">
        <v>312</v>
      </c>
      <c r="M44" s="13" t="s">
        <v>313</v>
      </c>
      <c r="N44" s="13">
        <v>449544</v>
      </c>
      <c r="O44" s="13" t="s">
        <v>426</v>
      </c>
      <c r="P44" s="13">
        <v>812913</v>
      </c>
      <c r="Q44" s="13" t="s">
        <v>435</v>
      </c>
      <c r="R44" s="13" t="s">
        <v>284</v>
      </c>
      <c r="S44" s="13" t="s">
        <v>549</v>
      </c>
      <c r="T44" s="13" t="s">
        <v>549</v>
      </c>
      <c r="U44" s="13" t="s">
        <v>301</v>
      </c>
      <c r="V44" s="13" t="s">
        <v>286</v>
      </c>
      <c r="W44" s="13">
        <v>0</v>
      </c>
      <c r="X44" s="13" t="s">
        <v>287</v>
      </c>
      <c r="Y44" s="13">
        <v>359626576</v>
      </c>
      <c r="Z44" s="13" t="s">
        <v>550</v>
      </c>
      <c r="AA44" s="13" t="s">
        <v>355</v>
      </c>
      <c r="AB44" s="15">
        <v>65000</v>
      </c>
      <c r="AC44" s="13" t="s">
        <v>320</v>
      </c>
      <c r="AD44" s="13">
        <v>24</v>
      </c>
      <c r="AE44" s="13" t="s">
        <v>541</v>
      </c>
      <c r="AF44" s="13" t="s">
        <v>439</v>
      </c>
      <c r="AG44" s="13" t="s">
        <v>440</v>
      </c>
      <c r="AH44" s="13" t="s">
        <v>353</v>
      </c>
      <c r="AI44" s="13" t="s">
        <v>548</v>
      </c>
      <c r="AJ44" s="15">
        <v>3460</v>
      </c>
      <c r="AK44" s="15">
        <v>3460</v>
      </c>
      <c r="AL44" s="13" t="s">
        <v>551</v>
      </c>
      <c r="AM44" s="15">
        <v>2225.89</v>
      </c>
      <c r="AN44" s="15">
        <v>1234.1099999999999</v>
      </c>
      <c r="AO44" s="15">
        <v>3460</v>
      </c>
      <c r="AP44" s="15">
        <v>62774.11</v>
      </c>
      <c r="AQ44" s="15">
        <v>16664.89</v>
      </c>
      <c r="AR44" s="15">
        <v>79439</v>
      </c>
      <c r="AS44" s="15">
        <v>0</v>
      </c>
      <c r="AT44" s="15">
        <v>0</v>
      </c>
      <c r="AU44" s="15">
        <v>0</v>
      </c>
      <c r="AV44" s="13">
        <v>1</v>
      </c>
      <c r="AW44" s="13" t="s">
        <v>295</v>
      </c>
      <c r="AX44" s="13" t="s">
        <v>326</v>
      </c>
      <c r="AY44" s="13" t="s">
        <v>295</v>
      </c>
      <c r="AZ44" s="13" t="s">
        <v>295</v>
      </c>
      <c r="BA44" s="13" t="s">
        <v>295</v>
      </c>
      <c r="BB44" s="13" t="s">
        <v>297</v>
      </c>
      <c r="BC44" s="13" t="s">
        <v>295</v>
      </c>
      <c r="BD44" s="13" t="s">
        <v>295</v>
      </c>
      <c r="BE44" s="15">
        <v>0</v>
      </c>
      <c r="BF44" s="13" t="s">
        <v>549</v>
      </c>
      <c r="BG44" s="13" t="s">
        <v>552</v>
      </c>
      <c r="BH44" s="23" t="s">
        <v>299</v>
      </c>
      <c r="BI44" s="14" t="s">
        <v>10</v>
      </c>
      <c r="BJ44" s="24">
        <v>45947</v>
      </c>
      <c r="BK44" s="12"/>
      <c r="BL44" s="14" t="s">
        <v>12</v>
      </c>
      <c r="BM44" s="27" t="s">
        <v>13</v>
      </c>
      <c r="BN44" s="28" t="s">
        <v>15</v>
      </c>
      <c r="BO44" s="12" t="s">
        <v>25</v>
      </c>
      <c r="BP44" s="12"/>
      <c r="BQ44" s="29"/>
      <c r="BR44" s="31" t="s">
        <v>328</v>
      </c>
    </row>
    <row r="45" spans="1:70" s="1" customFormat="1" ht="15" customHeight="1">
      <c r="A45" s="12">
        <v>41</v>
      </c>
      <c r="B45" s="13" t="s">
        <v>279</v>
      </c>
      <c r="C45" s="13" t="s">
        <v>130</v>
      </c>
      <c r="D45" s="13" t="s">
        <v>124</v>
      </c>
      <c r="E45" s="13" t="s">
        <v>123</v>
      </c>
      <c r="F45" s="13" t="s">
        <v>122</v>
      </c>
      <c r="G45" s="13" t="s">
        <v>120</v>
      </c>
      <c r="H45" s="13" t="s">
        <v>121</v>
      </c>
      <c r="I45" s="13">
        <v>18692</v>
      </c>
      <c r="J45" s="13" t="s">
        <v>311</v>
      </c>
      <c r="K45" s="13">
        <v>18692</v>
      </c>
      <c r="L45" s="13" t="s">
        <v>312</v>
      </c>
      <c r="M45" s="13" t="s">
        <v>313</v>
      </c>
      <c r="N45" s="13">
        <v>449544</v>
      </c>
      <c r="O45" s="13" t="s">
        <v>426</v>
      </c>
      <c r="P45" s="13">
        <v>812913</v>
      </c>
      <c r="Q45" s="13" t="s">
        <v>435</v>
      </c>
      <c r="R45" s="13" t="s">
        <v>284</v>
      </c>
      <c r="S45" s="13" t="s">
        <v>553</v>
      </c>
      <c r="T45" s="13" t="s">
        <v>553</v>
      </c>
      <c r="U45" s="13" t="s">
        <v>340</v>
      </c>
      <c r="V45" s="13" t="s">
        <v>376</v>
      </c>
      <c r="W45" s="13">
        <v>0</v>
      </c>
      <c r="X45" s="13" t="s">
        <v>317</v>
      </c>
      <c r="Y45" s="13">
        <v>359692181</v>
      </c>
      <c r="Z45" s="13" t="s">
        <v>554</v>
      </c>
      <c r="AA45" s="13" t="s">
        <v>555</v>
      </c>
      <c r="AB45" s="15">
        <v>55000</v>
      </c>
      <c r="AC45" s="13" t="s">
        <v>320</v>
      </c>
      <c r="AD45" s="13">
        <v>24</v>
      </c>
      <c r="AE45" s="13" t="s">
        <v>541</v>
      </c>
      <c r="AF45" s="13" t="s">
        <v>556</v>
      </c>
      <c r="AG45" s="13" t="s">
        <v>557</v>
      </c>
      <c r="AH45" s="13" t="s">
        <v>353</v>
      </c>
      <c r="AI45" s="13" t="s">
        <v>548</v>
      </c>
      <c r="AJ45" s="15">
        <v>2930</v>
      </c>
      <c r="AK45" s="15">
        <v>2930</v>
      </c>
      <c r="AL45" s="13" t="s">
        <v>295</v>
      </c>
      <c r="AM45" s="15">
        <v>0</v>
      </c>
      <c r="AN45" s="15">
        <v>0</v>
      </c>
      <c r="AO45" s="15">
        <v>0</v>
      </c>
      <c r="AP45" s="15">
        <v>55000</v>
      </c>
      <c r="AQ45" s="15">
        <v>14593</v>
      </c>
      <c r="AR45" s="15">
        <v>69593</v>
      </c>
      <c r="AS45" s="15">
        <v>2221.4</v>
      </c>
      <c r="AT45" s="15">
        <v>708.6</v>
      </c>
      <c r="AU45" s="15">
        <v>2930</v>
      </c>
      <c r="AV45" s="13">
        <v>1</v>
      </c>
      <c r="AW45" s="13" t="s">
        <v>295</v>
      </c>
      <c r="AX45" s="13" t="s">
        <v>326</v>
      </c>
      <c r="AY45" s="13" t="s">
        <v>295</v>
      </c>
      <c r="AZ45" s="13" t="s">
        <v>295</v>
      </c>
      <c r="BA45" s="13" t="s">
        <v>295</v>
      </c>
      <c r="BB45" s="13" t="s">
        <v>297</v>
      </c>
      <c r="BC45" s="13" t="s">
        <v>295</v>
      </c>
      <c r="BD45" s="13" t="s">
        <v>295</v>
      </c>
      <c r="BE45" s="15">
        <v>0</v>
      </c>
      <c r="BF45" s="13" t="s">
        <v>553</v>
      </c>
      <c r="BG45" s="13" t="s">
        <v>558</v>
      </c>
      <c r="BH45" s="23" t="s">
        <v>299</v>
      </c>
      <c r="BI45" s="14" t="s">
        <v>10</v>
      </c>
      <c r="BJ45" s="24">
        <v>45947</v>
      </c>
      <c r="BK45" s="12"/>
      <c r="BL45" s="14" t="s">
        <v>12</v>
      </c>
      <c r="BM45" s="27" t="s">
        <v>13</v>
      </c>
      <c r="BN45" s="28" t="s">
        <v>15</v>
      </c>
      <c r="BO45" s="12" t="s">
        <v>25</v>
      </c>
      <c r="BP45" s="12"/>
      <c r="BQ45" s="29"/>
      <c r="BR45" s="31" t="s">
        <v>328</v>
      </c>
    </row>
    <row r="46" spans="1:70" s="1" customFormat="1" ht="15" customHeight="1">
      <c r="A46" s="12">
        <v>42</v>
      </c>
      <c r="B46" s="13" t="s">
        <v>279</v>
      </c>
      <c r="C46" s="13" t="s">
        <v>130</v>
      </c>
      <c r="D46" s="13" t="s">
        <v>124</v>
      </c>
      <c r="E46" s="13" t="s">
        <v>123</v>
      </c>
      <c r="F46" s="13" t="s">
        <v>122</v>
      </c>
      <c r="G46" s="13" t="s">
        <v>120</v>
      </c>
      <c r="H46" s="13" t="s">
        <v>121</v>
      </c>
      <c r="I46" s="13">
        <v>18692</v>
      </c>
      <c r="J46" s="13" t="s">
        <v>311</v>
      </c>
      <c r="K46" s="13">
        <v>18692</v>
      </c>
      <c r="L46" s="13" t="s">
        <v>312</v>
      </c>
      <c r="M46" s="13" t="s">
        <v>313</v>
      </c>
      <c r="N46" s="13">
        <v>440251</v>
      </c>
      <c r="O46" s="13" t="s">
        <v>329</v>
      </c>
      <c r="P46" s="13">
        <v>684894</v>
      </c>
      <c r="Q46" s="13" t="s">
        <v>330</v>
      </c>
      <c r="R46" s="13" t="s">
        <v>284</v>
      </c>
      <c r="S46" s="13" t="s">
        <v>559</v>
      </c>
      <c r="T46" s="13" t="s">
        <v>559</v>
      </c>
      <c r="U46" s="13" t="s">
        <v>301</v>
      </c>
      <c r="V46" s="13" t="s">
        <v>286</v>
      </c>
      <c r="W46" s="13">
        <v>0</v>
      </c>
      <c r="X46" s="13" t="s">
        <v>317</v>
      </c>
      <c r="Y46" s="13">
        <v>359692252</v>
      </c>
      <c r="Z46" s="13" t="s">
        <v>560</v>
      </c>
      <c r="AA46" s="13" t="s">
        <v>555</v>
      </c>
      <c r="AB46" s="15">
        <v>60000</v>
      </c>
      <c r="AC46" s="13" t="s">
        <v>320</v>
      </c>
      <c r="AD46" s="13">
        <v>24</v>
      </c>
      <c r="AE46" s="13" t="s">
        <v>541</v>
      </c>
      <c r="AF46" s="13" t="s">
        <v>351</v>
      </c>
      <c r="AG46" s="13" t="s">
        <v>352</v>
      </c>
      <c r="AH46" s="13" t="s">
        <v>353</v>
      </c>
      <c r="AI46" s="13" t="s">
        <v>548</v>
      </c>
      <c r="AJ46" s="15">
        <v>3190</v>
      </c>
      <c r="AK46" s="15">
        <v>3190</v>
      </c>
      <c r="AL46" s="13" t="s">
        <v>548</v>
      </c>
      <c r="AM46" s="15">
        <v>2416.9899999999998</v>
      </c>
      <c r="AN46" s="15">
        <v>773.01</v>
      </c>
      <c r="AO46" s="15">
        <v>3190</v>
      </c>
      <c r="AP46" s="15">
        <v>57583.01</v>
      </c>
      <c r="AQ46" s="15">
        <v>15188.99</v>
      </c>
      <c r="AR46" s="15">
        <v>72772</v>
      </c>
      <c r="AS46" s="15">
        <v>0</v>
      </c>
      <c r="AT46" s="15">
        <v>0</v>
      </c>
      <c r="AU46" s="15">
        <v>0</v>
      </c>
      <c r="AV46" s="13">
        <v>1</v>
      </c>
      <c r="AW46" s="13" t="s">
        <v>295</v>
      </c>
      <c r="AX46" s="13" t="s">
        <v>326</v>
      </c>
      <c r="AY46" s="13" t="s">
        <v>295</v>
      </c>
      <c r="AZ46" s="13" t="s">
        <v>295</v>
      </c>
      <c r="BA46" s="13" t="s">
        <v>295</v>
      </c>
      <c r="BB46" s="13" t="s">
        <v>297</v>
      </c>
      <c r="BC46" s="13" t="s">
        <v>295</v>
      </c>
      <c r="BD46" s="13" t="s">
        <v>295</v>
      </c>
      <c r="BE46" s="15">
        <v>0</v>
      </c>
      <c r="BF46" s="13" t="s">
        <v>559</v>
      </c>
      <c r="BG46" s="13" t="s">
        <v>561</v>
      </c>
      <c r="BH46" s="23" t="s">
        <v>299</v>
      </c>
      <c r="BI46" s="14" t="s">
        <v>10</v>
      </c>
      <c r="BJ46" s="24">
        <v>45947</v>
      </c>
      <c r="BK46" s="12"/>
      <c r="BL46" s="14" t="s">
        <v>12</v>
      </c>
      <c r="BM46" s="27" t="s">
        <v>13</v>
      </c>
      <c r="BN46" s="28" t="s">
        <v>15</v>
      </c>
      <c r="BO46" s="12" t="s">
        <v>25</v>
      </c>
      <c r="BP46" s="12"/>
      <c r="BQ46" s="29"/>
      <c r="BR46" s="31" t="s">
        <v>328</v>
      </c>
    </row>
    <row r="47" spans="1:70" s="1" customFormat="1" ht="15" customHeight="1">
      <c r="A47" s="12">
        <v>43</v>
      </c>
      <c r="B47" s="13" t="s">
        <v>279</v>
      </c>
      <c r="C47" s="13" t="s">
        <v>130</v>
      </c>
      <c r="D47" s="13" t="s">
        <v>124</v>
      </c>
      <c r="E47" s="13" t="s">
        <v>123</v>
      </c>
      <c r="F47" s="13" t="s">
        <v>122</v>
      </c>
      <c r="G47" s="13" t="s">
        <v>120</v>
      </c>
      <c r="H47" s="13" t="s">
        <v>121</v>
      </c>
      <c r="I47" s="13">
        <v>18692</v>
      </c>
      <c r="J47" s="13" t="s">
        <v>311</v>
      </c>
      <c r="K47" s="13">
        <v>18692</v>
      </c>
      <c r="L47" s="13" t="s">
        <v>312</v>
      </c>
      <c r="M47" s="13" t="s">
        <v>313</v>
      </c>
      <c r="N47" s="13">
        <v>440251</v>
      </c>
      <c r="O47" s="13" t="s">
        <v>329</v>
      </c>
      <c r="P47" s="13">
        <v>684894</v>
      </c>
      <c r="Q47" s="13" t="s">
        <v>330</v>
      </c>
      <c r="R47" s="13" t="s">
        <v>284</v>
      </c>
      <c r="S47" s="13" t="s">
        <v>562</v>
      </c>
      <c r="T47" s="13" t="s">
        <v>562</v>
      </c>
      <c r="U47" s="13" t="s">
        <v>301</v>
      </c>
      <c r="V47" s="13" t="s">
        <v>286</v>
      </c>
      <c r="W47" s="13">
        <v>0</v>
      </c>
      <c r="X47" s="13" t="s">
        <v>317</v>
      </c>
      <c r="Y47" s="13">
        <v>359692284</v>
      </c>
      <c r="Z47" s="13" t="s">
        <v>563</v>
      </c>
      <c r="AA47" s="13" t="s">
        <v>555</v>
      </c>
      <c r="AB47" s="15">
        <v>80000</v>
      </c>
      <c r="AC47" s="13" t="s">
        <v>320</v>
      </c>
      <c r="AD47" s="13">
        <v>24</v>
      </c>
      <c r="AE47" s="13" t="s">
        <v>541</v>
      </c>
      <c r="AF47" s="13" t="s">
        <v>351</v>
      </c>
      <c r="AG47" s="13" t="s">
        <v>352</v>
      </c>
      <c r="AH47" s="13" t="s">
        <v>353</v>
      </c>
      <c r="AI47" s="13" t="s">
        <v>548</v>
      </c>
      <c r="AJ47" s="15">
        <v>4260</v>
      </c>
      <c r="AK47" s="15">
        <v>4260</v>
      </c>
      <c r="AL47" s="13" t="s">
        <v>548</v>
      </c>
      <c r="AM47" s="15">
        <v>3229.32</v>
      </c>
      <c r="AN47" s="15">
        <v>1030.68</v>
      </c>
      <c r="AO47" s="15">
        <v>4260</v>
      </c>
      <c r="AP47" s="15">
        <v>76770.679999999993</v>
      </c>
      <c r="AQ47" s="15">
        <v>20207.32</v>
      </c>
      <c r="AR47" s="15">
        <v>96978</v>
      </c>
      <c r="AS47" s="15">
        <v>0</v>
      </c>
      <c r="AT47" s="15">
        <v>0</v>
      </c>
      <c r="AU47" s="15">
        <v>0</v>
      </c>
      <c r="AV47" s="13">
        <v>1</v>
      </c>
      <c r="AW47" s="13" t="s">
        <v>295</v>
      </c>
      <c r="AX47" s="13" t="s">
        <v>326</v>
      </c>
      <c r="AY47" s="13" t="s">
        <v>295</v>
      </c>
      <c r="AZ47" s="13" t="s">
        <v>295</v>
      </c>
      <c r="BA47" s="13" t="s">
        <v>295</v>
      </c>
      <c r="BB47" s="13" t="s">
        <v>297</v>
      </c>
      <c r="BC47" s="13" t="s">
        <v>295</v>
      </c>
      <c r="BD47" s="13" t="s">
        <v>295</v>
      </c>
      <c r="BE47" s="15">
        <v>0</v>
      </c>
      <c r="BF47" s="13" t="s">
        <v>562</v>
      </c>
      <c r="BG47" s="13" t="s">
        <v>564</v>
      </c>
      <c r="BH47" s="23" t="s">
        <v>299</v>
      </c>
      <c r="BI47" s="14" t="s">
        <v>10</v>
      </c>
      <c r="BJ47" s="24">
        <v>45947</v>
      </c>
      <c r="BK47" s="12"/>
      <c r="BL47" s="14" t="s">
        <v>12</v>
      </c>
      <c r="BM47" s="27" t="s">
        <v>13</v>
      </c>
      <c r="BN47" s="28" t="s">
        <v>15</v>
      </c>
      <c r="BO47" s="12" t="s">
        <v>25</v>
      </c>
      <c r="BP47" s="12"/>
      <c r="BQ47" s="29"/>
      <c r="BR47" s="31" t="s">
        <v>328</v>
      </c>
    </row>
    <row r="48" spans="1:70" s="1" customFormat="1" ht="15" customHeight="1">
      <c r="A48" s="12">
        <v>44</v>
      </c>
      <c r="B48" s="13" t="s">
        <v>279</v>
      </c>
      <c r="C48" s="13" t="s">
        <v>130</v>
      </c>
      <c r="D48" s="13" t="s">
        <v>124</v>
      </c>
      <c r="E48" s="13" t="s">
        <v>123</v>
      </c>
      <c r="F48" s="13" t="s">
        <v>122</v>
      </c>
      <c r="G48" s="13" t="s">
        <v>120</v>
      </c>
      <c r="H48" s="13" t="s">
        <v>121</v>
      </c>
      <c r="I48" s="13">
        <v>18784</v>
      </c>
      <c r="J48" s="13" t="s">
        <v>345</v>
      </c>
      <c r="K48" s="13">
        <v>18784</v>
      </c>
      <c r="L48" s="13" t="s">
        <v>312</v>
      </c>
      <c r="M48" s="13" t="s">
        <v>313</v>
      </c>
      <c r="N48" s="13">
        <v>26595</v>
      </c>
      <c r="O48" s="13" t="s">
        <v>346</v>
      </c>
      <c r="P48" s="13">
        <v>638330</v>
      </c>
      <c r="Q48" s="13" t="s">
        <v>347</v>
      </c>
      <c r="R48" s="13" t="s">
        <v>284</v>
      </c>
      <c r="S48" s="13" t="s">
        <v>565</v>
      </c>
      <c r="T48" s="13" t="s">
        <v>565</v>
      </c>
      <c r="U48" s="13" t="s">
        <v>340</v>
      </c>
      <c r="V48" s="13" t="s">
        <v>286</v>
      </c>
      <c r="W48" s="13">
        <v>0</v>
      </c>
      <c r="X48" s="13" t="s">
        <v>287</v>
      </c>
      <c r="Y48" s="13">
        <v>359722756</v>
      </c>
      <c r="Z48" s="13" t="s">
        <v>566</v>
      </c>
      <c r="AA48" s="13" t="s">
        <v>567</v>
      </c>
      <c r="AB48" s="15">
        <v>98000</v>
      </c>
      <c r="AC48" s="13" t="s">
        <v>288</v>
      </c>
      <c r="AD48" s="13">
        <v>24</v>
      </c>
      <c r="AE48" s="13" t="s">
        <v>541</v>
      </c>
      <c r="AF48" s="13" t="s">
        <v>568</v>
      </c>
      <c r="AG48" s="13" t="s">
        <v>569</v>
      </c>
      <c r="AH48" s="13" t="s">
        <v>306</v>
      </c>
      <c r="AI48" s="13" t="s">
        <v>551</v>
      </c>
      <c r="AJ48" s="15">
        <v>5190</v>
      </c>
      <c r="AK48" s="15">
        <v>5190</v>
      </c>
      <c r="AL48" s="13" t="s">
        <v>295</v>
      </c>
      <c r="AM48" s="15">
        <v>0</v>
      </c>
      <c r="AN48" s="15">
        <v>0</v>
      </c>
      <c r="AO48" s="15">
        <v>0</v>
      </c>
      <c r="AP48" s="15">
        <v>98000</v>
      </c>
      <c r="AQ48" s="15">
        <v>25077</v>
      </c>
      <c r="AR48" s="15">
        <v>123077</v>
      </c>
      <c r="AS48" s="15">
        <v>4213.3599999999997</v>
      </c>
      <c r="AT48" s="15">
        <v>976.64</v>
      </c>
      <c r="AU48" s="15">
        <v>5190</v>
      </c>
      <c r="AV48" s="13">
        <v>1</v>
      </c>
      <c r="AW48" s="13" t="s">
        <v>295</v>
      </c>
      <c r="AX48" s="13" t="s">
        <v>326</v>
      </c>
      <c r="AY48" s="13" t="s">
        <v>295</v>
      </c>
      <c r="AZ48" s="13" t="s">
        <v>295</v>
      </c>
      <c r="BA48" s="13" t="s">
        <v>295</v>
      </c>
      <c r="BB48" s="13" t="s">
        <v>297</v>
      </c>
      <c r="BC48" s="13" t="s">
        <v>295</v>
      </c>
      <c r="BD48" s="13" t="s">
        <v>295</v>
      </c>
      <c r="BE48" s="15">
        <v>0</v>
      </c>
      <c r="BF48" s="13" t="s">
        <v>565</v>
      </c>
      <c r="BG48" s="13" t="s">
        <v>570</v>
      </c>
      <c r="BH48" s="23" t="s">
        <v>299</v>
      </c>
      <c r="BI48" s="14" t="s">
        <v>10</v>
      </c>
      <c r="BJ48" s="24">
        <v>45947</v>
      </c>
      <c r="BK48" s="12"/>
      <c r="BL48" s="14" t="s">
        <v>12</v>
      </c>
      <c r="BM48" s="27" t="s">
        <v>13</v>
      </c>
      <c r="BN48" s="28" t="s">
        <v>15</v>
      </c>
      <c r="BO48" s="12" t="s">
        <v>25</v>
      </c>
      <c r="BP48" s="12"/>
      <c r="BQ48" s="29"/>
      <c r="BR48" s="31" t="s">
        <v>328</v>
      </c>
    </row>
    <row r="49" spans="1:70" s="1" customFormat="1" ht="15" customHeight="1">
      <c r="A49" s="12">
        <v>45</v>
      </c>
      <c r="B49" s="13" t="s">
        <v>279</v>
      </c>
      <c r="C49" s="13" t="s">
        <v>130</v>
      </c>
      <c r="D49" s="13" t="s">
        <v>124</v>
      </c>
      <c r="E49" s="13" t="s">
        <v>123</v>
      </c>
      <c r="F49" s="13" t="s">
        <v>122</v>
      </c>
      <c r="G49" s="13" t="s">
        <v>120</v>
      </c>
      <c r="H49" s="13" t="s">
        <v>121</v>
      </c>
      <c r="I49" s="13">
        <v>18784</v>
      </c>
      <c r="J49" s="13" t="s">
        <v>345</v>
      </c>
      <c r="K49" s="13">
        <v>18784</v>
      </c>
      <c r="L49" s="13" t="s">
        <v>312</v>
      </c>
      <c r="M49" s="13" t="s">
        <v>313</v>
      </c>
      <c r="N49" s="13">
        <v>26595</v>
      </c>
      <c r="O49" s="13" t="s">
        <v>346</v>
      </c>
      <c r="P49" s="13">
        <v>638330</v>
      </c>
      <c r="Q49" s="13" t="s">
        <v>347</v>
      </c>
      <c r="R49" s="13" t="s">
        <v>284</v>
      </c>
      <c r="S49" s="13" t="s">
        <v>571</v>
      </c>
      <c r="T49" s="13" t="s">
        <v>571</v>
      </c>
      <c r="U49" s="13" t="s">
        <v>285</v>
      </c>
      <c r="V49" s="13" t="s">
        <v>286</v>
      </c>
      <c r="W49" s="13">
        <v>0</v>
      </c>
      <c r="X49" s="13" t="s">
        <v>317</v>
      </c>
      <c r="Y49" s="13">
        <v>359722757</v>
      </c>
      <c r="Z49" s="13" t="s">
        <v>572</v>
      </c>
      <c r="AA49" s="13" t="s">
        <v>567</v>
      </c>
      <c r="AB49" s="15">
        <v>75000</v>
      </c>
      <c r="AC49" s="13" t="s">
        <v>288</v>
      </c>
      <c r="AD49" s="13">
        <v>24</v>
      </c>
      <c r="AE49" s="13" t="s">
        <v>541</v>
      </c>
      <c r="AF49" s="13" t="s">
        <v>351</v>
      </c>
      <c r="AG49" s="13" t="s">
        <v>352</v>
      </c>
      <c r="AH49" s="13" t="s">
        <v>353</v>
      </c>
      <c r="AI49" s="13" t="s">
        <v>551</v>
      </c>
      <c r="AJ49" s="15">
        <v>3990</v>
      </c>
      <c r="AK49" s="15">
        <v>3990</v>
      </c>
      <c r="AL49" s="13" t="s">
        <v>295</v>
      </c>
      <c r="AM49" s="15">
        <v>0</v>
      </c>
      <c r="AN49" s="15">
        <v>0</v>
      </c>
      <c r="AO49" s="15">
        <v>0</v>
      </c>
      <c r="AP49" s="15">
        <v>75000</v>
      </c>
      <c r="AQ49" s="15">
        <v>19610</v>
      </c>
      <c r="AR49" s="15">
        <v>94610</v>
      </c>
      <c r="AS49" s="15">
        <v>3227.16</v>
      </c>
      <c r="AT49" s="15">
        <v>762.84</v>
      </c>
      <c r="AU49" s="15">
        <v>3990</v>
      </c>
      <c r="AV49" s="13">
        <v>1</v>
      </c>
      <c r="AW49" s="13" t="s">
        <v>295</v>
      </c>
      <c r="AX49" s="13" t="s">
        <v>326</v>
      </c>
      <c r="AY49" s="13" t="s">
        <v>295</v>
      </c>
      <c r="AZ49" s="13" t="s">
        <v>295</v>
      </c>
      <c r="BA49" s="13" t="s">
        <v>295</v>
      </c>
      <c r="BB49" s="13" t="s">
        <v>297</v>
      </c>
      <c r="BC49" s="13" t="s">
        <v>295</v>
      </c>
      <c r="BD49" s="13" t="s">
        <v>295</v>
      </c>
      <c r="BE49" s="15">
        <v>0</v>
      </c>
      <c r="BF49" s="13" t="s">
        <v>571</v>
      </c>
      <c r="BG49" s="13" t="s">
        <v>573</v>
      </c>
      <c r="BH49" s="23" t="s">
        <v>299</v>
      </c>
      <c r="BI49" s="14" t="s">
        <v>10</v>
      </c>
      <c r="BJ49" s="24">
        <v>45947</v>
      </c>
      <c r="BK49" s="12"/>
      <c r="BL49" s="14" t="s">
        <v>12</v>
      </c>
      <c r="BM49" s="27" t="s">
        <v>13</v>
      </c>
      <c r="BN49" s="28" t="s">
        <v>15</v>
      </c>
      <c r="BO49" s="12" t="s">
        <v>25</v>
      </c>
      <c r="BP49" s="12"/>
      <c r="BQ49" s="29"/>
      <c r="BR49" s="31" t="s">
        <v>328</v>
      </c>
    </row>
    <row r="50" spans="1:70" s="1" customFormat="1" ht="15" customHeight="1">
      <c r="A50" s="12">
        <v>46</v>
      </c>
      <c r="B50" s="13" t="s">
        <v>279</v>
      </c>
      <c r="C50" s="13" t="s">
        <v>130</v>
      </c>
      <c r="D50" s="13" t="s">
        <v>124</v>
      </c>
      <c r="E50" s="13" t="s">
        <v>123</v>
      </c>
      <c r="F50" s="13" t="s">
        <v>122</v>
      </c>
      <c r="G50" s="13" t="s">
        <v>120</v>
      </c>
      <c r="H50" s="13" t="s">
        <v>121</v>
      </c>
      <c r="I50" s="13">
        <v>18692</v>
      </c>
      <c r="J50" s="13" t="s">
        <v>311</v>
      </c>
      <c r="K50" s="13">
        <v>18692</v>
      </c>
      <c r="L50" s="13" t="s">
        <v>312</v>
      </c>
      <c r="M50" s="13" t="s">
        <v>313</v>
      </c>
      <c r="N50" s="13">
        <v>449544</v>
      </c>
      <c r="O50" s="13" t="s">
        <v>426</v>
      </c>
      <c r="P50" s="13">
        <v>740117</v>
      </c>
      <c r="Q50" s="13" t="s">
        <v>427</v>
      </c>
      <c r="R50" s="13" t="s">
        <v>284</v>
      </c>
      <c r="S50" s="13" t="s">
        <v>574</v>
      </c>
      <c r="T50" s="13" t="s">
        <v>574</v>
      </c>
      <c r="U50" s="13" t="s">
        <v>301</v>
      </c>
      <c r="V50" s="13" t="s">
        <v>286</v>
      </c>
      <c r="W50" s="13">
        <v>541</v>
      </c>
      <c r="X50" s="13" t="s">
        <v>317</v>
      </c>
      <c r="Y50" s="13">
        <v>353326816</v>
      </c>
      <c r="Z50" s="13" t="s">
        <v>575</v>
      </c>
      <c r="AA50" s="13" t="s">
        <v>576</v>
      </c>
      <c r="AB50" s="15">
        <v>42000</v>
      </c>
      <c r="AC50" s="13" t="s">
        <v>320</v>
      </c>
      <c r="AD50" s="13">
        <v>24</v>
      </c>
      <c r="AE50" s="13" t="s">
        <v>321</v>
      </c>
      <c r="AF50" s="13" t="s">
        <v>577</v>
      </c>
      <c r="AG50" s="13" t="s">
        <v>578</v>
      </c>
      <c r="AH50" s="13" t="s">
        <v>353</v>
      </c>
      <c r="AI50" s="13" t="s">
        <v>324</v>
      </c>
      <c r="AJ50" s="15">
        <v>2240</v>
      </c>
      <c r="AK50" s="15">
        <v>2240</v>
      </c>
      <c r="AL50" s="13" t="s">
        <v>555</v>
      </c>
      <c r="AM50" s="15">
        <v>40310.83</v>
      </c>
      <c r="AN50" s="15">
        <v>11209.17</v>
      </c>
      <c r="AO50" s="15">
        <v>51520</v>
      </c>
      <c r="AP50" s="15">
        <v>1689.17</v>
      </c>
      <c r="AQ50" s="15">
        <v>34.83</v>
      </c>
      <c r="AR50" s="15">
        <v>1724</v>
      </c>
      <c r="AS50" s="15">
        <v>1689.17</v>
      </c>
      <c r="AT50" s="15">
        <v>34.83</v>
      </c>
      <c r="AU50" s="15">
        <v>1724</v>
      </c>
      <c r="AV50" s="13">
        <v>24</v>
      </c>
      <c r="AW50" s="13" t="s">
        <v>295</v>
      </c>
      <c r="AX50" s="13" t="s">
        <v>579</v>
      </c>
      <c r="AY50" s="13" t="s">
        <v>295</v>
      </c>
      <c r="AZ50" s="13" t="s">
        <v>295</v>
      </c>
      <c r="BA50" s="13" t="s">
        <v>295</v>
      </c>
      <c r="BB50" s="13" t="s">
        <v>297</v>
      </c>
      <c r="BC50" s="13" t="s">
        <v>295</v>
      </c>
      <c r="BD50" s="13" t="s">
        <v>295</v>
      </c>
      <c r="BE50" s="15">
        <v>0</v>
      </c>
      <c r="BF50" s="13" t="s">
        <v>574</v>
      </c>
      <c r="BG50" s="13" t="s">
        <v>580</v>
      </c>
      <c r="BH50" s="23" t="s">
        <v>299</v>
      </c>
      <c r="BI50" s="14" t="s">
        <v>10</v>
      </c>
      <c r="BJ50" s="24">
        <v>45947</v>
      </c>
      <c r="BK50" s="12"/>
      <c r="BL50" s="14" t="s">
        <v>12</v>
      </c>
      <c r="BM50" s="27" t="s">
        <v>13</v>
      </c>
      <c r="BN50" s="28" t="s">
        <v>15</v>
      </c>
      <c r="BO50" s="12" t="s">
        <v>25</v>
      </c>
      <c r="BP50" s="12"/>
      <c r="BQ50" s="29"/>
      <c r="BR50" s="31" t="s">
        <v>328</v>
      </c>
    </row>
    <row r="51" spans="1:70" s="1" customFormat="1" ht="15" customHeight="1">
      <c r="A51" s="12">
        <v>47</v>
      </c>
      <c r="B51" s="13" t="s">
        <v>279</v>
      </c>
      <c r="C51" s="13" t="s">
        <v>130</v>
      </c>
      <c r="D51" s="13" t="s">
        <v>124</v>
      </c>
      <c r="E51" s="13" t="s">
        <v>123</v>
      </c>
      <c r="F51" s="13" t="s">
        <v>122</v>
      </c>
      <c r="G51" s="13" t="s">
        <v>120</v>
      </c>
      <c r="H51" s="13" t="s">
        <v>121</v>
      </c>
      <c r="I51" s="13">
        <v>18692</v>
      </c>
      <c r="J51" s="13" t="s">
        <v>311</v>
      </c>
      <c r="K51" s="13">
        <v>18692</v>
      </c>
      <c r="L51" s="13" t="s">
        <v>312</v>
      </c>
      <c r="M51" s="13" t="s">
        <v>313</v>
      </c>
      <c r="N51" s="13">
        <v>449544</v>
      </c>
      <c r="O51" s="13" t="s">
        <v>426</v>
      </c>
      <c r="P51" s="13">
        <v>740117</v>
      </c>
      <c r="Q51" s="13" t="s">
        <v>427</v>
      </c>
      <c r="R51" s="13" t="s">
        <v>284</v>
      </c>
      <c r="S51" s="13" t="s">
        <v>581</v>
      </c>
      <c r="T51" s="13" t="s">
        <v>581</v>
      </c>
      <c r="U51" s="13" t="s">
        <v>301</v>
      </c>
      <c r="V51" s="13" t="s">
        <v>286</v>
      </c>
      <c r="W51" s="13">
        <v>541</v>
      </c>
      <c r="X51" s="13" t="s">
        <v>317</v>
      </c>
      <c r="Y51" s="13">
        <v>353326950</v>
      </c>
      <c r="Z51" s="13" t="s">
        <v>582</v>
      </c>
      <c r="AA51" s="13" t="s">
        <v>576</v>
      </c>
      <c r="AB51" s="15">
        <v>42000</v>
      </c>
      <c r="AC51" s="13" t="s">
        <v>320</v>
      </c>
      <c r="AD51" s="13">
        <v>24</v>
      </c>
      <c r="AE51" s="13" t="s">
        <v>321</v>
      </c>
      <c r="AF51" s="13" t="s">
        <v>577</v>
      </c>
      <c r="AG51" s="13" t="s">
        <v>578</v>
      </c>
      <c r="AH51" s="13" t="s">
        <v>353</v>
      </c>
      <c r="AI51" s="13" t="s">
        <v>324</v>
      </c>
      <c r="AJ51" s="15">
        <v>2240</v>
      </c>
      <c r="AK51" s="15">
        <v>2240</v>
      </c>
      <c r="AL51" s="13" t="s">
        <v>583</v>
      </c>
      <c r="AM51" s="15">
        <v>20582.72</v>
      </c>
      <c r="AN51" s="15">
        <v>8537.2800000000007</v>
      </c>
      <c r="AO51" s="15">
        <v>29120</v>
      </c>
      <c r="AP51" s="15">
        <v>21417.279999999999</v>
      </c>
      <c r="AQ51" s="15">
        <v>2706.72</v>
      </c>
      <c r="AR51" s="15">
        <v>24124</v>
      </c>
      <c r="AS51" s="15">
        <v>21417.279999999999</v>
      </c>
      <c r="AT51" s="15">
        <v>2706.72</v>
      </c>
      <c r="AU51" s="15">
        <v>24124</v>
      </c>
      <c r="AV51" s="13">
        <v>24</v>
      </c>
      <c r="AW51" s="13" t="s">
        <v>295</v>
      </c>
      <c r="AX51" s="13" t="s">
        <v>584</v>
      </c>
      <c r="AY51" s="13" t="s">
        <v>295</v>
      </c>
      <c r="AZ51" s="13" t="s">
        <v>295</v>
      </c>
      <c r="BA51" s="13" t="s">
        <v>295</v>
      </c>
      <c r="BB51" s="13" t="s">
        <v>297</v>
      </c>
      <c r="BC51" s="13" t="s">
        <v>295</v>
      </c>
      <c r="BD51" s="13" t="s">
        <v>585</v>
      </c>
      <c r="BE51" s="15">
        <v>42000</v>
      </c>
      <c r="BF51" s="13" t="s">
        <v>581</v>
      </c>
      <c r="BG51" s="13" t="s">
        <v>586</v>
      </c>
      <c r="BH51" s="23" t="s">
        <v>299</v>
      </c>
      <c r="BI51" s="14" t="s">
        <v>10</v>
      </c>
      <c r="BJ51" s="24">
        <v>45947</v>
      </c>
      <c r="BK51" s="12"/>
      <c r="BL51" s="14" t="s">
        <v>42</v>
      </c>
      <c r="BM51" s="27" t="s">
        <v>21</v>
      </c>
      <c r="BN51" s="28" t="s">
        <v>15</v>
      </c>
      <c r="BO51" s="12" t="s">
        <v>25</v>
      </c>
      <c r="BP51" s="12"/>
      <c r="BQ51" s="29"/>
      <c r="BR51" s="31" t="s">
        <v>328</v>
      </c>
    </row>
    <row r="52" spans="1:70" s="1" customFormat="1" ht="15" customHeight="1">
      <c r="A52" s="12">
        <v>48</v>
      </c>
      <c r="B52" s="13" t="s">
        <v>279</v>
      </c>
      <c r="C52" s="13" t="s">
        <v>130</v>
      </c>
      <c r="D52" s="13" t="s">
        <v>124</v>
      </c>
      <c r="E52" s="13" t="s">
        <v>123</v>
      </c>
      <c r="F52" s="13" t="s">
        <v>122</v>
      </c>
      <c r="G52" s="13" t="s">
        <v>120</v>
      </c>
      <c r="H52" s="13" t="s">
        <v>121</v>
      </c>
      <c r="I52" s="13">
        <v>18692</v>
      </c>
      <c r="J52" s="13" t="s">
        <v>311</v>
      </c>
      <c r="K52" s="13">
        <v>18692</v>
      </c>
      <c r="L52" s="13" t="s">
        <v>312</v>
      </c>
      <c r="M52" s="13" t="s">
        <v>313</v>
      </c>
      <c r="N52" s="13">
        <v>449544</v>
      </c>
      <c r="O52" s="13" t="s">
        <v>426</v>
      </c>
      <c r="P52" s="13">
        <v>740117</v>
      </c>
      <c r="Q52" s="13" t="s">
        <v>427</v>
      </c>
      <c r="R52" s="13" t="s">
        <v>284</v>
      </c>
      <c r="S52" s="13" t="s">
        <v>587</v>
      </c>
      <c r="T52" s="13" t="s">
        <v>587</v>
      </c>
      <c r="U52" s="13" t="s">
        <v>301</v>
      </c>
      <c r="V52" s="13" t="s">
        <v>286</v>
      </c>
      <c r="W52" s="13">
        <v>541</v>
      </c>
      <c r="X52" s="13" t="s">
        <v>317</v>
      </c>
      <c r="Y52" s="13">
        <v>353327152</v>
      </c>
      <c r="Z52" s="13" t="s">
        <v>489</v>
      </c>
      <c r="AA52" s="13" t="s">
        <v>576</v>
      </c>
      <c r="AB52" s="15">
        <v>42000</v>
      </c>
      <c r="AC52" s="13" t="s">
        <v>320</v>
      </c>
      <c r="AD52" s="13">
        <v>24</v>
      </c>
      <c r="AE52" s="13" t="s">
        <v>321</v>
      </c>
      <c r="AF52" s="13" t="s">
        <v>577</v>
      </c>
      <c r="AG52" s="13" t="s">
        <v>578</v>
      </c>
      <c r="AH52" s="13" t="s">
        <v>353</v>
      </c>
      <c r="AI52" s="13" t="s">
        <v>324</v>
      </c>
      <c r="AJ52" s="15">
        <v>2240</v>
      </c>
      <c r="AK52" s="15">
        <v>2240</v>
      </c>
      <c r="AL52" s="13" t="s">
        <v>588</v>
      </c>
      <c r="AM52" s="15">
        <v>22382.639999999999</v>
      </c>
      <c r="AN52" s="15">
        <v>8977.36</v>
      </c>
      <c r="AO52" s="15">
        <v>31360</v>
      </c>
      <c r="AP52" s="15">
        <v>19617.36</v>
      </c>
      <c r="AQ52" s="15">
        <v>2266.64</v>
      </c>
      <c r="AR52" s="15">
        <v>21884</v>
      </c>
      <c r="AS52" s="15">
        <v>19617.36</v>
      </c>
      <c r="AT52" s="15">
        <v>2266.64</v>
      </c>
      <c r="AU52" s="15">
        <v>21884</v>
      </c>
      <c r="AV52" s="13">
        <v>24</v>
      </c>
      <c r="AW52" s="13" t="s">
        <v>295</v>
      </c>
      <c r="AX52" s="13" t="s">
        <v>584</v>
      </c>
      <c r="AY52" s="13" t="s">
        <v>295</v>
      </c>
      <c r="AZ52" s="13" t="s">
        <v>295</v>
      </c>
      <c r="BA52" s="13" t="s">
        <v>295</v>
      </c>
      <c r="BB52" s="13" t="s">
        <v>297</v>
      </c>
      <c r="BC52" s="13" t="s">
        <v>295</v>
      </c>
      <c r="BD52" s="13" t="s">
        <v>295</v>
      </c>
      <c r="BE52" s="15">
        <v>0</v>
      </c>
      <c r="BF52" s="13" t="s">
        <v>587</v>
      </c>
      <c r="BG52" s="13" t="s">
        <v>589</v>
      </c>
      <c r="BH52" s="23" t="s">
        <v>299</v>
      </c>
      <c r="BI52" s="14" t="s">
        <v>10</v>
      </c>
      <c r="BJ52" s="24">
        <v>45947</v>
      </c>
      <c r="BK52" s="12"/>
      <c r="BL52" s="14" t="s">
        <v>36</v>
      </c>
      <c r="BM52" s="27" t="s">
        <v>30</v>
      </c>
      <c r="BN52" s="28" t="s">
        <v>23</v>
      </c>
      <c r="BO52" s="12" t="s">
        <v>33</v>
      </c>
      <c r="BP52" s="12"/>
      <c r="BQ52" s="29"/>
      <c r="BR52" s="31" t="s">
        <v>590</v>
      </c>
    </row>
    <row r="53" spans="1:70" s="1" customFormat="1" ht="15" customHeight="1">
      <c r="A53" s="12">
        <v>49</v>
      </c>
      <c r="B53" s="13" t="s">
        <v>279</v>
      </c>
      <c r="C53" s="13" t="s">
        <v>130</v>
      </c>
      <c r="D53" s="13" t="s">
        <v>124</v>
      </c>
      <c r="E53" s="13" t="s">
        <v>123</v>
      </c>
      <c r="F53" s="13" t="s">
        <v>122</v>
      </c>
      <c r="G53" s="13" t="s">
        <v>120</v>
      </c>
      <c r="H53" s="13" t="s">
        <v>121</v>
      </c>
      <c r="I53" s="13">
        <v>18692</v>
      </c>
      <c r="J53" s="13" t="s">
        <v>311</v>
      </c>
      <c r="K53" s="13">
        <v>18692</v>
      </c>
      <c r="L53" s="13" t="s">
        <v>312</v>
      </c>
      <c r="M53" s="13" t="s">
        <v>313</v>
      </c>
      <c r="N53" s="13">
        <v>449544</v>
      </c>
      <c r="O53" s="13" t="s">
        <v>426</v>
      </c>
      <c r="P53" s="13">
        <v>740117</v>
      </c>
      <c r="Q53" s="13" t="s">
        <v>427</v>
      </c>
      <c r="R53" s="13" t="s">
        <v>284</v>
      </c>
      <c r="S53" s="13" t="s">
        <v>591</v>
      </c>
      <c r="T53" s="13" t="s">
        <v>591</v>
      </c>
      <c r="U53" s="13" t="s">
        <v>285</v>
      </c>
      <c r="V53" s="13" t="s">
        <v>286</v>
      </c>
      <c r="W53" s="13">
        <v>541</v>
      </c>
      <c r="X53" s="13" t="s">
        <v>317</v>
      </c>
      <c r="Y53" s="13">
        <v>354724228</v>
      </c>
      <c r="Z53" s="13" t="s">
        <v>592</v>
      </c>
      <c r="AA53" s="13" t="s">
        <v>593</v>
      </c>
      <c r="AB53" s="15">
        <v>42000</v>
      </c>
      <c r="AC53" s="13" t="s">
        <v>320</v>
      </c>
      <c r="AD53" s="13">
        <v>24</v>
      </c>
      <c r="AE53" s="13" t="s">
        <v>321</v>
      </c>
      <c r="AF53" s="13" t="s">
        <v>445</v>
      </c>
      <c r="AG53" s="13" t="s">
        <v>594</v>
      </c>
      <c r="AH53" s="13" t="s">
        <v>353</v>
      </c>
      <c r="AI53" s="13" t="s">
        <v>447</v>
      </c>
      <c r="AJ53" s="15">
        <v>2240</v>
      </c>
      <c r="AK53" s="15">
        <v>2240</v>
      </c>
      <c r="AL53" s="13" t="s">
        <v>335</v>
      </c>
      <c r="AM53" s="15">
        <v>30815.41</v>
      </c>
      <c r="AN53" s="15">
        <v>11744.59</v>
      </c>
      <c r="AO53" s="15">
        <v>42560</v>
      </c>
      <c r="AP53" s="15">
        <v>11184.59</v>
      </c>
      <c r="AQ53" s="15">
        <v>740.41</v>
      </c>
      <c r="AR53" s="15">
        <v>11925</v>
      </c>
      <c r="AS53" s="15">
        <v>2010.18</v>
      </c>
      <c r="AT53" s="15">
        <v>229.82</v>
      </c>
      <c r="AU53" s="15">
        <v>2240</v>
      </c>
      <c r="AV53" s="13">
        <v>20</v>
      </c>
      <c r="AW53" s="13" t="s">
        <v>295</v>
      </c>
      <c r="AX53" s="13" t="s">
        <v>579</v>
      </c>
      <c r="AY53" s="13" t="s">
        <v>295</v>
      </c>
      <c r="AZ53" s="13" t="s">
        <v>295</v>
      </c>
      <c r="BA53" s="13" t="s">
        <v>295</v>
      </c>
      <c r="BB53" s="13" t="s">
        <v>297</v>
      </c>
      <c r="BC53" s="13" t="s">
        <v>295</v>
      </c>
      <c r="BD53" s="13" t="s">
        <v>295</v>
      </c>
      <c r="BE53" s="15">
        <v>0</v>
      </c>
      <c r="BF53" s="13" t="s">
        <v>591</v>
      </c>
      <c r="BG53" s="13" t="s">
        <v>595</v>
      </c>
      <c r="BH53" s="23" t="s">
        <v>299</v>
      </c>
      <c r="BI53" s="14" t="s">
        <v>10</v>
      </c>
      <c r="BJ53" s="24">
        <v>45947</v>
      </c>
      <c r="BK53" s="12"/>
      <c r="BL53" s="14" t="s">
        <v>12</v>
      </c>
      <c r="BM53" s="27" t="s">
        <v>13</v>
      </c>
      <c r="BN53" s="28" t="s">
        <v>15</v>
      </c>
      <c r="BO53" s="12" t="s">
        <v>25</v>
      </c>
      <c r="BP53" s="12"/>
      <c r="BQ53" s="29"/>
      <c r="BR53" s="31" t="s">
        <v>328</v>
      </c>
    </row>
    <row r="54" spans="1:70" s="1" customFormat="1" ht="15" customHeight="1">
      <c r="A54" s="12">
        <v>50</v>
      </c>
      <c r="B54" s="13" t="s">
        <v>279</v>
      </c>
      <c r="C54" s="13" t="s">
        <v>130</v>
      </c>
      <c r="D54" s="13" t="s">
        <v>124</v>
      </c>
      <c r="E54" s="13" t="s">
        <v>123</v>
      </c>
      <c r="F54" s="13" t="s">
        <v>122</v>
      </c>
      <c r="G54" s="13" t="s">
        <v>120</v>
      </c>
      <c r="H54" s="13" t="s">
        <v>121</v>
      </c>
      <c r="I54" s="13">
        <v>18692</v>
      </c>
      <c r="J54" s="13" t="s">
        <v>311</v>
      </c>
      <c r="K54" s="13">
        <v>18692</v>
      </c>
      <c r="L54" s="13" t="s">
        <v>312</v>
      </c>
      <c r="M54" s="13" t="s">
        <v>313</v>
      </c>
      <c r="N54" s="13">
        <v>449544</v>
      </c>
      <c r="O54" s="13" t="s">
        <v>426</v>
      </c>
      <c r="P54" s="13">
        <v>740117</v>
      </c>
      <c r="Q54" s="13" t="s">
        <v>427</v>
      </c>
      <c r="R54" s="13" t="s">
        <v>284</v>
      </c>
      <c r="S54" s="13" t="s">
        <v>596</v>
      </c>
      <c r="T54" s="13" t="s">
        <v>596</v>
      </c>
      <c r="U54" s="13" t="s">
        <v>285</v>
      </c>
      <c r="V54" s="13" t="s">
        <v>286</v>
      </c>
      <c r="W54" s="13">
        <v>541</v>
      </c>
      <c r="X54" s="13" t="s">
        <v>317</v>
      </c>
      <c r="Y54" s="13">
        <v>355669496</v>
      </c>
      <c r="Z54" s="13" t="s">
        <v>486</v>
      </c>
      <c r="AA54" s="13" t="s">
        <v>597</v>
      </c>
      <c r="AB54" s="15">
        <v>42000</v>
      </c>
      <c r="AC54" s="13" t="s">
        <v>320</v>
      </c>
      <c r="AD54" s="13">
        <v>24</v>
      </c>
      <c r="AE54" s="13" t="s">
        <v>321</v>
      </c>
      <c r="AF54" s="13" t="s">
        <v>598</v>
      </c>
      <c r="AG54" s="13" t="s">
        <v>599</v>
      </c>
      <c r="AH54" s="13" t="s">
        <v>353</v>
      </c>
      <c r="AI54" s="13" t="s">
        <v>528</v>
      </c>
      <c r="AJ54" s="15">
        <v>2240</v>
      </c>
      <c r="AK54" s="15">
        <v>2240</v>
      </c>
      <c r="AL54" s="13" t="s">
        <v>335</v>
      </c>
      <c r="AM54" s="15">
        <v>27590.47</v>
      </c>
      <c r="AN54" s="15">
        <v>10489.53</v>
      </c>
      <c r="AO54" s="15">
        <v>38080</v>
      </c>
      <c r="AP54" s="15">
        <v>14409.53</v>
      </c>
      <c r="AQ54" s="15">
        <v>1228.47</v>
      </c>
      <c r="AR54" s="15">
        <v>15638</v>
      </c>
      <c r="AS54" s="15">
        <v>3917.69</v>
      </c>
      <c r="AT54" s="15">
        <v>562.30999999999995</v>
      </c>
      <c r="AU54" s="15">
        <v>4480</v>
      </c>
      <c r="AV54" s="13">
        <v>19</v>
      </c>
      <c r="AW54" s="13" t="s">
        <v>295</v>
      </c>
      <c r="AX54" s="13" t="s">
        <v>600</v>
      </c>
      <c r="AY54" s="13" t="s">
        <v>295</v>
      </c>
      <c r="AZ54" s="13" t="s">
        <v>295</v>
      </c>
      <c r="BA54" s="13" t="s">
        <v>295</v>
      </c>
      <c r="BB54" s="13" t="s">
        <v>297</v>
      </c>
      <c r="BC54" s="13" t="s">
        <v>295</v>
      </c>
      <c r="BD54" s="13" t="s">
        <v>295</v>
      </c>
      <c r="BE54" s="15">
        <v>0</v>
      </c>
      <c r="BF54" s="13" t="s">
        <v>596</v>
      </c>
      <c r="BG54" s="13" t="s">
        <v>601</v>
      </c>
      <c r="BH54" s="23" t="s">
        <v>299</v>
      </c>
      <c r="BI54" s="14" t="s">
        <v>10</v>
      </c>
      <c r="BJ54" s="24">
        <v>45947</v>
      </c>
      <c r="BK54" s="12"/>
      <c r="BL54" s="14" t="s">
        <v>12</v>
      </c>
      <c r="BM54" s="27" t="s">
        <v>13</v>
      </c>
      <c r="BN54" s="28" t="s">
        <v>15</v>
      </c>
      <c r="BO54" s="12" t="s">
        <v>25</v>
      </c>
      <c r="BP54" s="12"/>
      <c r="BQ54" s="29"/>
      <c r="BR54" s="31" t="s">
        <v>328</v>
      </c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7"/>
      <c r="BN55" s="28"/>
      <c r="BO55" s="12"/>
      <c r="BP55" s="12"/>
      <c r="BQ55" s="29"/>
      <c r="BR55" s="31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7"/>
      <c r="BN56" s="28"/>
      <c r="BO56" s="12"/>
      <c r="BP56" s="12"/>
      <c r="BQ56" s="29"/>
      <c r="BR56" s="31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7"/>
      <c r="BN57" s="28"/>
      <c r="BO57" s="12"/>
      <c r="BP57" s="12"/>
      <c r="BQ57" s="29"/>
      <c r="BR57" s="31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7"/>
      <c r="BN58" s="28"/>
      <c r="BO58" s="12"/>
      <c r="BP58" s="12"/>
      <c r="BQ58" s="29"/>
      <c r="BR58" s="31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7"/>
      <c r="BN59" s="28"/>
      <c r="BO59" s="12"/>
      <c r="BP59" s="12"/>
      <c r="BQ59" s="29"/>
      <c r="BR59" s="31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7"/>
      <c r="BN60" s="28"/>
      <c r="BO60" s="12"/>
      <c r="BP60" s="12"/>
      <c r="BQ60" s="29"/>
      <c r="BR60" s="31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7"/>
      <c r="BN61" s="28"/>
      <c r="BO61" s="12"/>
      <c r="BP61" s="12"/>
      <c r="BQ61" s="29"/>
      <c r="BR61" s="31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7"/>
      <c r="BN62" s="28"/>
      <c r="BO62" s="12"/>
      <c r="BP62" s="12"/>
      <c r="BQ62" s="29"/>
      <c r="BR62" s="31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7"/>
      <c r="BN63" s="28"/>
      <c r="BO63" s="12"/>
      <c r="BP63" s="12"/>
      <c r="BQ63" s="29"/>
      <c r="BR63" s="31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7"/>
      <c r="BN64" s="28"/>
      <c r="BO64" s="12"/>
      <c r="BP64" s="12"/>
      <c r="BQ64" s="29"/>
      <c r="BR64" s="31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7"/>
      <c r="BN65" s="28"/>
      <c r="BO65" s="12"/>
      <c r="BP65" s="12"/>
      <c r="BQ65" s="29"/>
      <c r="BR65" s="31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7"/>
      <c r="BN66" s="28"/>
      <c r="BO66" s="12"/>
      <c r="BP66" s="12"/>
      <c r="BQ66" s="29"/>
      <c r="BR66" s="31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7"/>
      <c r="BN67" s="28"/>
      <c r="BO67" s="12"/>
      <c r="BP67" s="12"/>
      <c r="BQ67" s="29"/>
      <c r="BR67" s="31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7"/>
      <c r="BN68" s="28"/>
      <c r="BO68" s="12"/>
      <c r="BP68" s="12"/>
      <c r="BQ68" s="29"/>
      <c r="BR68" s="31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7"/>
      <c r="BN69" s="28"/>
      <c r="BO69" s="12"/>
      <c r="BP69" s="12"/>
      <c r="BQ69" s="29"/>
      <c r="BR69" s="31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7"/>
      <c r="BN70" s="28"/>
      <c r="BO70" s="12"/>
      <c r="BP70" s="12"/>
      <c r="BQ70" s="29"/>
      <c r="BR70" s="31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7"/>
      <c r="BN71" s="28"/>
      <c r="BO71" s="12"/>
      <c r="BP71" s="12"/>
      <c r="BQ71" s="29"/>
      <c r="BR71" s="31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7"/>
      <c r="BN72" s="28"/>
      <c r="BO72" s="12"/>
      <c r="BP72" s="12"/>
      <c r="BQ72" s="29"/>
      <c r="BR72" s="31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7"/>
      <c r="BN73" s="28"/>
      <c r="BO73" s="12"/>
      <c r="BP73" s="12"/>
      <c r="BQ73" s="29"/>
      <c r="BR73" s="31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7"/>
      <c r="BN74" s="28"/>
      <c r="BO74" s="12"/>
      <c r="BP74" s="12"/>
      <c r="BQ74" s="29"/>
      <c r="BR74" s="31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7"/>
      <c r="BN75" s="28"/>
      <c r="BO75" s="12"/>
      <c r="BP75" s="12"/>
      <c r="BQ75" s="29"/>
      <c r="BR75" s="31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7"/>
      <c r="BN76" s="28"/>
      <c r="BO76" s="12"/>
      <c r="BP76" s="12"/>
      <c r="BQ76" s="29"/>
      <c r="BR76" s="31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7"/>
      <c r="BN77" s="28"/>
      <c r="BO77" s="12"/>
      <c r="BP77" s="12"/>
      <c r="BQ77" s="29"/>
      <c r="BR77" s="31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7"/>
      <c r="BN78" s="28"/>
      <c r="BO78" s="12"/>
      <c r="BP78" s="12"/>
      <c r="BQ78" s="29"/>
      <c r="BR78" s="31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7"/>
      <c r="BN79" s="28"/>
      <c r="BO79" s="12"/>
      <c r="BP79" s="12"/>
      <c r="BQ79" s="29"/>
      <c r="BR79" s="31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7"/>
      <c r="BN80" s="28"/>
      <c r="BO80" s="12"/>
      <c r="BP80" s="12"/>
      <c r="BQ80" s="29"/>
      <c r="BR80" s="31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7"/>
      <c r="BN81" s="28"/>
      <c r="BO81" s="12"/>
      <c r="BP81" s="12"/>
      <c r="BQ81" s="29"/>
      <c r="BR81" s="31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7"/>
      <c r="BN82" s="28"/>
      <c r="BO82" s="12"/>
      <c r="BP82" s="12"/>
      <c r="BQ82" s="29"/>
      <c r="BR82" s="31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7"/>
      <c r="BN83" s="28"/>
      <c r="BO83" s="12"/>
      <c r="BP83" s="12"/>
      <c r="BQ83" s="29"/>
      <c r="BR83" s="31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7"/>
      <c r="BN84" s="28"/>
      <c r="BO84" s="12"/>
      <c r="BP84" s="12"/>
      <c r="BQ84" s="29"/>
      <c r="BR84" s="31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7"/>
      <c r="BN85" s="28"/>
      <c r="BO85" s="12"/>
      <c r="BP85" s="12"/>
      <c r="BQ85" s="29"/>
      <c r="BR85" s="31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7"/>
      <c r="BN86" s="28"/>
      <c r="BO86" s="12"/>
      <c r="BP86" s="12"/>
      <c r="BQ86" s="29"/>
      <c r="BR86" s="31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7"/>
      <c r="BN87" s="28"/>
      <c r="BO87" s="12"/>
      <c r="BP87" s="12"/>
      <c r="BQ87" s="29"/>
      <c r="BR87" s="31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7"/>
      <c r="BN88" s="28"/>
      <c r="BO88" s="12"/>
      <c r="BP88" s="12"/>
      <c r="BQ88" s="29"/>
      <c r="BR88" s="31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7"/>
      <c r="BN89" s="28"/>
      <c r="BO89" s="12"/>
      <c r="BP89" s="12"/>
      <c r="BQ89" s="29"/>
      <c r="BR89" s="31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7"/>
      <c r="BN90" s="28"/>
      <c r="BO90" s="12"/>
      <c r="BP90" s="12"/>
      <c r="BQ90" s="29"/>
      <c r="BR90" s="31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7"/>
      <c r="BN91" s="28"/>
      <c r="BO91" s="12"/>
      <c r="BP91" s="12"/>
      <c r="BQ91" s="29"/>
      <c r="BR91" s="31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7"/>
      <c r="BN92" s="28"/>
      <c r="BO92" s="12"/>
      <c r="BP92" s="12"/>
      <c r="BQ92" s="29"/>
      <c r="BR92" s="31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7"/>
      <c r="BN93" s="28"/>
      <c r="BO93" s="12"/>
      <c r="BP93" s="12"/>
      <c r="BQ93" s="29"/>
      <c r="BR93" s="31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7"/>
      <c r="BN94" s="28"/>
      <c r="BO94" s="12"/>
      <c r="BP94" s="12"/>
      <c r="BQ94" s="29"/>
      <c r="BR94" s="31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7"/>
      <c r="BN95" s="28"/>
      <c r="BO95" s="12"/>
      <c r="BP95" s="12"/>
      <c r="BQ95" s="29"/>
      <c r="BR95" s="31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7"/>
      <c r="BN96" s="28"/>
      <c r="BO96" s="12"/>
      <c r="BP96" s="12"/>
      <c r="BQ96" s="29"/>
      <c r="BR96" s="31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7"/>
      <c r="BN97" s="28"/>
      <c r="BO97" s="12"/>
      <c r="BP97" s="12"/>
      <c r="BQ97" s="29"/>
      <c r="BR97" s="31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7"/>
      <c r="BN98" s="28"/>
      <c r="BO98" s="12"/>
      <c r="BP98" s="12"/>
      <c r="BQ98" s="29"/>
      <c r="BR98" s="31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7"/>
      <c r="BN99" s="28"/>
      <c r="BO99" s="12"/>
      <c r="BP99" s="12"/>
      <c r="BQ99" s="29"/>
      <c r="BR99" s="31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7"/>
      <c r="BN100" s="28"/>
      <c r="BO100" s="12"/>
      <c r="BP100" s="12"/>
      <c r="BQ100" s="29"/>
      <c r="BR100" s="31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7"/>
      <c r="BN101" s="28"/>
      <c r="BO101" s="12"/>
      <c r="BP101" s="12"/>
      <c r="BQ101" s="29"/>
      <c r="BR101" s="31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7"/>
      <c r="BN102" s="28"/>
      <c r="BO102" s="12"/>
      <c r="BP102" s="12"/>
      <c r="BQ102" s="29"/>
      <c r="BR102" s="31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7"/>
      <c r="BN103" s="28"/>
      <c r="BO103" s="12"/>
      <c r="BP103" s="12"/>
      <c r="BQ103" s="29"/>
      <c r="BR103" s="31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7"/>
      <c r="BN104" s="28"/>
      <c r="BO104" s="12"/>
      <c r="BP104" s="12"/>
      <c r="BQ104" s="29"/>
      <c r="BR104" s="31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7"/>
      <c r="BN105" s="28"/>
      <c r="BO105" s="12"/>
      <c r="BP105" s="12"/>
      <c r="BQ105" s="29"/>
      <c r="BR105" s="31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7"/>
      <c r="BN106" s="28"/>
      <c r="BO106" s="12"/>
      <c r="BP106" s="12"/>
      <c r="BQ106" s="29"/>
      <c r="BR106" s="31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7"/>
      <c r="BN107" s="28"/>
      <c r="BO107" s="12"/>
      <c r="BP107" s="12"/>
      <c r="BQ107" s="29"/>
      <c r="BR107" s="31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7"/>
      <c r="BN108" s="28"/>
      <c r="BO108" s="12"/>
      <c r="BP108" s="12"/>
      <c r="BQ108" s="29"/>
      <c r="BR108" s="31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7"/>
      <c r="BN109" s="28"/>
      <c r="BO109" s="12"/>
      <c r="BP109" s="12"/>
      <c r="BQ109" s="29"/>
      <c r="BR109" s="31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7"/>
      <c r="BN110" s="28"/>
      <c r="BO110" s="12"/>
      <c r="BP110" s="12"/>
      <c r="BQ110" s="29"/>
      <c r="BR110" s="31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7"/>
      <c r="BN111" s="28"/>
      <c r="BO111" s="12"/>
      <c r="BP111" s="12"/>
      <c r="BQ111" s="29"/>
      <c r="BR111" s="31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7"/>
      <c r="BN112" s="28"/>
      <c r="BO112" s="12"/>
      <c r="BP112" s="12"/>
      <c r="BQ112" s="29"/>
      <c r="BR112" s="31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7"/>
      <c r="BN113" s="28"/>
      <c r="BO113" s="12"/>
      <c r="BP113" s="12"/>
      <c r="BQ113" s="29"/>
      <c r="BR113" s="31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7"/>
      <c r="BN114" s="28"/>
      <c r="BO114" s="12"/>
      <c r="BP114" s="12"/>
      <c r="BQ114" s="29"/>
      <c r="BR114" s="31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7"/>
      <c r="BN115" s="28"/>
      <c r="BO115" s="12"/>
      <c r="BP115" s="12"/>
      <c r="BQ115" s="29"/>
      <c r="BR115" s="31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7"/>
      <c r="BN116" s="28"/>
      <c r="BO116" s="12"/>
      <c r="BP116" s="12"/>
      <c r="BQ116" s="29"/>
      <c r="BR116" s="31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7"/>
      <c r="BN117" s="28"/>
      <c r="BO117" s="12"/>
      <c r="BP117" s="12"/>
      <c r="BQ117" s="29"/>
      <c r="BR117" s="31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7"/>
      <c r="BN118" s="28"/>
      <c r="BO118" s="12"/>
      <c r="BP118" s="12"/>
      <c r="BQ118" s="29"/>
      <c r="BR118" s="31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7"/>
      <c r="BN119" s="28"/>
      <c r="BO119" s="12"/>
      <c r="BP119" s="12"/>
      <c r="BQ119" s="29"/>
      <c r="BR119" s="31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7"/>
      <c r="BN120" s="28"/>
      <c r="BO120" s="12"/>
      <c r="BP120" s="12"/>
      <c r="BQ120" s="29"/>
      <c r="BR120" s="31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7"/>
      <c r="BN121" s="28"/>
      <c r="BO121" s="12"/>
      <c r="BP121" s="12"/>
      <c r="BQ121" s="29"/>
      <c r="BR121" s="31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7"/>
      <c r="BN122" s="28"/>
      <c r="BO122" s="12"/>
      <c r="BP122" s="12"/>
      <c r="BQ122" s="29"/>
      <c r="BR122" s="31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7"/>
      <c r="BN123" s="28"/>
      <c r="BO123" s="12"/>
      <c r="BP123" s="12"/>
      <c r="BQ123" s="29"/>
      <c r="BR123" s="31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7"/>
      <c r="BN124" s="28"/>
      <c r="BO124" s="12"/>
      <c r="BP124" s="12"/>
      <c r="BQ124" s="29"/>
      <c r="BR124" s="31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7"/>
      <c r="BN125" s="28"/>
      <c r="BO125" s="12"/>
      <c r="BP125" s="12"/>
      <c r="BQ125" s="29"/>
      <c r="BR125" s="31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7"/>
      <c r="BN126" s="28"/>
      <c r="BO126" s="12"/>
      <c r="BP126" s="12"/>
      <c r="BQ126" s="29"/>
      <c r="BR126" s="31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7"/>
      <c r="BN127" s="28"/>
      <c r="BO127" s="12"/>
      <c r="BP127" s="12"/>
      <c r="BQ127" s="29"/>
      <c r="BR127" s="31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7"/>
      <c r="BN128" s="28"/>
      <c r="BO128" s="12"/>
      <c r="BP128" s="12"/>
      <c r="BQ128" s="29"/>
      <c r="BR128" s="31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7"/>
      <c r="BN129" s="28"/>
      <c r="BO129" s="12"/>
      <c r="BP129" s="12"/>
      <c r="BQ129" s="29"/>
      <c r="BR129" s="31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7"/>
      <c r="BN130" s="28"/>
      <c r="BO130" s="12"/>
      <c r="BP130" s="12"/>
      <c r="BQ130" s="29"/>
      <c r="BR130" s="31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7"/>
      <c r="BN131" s="28"/>
      <c r="BO131" s="12"/>
      <c r="BP131" s="12"/>
      <c r="BQ131" s="29"/>
      <c r="BR131" s="31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7"/>
      <c r="BN132" s="28"/>
      <c r="BO132" s="12"/>
      <c r="BP132" s="12"/>
      <c r="BQ132" s="29"/>
      <c r="BR132" s="31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7"/>
      <c r="BN133" s="28"/>
      <c r="BO133" s="12"/>
      <c r="BP133" s="12"/>
      <c r="BQ133" s="29"/>
      <c r="BR133" s="31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7"/>
      <c r="BN134" s="28"/>
      <c r="BO134" s="12"/>
      <c r="BP134" s="12"/>
      <c r="BQ134" s="29"/>
      <c r="BR134" s="31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7"/>
      <c r="BN135" s="28"/>
      <c r="BO135" s="12"/>
      <c r="BP135" s="12"/>
      <c r="BQ135" s="29"/>
      <c r="BR135" s="31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7"/>
      <c r="BN136" s="28"/>
      <c r="BO136" s="12"/>
      <c r="BP136" s="12"/>
      <c r="BQ136" s="29"/>
      <c r="BR136" s="31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7"/>
      <c r="BN137" s="28"/>
      <c r="BO137" s="12"/>
      <c r="BP137" s="12"/>
      <c r="BQ137" s="29"/>
      <c r="BR137" s="31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7"/>
      <c r="BN138" s="28"/>
      <c r="BO138" s="12"/>
      <c r="BP138" s="12"/>
      <c r="BQ138" s="29"/>
      <c r="BR138" s="31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7"/>
      <c r="BN139" s="28"/>
      <c r="BO139" s="12"/>
      <c r="BP139" s="12"/>
      <c r="BQ139" s="29"/>
      <c r="BR139" s="31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7"/>
      <c r="BN140" s="28"/>
      <c r="BO140" s="12"/>
      <c r="BP140" s="12"/>
      <c r="BQ140" s="29"/>
      <c r="BR140" s="31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7"/>
      <c r="BN141" s="28"/>
      <c r="BO141" s="12"/>
      <c r="BP141" s="12"/>
      <c r="BQ141" s="29"/>
      <c r="BR141" s="31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7"/>
      <c r="BN142" s="28"/>
      <c r="BO142" s="12"/>
      <c r="BP142" s="12"/>
      <c r="BQ142" s="29"/>
      <c r="BR142" s="31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7"/>
      <c r="BN143" s="28"/>
      <c r="BO143" s="12"/>
      <c r="BP143" s="12"/>
      <c r="BQ143" s="29"/>
      <c r="BR143" s="31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7"/>
      <c r="BN144" s="28"/>
      <c r="BO144" s="12"/>
      <c r="BP144" s="12"/>
      <c r="BQ144" s="29"/>
      <c r="BR144" s="31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7"/>
      <c r="BN145" s="28"/>
      <c r="BO145" s="12"/>
      <c r="BP145" s="12"/>
      <c r="BQ145" s="29"/>
      <c r="BR145" s="31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7"/>
      <c r="BN146" s="28"/>
      <c r="BO146" s="12"/>
      <c r="BP146" s="12"/>
      <c r="BQ146" s="29"/>
      <c r="BR146" s="31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7"/>
      <c r="BN147" s="28"/>
      <c r="BO147" s="12"/>
      <c r="BP147" s="12"/>
      <c r="BQ147" s="29"/>
      <c r="BR147" s="31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7"/>
      <c r="BN148" s="28"/>
      <c r="BO148" s="12"/>
      <c r="BP148" s="12"/>
      <c r="BQ148" s="29"/>
      <c r="BR148" s="31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7"/>
      <c r="BN149" s="28"/>
      <c r="BO149" s="12"/>
      <c r="BP149" s="12"/>
      <c r="BQ149" s="29"/>
      <c r="BR149" s="31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7"/>
      <c r="BN150" s="28"/>
      <c r="BO150" s="12"/>
      <c r="BP150" s="12"/>
      <c r="BQ150" s="29"/>
      <c r="BR150" s="31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7"/>
      <c r="BN151" s="28"/>
      <c r="BO151" s="12"/>
      <c r="BP151" s="12"/>
      <c r="BQ151" s="29"/>
      <c r="BR151" s="31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7"/>
      <c r="BN152" s="28"/>
      <c r="BO152" s="12"/>
      <c r="BP152" s="12"/>
      <c r="BQ152" s="29"/>
      <c r="BR152" s="31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7"/>
      <c r="BN153" s="28"/>
      <c r="BO153" s="12"/>
      <c r="BP153" s="12"/>
      <c r="BQ153" s="29"/>
      <c r="BR153" s="31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7"/>
      <c r="BN154" s="28"/>
      <c r="BO154" s="12"/>
      <c r="BP154" s="12"/>
      <c r="BQ154" s="29"/>
      <c r="BR154" s="31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7"/>
      <c r="BN155" s="28"/>
      <c r="BO155" s="12"/>
      <c r="BP155" s="12"/>
      <c r="BQ155" s="29"/>
      <c r="BR155" s="31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7"/>
      <c r="BN156" s="28"/>
      <c r="BO156" s="12"/>
      <c r="BP156" s="12"/>
      <c r="BQ156" s="29"/>
      <c r="BR156" s="31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7"/>
      <c r="BN157" s="28"/>
      <c r="BO157" s="12"/>
      <c r="BP157" s="12"/>
      <c r="BQ157" s="29"/>
      <c r="BR157" s="31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7"/>
      <c r="BN158" s="28"/>
      <c r="BO158" s="12"/>
      <c r="BP158" s="12"/>
      <c r="BQ158" s="29"/>
      <c r="BR158" s="31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7"/>
      <c r="BN159" s="28"/>
      <c r="BO159" s="12"/>
      <c r="BP159" s="12"/>
      <c r="BQ159" s="29"/>
      <c r="BR159" s="31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7"/>
      <c r="BN160" s="28"/>
      <c r="BO160" s="12"/>
      <c r="BP160" s="12"/>
      <c r="BQ160" s="29"/>
      <c r="BR160" s="31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7"/>
      <c r="BN161" s="28"/>
      <c r="BO161" s="12"/>
      <c r="BP161" s="12"/>
      <c r="BQ161" s="29"/>
      <c r="BR161" s="31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7"/>
      <c r="BN162" s="28"/>
      <c r="BO162" s="12"/>
      <c r="BP162" s="12"/>
      <c r="BQ162" s="29"/>
      <c r="BR162" s="31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7"/>
      <c r="BN163" s="28"/>
      <c r="BO163" s="12"/>
      <c r="BP163" s="12"/>
      <c r="BQ163" s="29"/>
      <c r="BR163" s="31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7"/>
      <c r="BN164" s="28"/>
      <c r="BO164" s="12"/>
      <c r="BP164" s="12"/>
      <c r="BQ164" s="29"/>
      <c r="BR164" s="31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7"/>
      <c r="BN165" s="28"/>
      <c r="BO165" s="12"/>
      <c r="BP165" s="12"/>
      <c r="BQ165" s="29"/>
      <c r="BR165" s="31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7"/>
      <c r="BN166" s="28"/>
      <c r="BO166" s="12"/>
      <c r="BP166" s="12"/>
      <c r="BQ166" s="29"/>
      <c r="BR166" s="31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7"/>
      <c r="BN167" s="28"/>
      <c r="BO167" s="12"/>
      <c r="BP167" s="12"/>
      <c r="BQ167" s="29"/>
      <c r="BR167" s="31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7"/>
      <c r="BN168" s="28"/>
      <c r="BO168" s="12"/>
      <c r="BP168" s="12"/>
      <c r="BQ168" s="29"/>
      <c r="BR168" s="31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7"/>
      <c r="BN169" s="28"/>
      <c r="BO169" s="12"/>
      <c r="BP169" s="12"/>
      <c r="BQ169" s="29"/>
      <c r="BR169" s="31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7"/>
      <c r="BN170" s="28"/>
      <c r="BO170" s="12"/>
      <c r="BP170" s="12"/>
      <c r="BQ170" s="29"/>
      <c r="BR170" s="31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7"/>
      <c r="BN171" s="28"/>
      <c r="BO171" s="12"/>
      <c r="BP171" s="12"/>
      <c r="BQ171" s="29"/>
      <c r="BR171" s="31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7"/>
      <c r="BN172" s="28"/>
      <c r="BO172" s="12"/>
      <c r="BP172" s="12"/>
      <c r="BQ172" s="29"/>
      <c r="BR172" s="31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7"/>
      <c r="BN173" s="28"/>
      <c r="BO173" s="12"/>
      <c r="BP173" s="12"/>
      <c r="BQ173" s="29"/>
      <c r="BR173" s="31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7"/>
      <c r="BN174" s="28"/>
      <c r="BO174" s="12"/>
      <c r="BP174" s="12"/>
      <c r="BQ174" s="29"/>
      <c r="BR174" s="31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7"/>
      <c r="BN175" s="28"/>
      <c r="BO175" s="12"/>
      <c r="BP175" s="12"/>
      <c r="BQ175" s="29"/>
      <c r="BR175" s="31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7"/>
      <c r="BN176" s="28"/>
      <c r="BO176" s="12"/>
      <c r="BP176" s="12"/>
      <c r="BQ176" s="29"/>
      <c r="BR176" s="31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7"/>
      <c r="BN177" s="28"/>
      <c r="BO177" s="12"/>
      <c r="BP177" s="12"/>
      <c r="BQ177" s="29"/>
      <c r="BR177" s="31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7"/>
      <c r="BN178" s="28"/>
      <c r="BO178" s="12"/>
      <c r="BP178" s="12"/>
      <c r="BQ178" s="29"/>
      <c r="BR178" s="31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7"/>
      <c r="BN179" s="28"/>
      <c r="BO179" s="12"/>
      <c r="BP179" s="12"/>
      <c r="BQ179" s="29"/>
      <c r="BR179" s="31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7"/>
      <c r="BN180" s="28"/>
      <c r="BO180" s="12"/>
      <c r="BP180" s="12"/>
      <c r="BQ180" s="29"/>
      <c r="BR180" s="31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7"/>
      <c r="BN181" s="28"/>
      <c r="BO181" s="12"/>
      <c r="BP181" s="12"/>
      <c r="BQ181" s="29"/>
      <c r="BR181" s="31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7"/>
      <c r="BN182" s="28"/>
      <c r="BO182" s="12"/>
      <c r="BP182" s="12"/>
      <c r="BQ182" s="29"/>
      <c r="BR182" s="31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7"/>
      <c r="BN183" s="28"/>
      <c r="BO183" s="12"/>
      <c r="BP183" s="12"/>
      <c r="BQ183" s="29"/>
      <c r="BR183" s="31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7"/>
      <c r="BN184" s="28"/>
      <c r="BO184" s="12"/>
      <c r="BP184" s="12"/>
      <c r="BQ184" s="29"/>
      <c r="BR184" s="31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7"/>
      <c r="BN185" s="28"/>
      <c r="BO185" s="12"/>
      <c r="BP185" s="12"/>
      <c r="BQ185" s="29"/>
      <c r="BR185" s="31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7"/>
      <c r="BN186" s="28"/>
      <c r="BO186" s="12"/>
      <c r="BP186" s="12"/>
      <c r="BQ186" s="29"/>
      <c r="BR186" s="31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7"/>
      <c r="BN187" s="28"/>
      <c r="BO187" s="12"/>
      <c r="BP187" s="12"/>
      <c r="BQ187" s="29"/>
      <c r="BR187" s="31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7"/>
      <c r="BN188" s="28"/>
      <c r="BO188" s="12"/>
      <c r="BP188" s="12"/>
      <c r="BQ188" s="29"/>
      <c r="BR188" s="31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7"/>
      <c r="BN189" s="28"/>
      <c r="BO189" s="12"/>
      <c r="BP189" s="12"/>
      <c r="BQ189" s="29"/>
      <c r="BR189" s="31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7"/>
      <c r="BN190" s="28"/>
      <c r="BO190" s="12"/>
      <c r="BP190" s="12"/>
      <c r="BQ190" s="29"/>
      <c r="BR190" s="31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7"/>
      <c r="BN191" s="28"/>
      <c r="BO191" s="12"/>
      <c r="BP191" s="12"/>
      <c r="BQ191" s="29"/>
      <c r="BR191" s="31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7"/>
      <c r="BN192" s="28"/>
      <c r="BO192" s="12"/>
      <c r="BP192" s="12"/>
      <c r="BQ192" s="29"/>
      <c r="BR192" s="31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7"/>
      <c r="BN193" s="28"/>
      <c r="BO193" s="12"/>
      <c r="BP193" s="12"/>
      <c r="BQ193" s="29"/>
      <c r="BR193" s="31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7"/>
      <c r="BN194" s="28"/>
      <c r="BO194" s="12"/>
      <c r="BP194" s="12"/>
      <c r="BQ194" s="29"/>
      <c r="BR194" s="31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7"/>
      <c r="BN195" s="28"/>
      <c r="BO195" s="12"/>
      <c r="BP195" s="12"/>
      <c r="BQ195" s="29"/>
      <c r="BR195" s="31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7"/>
      <c r="BN196" s="28"/>
      <c r="BO196" s="12"/>
      <c r="BP196" s="12"/>
      <c r="BQ196" s="29"/>
      <c r="BR196" s="31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7"/>
      <c r="BN197" s="28"/>
      <c r="BO197" s="12"/>
      <c r="BP197" s="12"/>
      <c r="BQ197" s="29"/>
      <c r="BR197" s="31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7"/>
      <c r="BN198" s="28"/>
      <c r="BO198" s="12"/>
      <c r="BP198" s="12"/>
      <c r="BQ198" s="29"/>
      <c r="BR198" s="31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7"/>
      <c r="BN199" s="28"/>
      <c r="BO199" s="12"/>
      <c r="BP199" s="12"/>
      <c r="BQ199" s="29"/>
      <c r="BR199" s="31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7"/>
      <c r="BN200" s="28"/>
      <c r="BO200" s="12"/>
      <c r="BP200" s="12"/>
      <c r="BQ200" s="29"/>
      <c r="BR200" s="31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7"/>
      <c r="BN201" s="28"/>
      <c r="BO201" s="12"/>
      <c r="BP201" s="12"/>
      <c r="BQ201" s="29"/>
      <c r="BR201" s="31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7"/>
      <c r="BN202" s="28"/>
      <c r="BO202" s="12"/>
      <c r="BP202" s="12"/>
      <c r="BQ202" s="29"/>
      <c r="BR202" s="31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7"/>
      <c r="BN203" s="28"/>
      <c r="BO203" s="12"/>
      <c r="BP203" s="12"/>
      <c r="BQ203" s="29"/>
      <c r="BR203" s="31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7"/>
      <c r="BN204" s="28"/>
      <c r="BO204" s="12"/>
      <c r="BP204" s="12"/>
      <c r="BQ204" s="29"/>
      <c r="BR204" s="31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7"/>
      <c r="BN205" s="28"/>
      <c r="BO205" s="12"/>
      <c r="BP205" s="12"/>
      <c r="BQ205" s="29"/>
      <c r="BR205" s="31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7"/>
      <c r="BN206" s="28"/>
      <c r="BO206" s="12"/>
      <c r="BP206" s="12"/>
      <c r="BQ206" s="29"/>
      <c r="BR206" s="31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7"/>
      <c r="BN207" s="28"/>
      <c r="BO207" s="12"/>
      <c r="BP207" s="12"/>
      <c r="BQ207" s="29"/>
      <c r="BR207" s="31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7"/>
      <c r="BN208" s="28"/>
      <c r="BO208" s="12"/>
      <c r="BP208" s="12"/>
      <c r="BQ208" s="29"/>
      <c r="BR208" s="31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7"/>
      <c r="BN209" s="28"/>
      <c r="BO209" s="12"/>
      <c r="BP209" s="12"/>
      <c r="BQ209" s="29"/>
      <c r="BR209" s="31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7"/>
      <c r="BN210" s="28"/>
      <c r="BO210" s="12"/>
      <c r="BP210" s="12"/>
      <c r="BQ210" s="29"/>
      <c r="BR210" s="31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7"/>
      <c r="BN211" s="28"/>
      <c r="BO211" s="12"/>
      <c r="BP211" s="12"/>
      <c r="BQ211" s="29"/>
      <c r="BR211" s="31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7"/>
      <c r="BN212" s="28"/>
      <c r="BO212" s="12"/>
      <c r="BP212" s="12"/>
      <c r="BQ212" s="29"/>
      <c r="BR212" s="31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7"/>
      <c r="BN213" s="28"/>
      <c r="BO213" s="12"/>
      <c r="BP213" s="12"/>
      <c r="BQ213" s="29"/>
      <c r="BR213" s="31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7"/>
      <c r="BN214" s="28"/>
      <c r="BO214" s="12"/>
      <c r="BP214" s="12"/>
      <c r="BQ214" s="29"/>
      <c r="BR214" s="31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7"/>
      <c r="BN215" s="28"/>
      <c r="BO215" s="12"/>
      <c r="BP215" s="12"/>
      <c r="BQ215" s="29"/>
      <c r="BR215" s="31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7"/>
      <c r="BN216" s="28"/>
      <c r="BO216" s="12"/>
      <c r="BP216" s="12"/>
      <c r="BQ216" s="29"/>
      <c r="BR216" s="31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7"/>
      <c r="BN217" s="28"/>
      <c r="BO217" s="12"/>
      <c r="BP217" s="12"/>
      <c r="BQ217" s="29"/>
      <c r="BR217" s="31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7"/>
      <c r="BN218" s="28"/>
      <c r="BO218" s="12"/>
      <c r="BP218" s="12"/>
      <c r="BQ218" s="29"/>
      <c r="BR218" s="31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7"/>
      <c r="BN219" s="28"/>
      <c r="BO219" s="12"/>
      <c r="BP219" s="12"/>
      <c r="BQ219" s="29"/>
      <c r="BR219" s="31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7"/>
      <c r="BN220" s="28"/>
      <c r="BO220" s="12"/>
      <c r="BP220" s="12"/>
      <c r="BQ220" s="29"/>
      <c r="BR220" s="31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7"/>
      <c r="BN221" s="28"/>
      <c r="BO221" s="12"/>
      <c r="BP221" s="12"/>
      <c r="BQ221" s="29"/>
      <c r="BR221" s="31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7"/>
      <c r="BN222" s="28"/>
      <c r="BO222" s="12"/>
      <c r="BP222" s="12"/>
      <c r="BQ222" s="29"/>
      <c r="BR222" s="31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7"/>
      <c r="BN223" s="28"/>
      <c r="BO223" s="12"/>
      <c r="BP223" s="12"/>
      <c r="BQ223" s="29"/>
      <c r="BR223" s="31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7"/>
      <c r="BN224" s="28"/>
      <c r="BO224" s="12"/>
      <c r="BP224" s="12"/>
      <c r="BQ224" s="29"/>
      <c r="BR224" s="31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7"/>
      <c r="BN225" s="28"/>
      <c r="BO225" s="12"/>
      <c r="BP225" s="12"/>
      <c r="BQ225" s="29"/>
      <c r="BR225" s="31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7"/>
      <c r="BN226" s="28"/>
      <c r="BO226" s="12"/>
      <c r="BP226" s="12"/>
      <c r="BQ226" s="29"/>
      <c r="BR226" s="31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7"/>
      <c r="BN227" s="28"/>
      <c r="BO227" s="12"/>
      <c r="BP227" s="12"/>
      <c r="BQ227" s="29"/>
      <c r="BR227" s="31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7"/>
      <c r="BN228" s="28"/>
      <c r="BO228" s="12"/>
      <c r="BP228" s="12"/>
      <c r="BQ228" s="29"/>
      <c r="BR228" s="31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7"/>
      <c r="BN229" s="28"/>
      <c r="BO229" s="12"/>
      <c r="BP229" s="12"/>
      <c r="BQ229" s="29"/>
      <c r="BR229" s="31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7"/>
      <c r="BN230" s="28"/>
      <c r="BO230" s="12"/>
      <c r="BP230" s="12"/>
      <c r="BQ230" s="29"/>
      <c r="BR230" s="31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7"/>
      <c r="BN231" s="28"/>
      <c r="BO231" s="12"/>
      <c r="BP231" s="12"/>
      <c r="BQ231" s="29"/>
      <c r="BR231" s="31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7"/>
      <c r="BN232" s="28"/>
      <c r="BO232" s="12"/>
      <c r="BP232" s="12"/>
      <c r="BQ232" s="29"/>
      <c r="BR232" s="31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7"/>
      <c r="BN233" s="28"/>
      <c r="BO233" s="12"/>
      <c r="BP233" s="12"/>
      <c r="BQ233" s="29"/>
      <c r="BR233" s="31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7"/>
      <c r="BN234" s="28"/>
      <c r="BO234" s="12"/>
      <c r="BP234" s="12"/>
      <c r="BQ234" s="29"/>
      <c r="BR234" s="31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7"/>
      <c r="BN235" s="28"/>
      <c r="BO235" s="12"/>
      <c r="BP235" s="12"/>
      <c r="BQ235" s="29"/>
      <c r="BR235" s="31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7"/>
      <c r="BN236" s="28"/>
      <c r="BO236" s="12"/>
      <c r="BP236" s="12"/>
      <c r="BQ236" s="29"/>
      <c r="BR236" s="31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7"/>
      <c r="BN237" s="28"/>
      <c r="BO237" s="12"/>
      <c r="BP237" s="12"/>
      <c r="BQ237" s="29"/>
      <c r="BR237" s="31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7"/>
      <c r="BN238" s="28"/>
      <c r="BO238" s="12"/>
      <c r="BP238" s="12"/>
      <c r="BQ238" s="29"/>
      <c r="BR238" s="31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7"/>
      <c r="BN239" s="28"/>
      <c r="BO239" s="12"/>
      <c r="BP239" s="12"/>
      <c r="BQ239" s="29"/>
      <c r="BR239" s="31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7"/>
      <c r="BN240" s="28"/>
      <c r="BO240" s="12"/>
      <c r="BP240" s="12"/>
      <c r="BQ240" s="29"/>
      <c r="BR240" s="31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7"/>
      <c r="BN241" s="28"/>
      <c r="BO241" s="12"/>
      <c r="BP241" s="12"/>
      <c r="BQ241" s="29"/>
      <c r="BR241" s="31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7"/>
      <c r="BN242" s="28"/>
      <c r="BO242" s="12"/>
      <c r="BP242" s="12"/>
      <c r="BQ242" s="29"/>
      <c r="BR242" s="31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7"/>
      <c r="BN243" s="28"/>
      <c r="BO243" s="12"/>
      <c r="BP243" s="12"/>
      <c r="BQ243" s="29"/>
      <c r="BR243" s="31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7"/>
      <c r="BN244" s="28"/>
      <c r="BO244" s="12"/>
      <c r="BP244" s="12"/>
      <c r="BQ244" s="29"/>
      <c r="BR244" s="31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7"/>
      <c r="BN245" s="28"/>
      <c r="BO245" s="12"/>
      <c r="BP245" s="12"/>
      <c r="BQ245" s="29"/>
      <c r="BR245" s="31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7"/>
      <c r="BN246" s="28"/>
      <c r="BO246" s="12"/>
      <c r="BP246" s="12"/>
      <c r="BQ246" s="29"/>
      <c r="BR246" s="31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7"/>
      <c r="BN247" s="28"/>
      <c r="BO247" s="12"/>
      <c r="BP247" s="12"/>
      <c r="BQ247" s="29"/>
      <c r="BR247" s="31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7"/>
      <c r="BN248" s="28"/>
      <c r="BO248" s="12"/>
      <c r="BP248" s="12"/>
      <c r="BQ248" s="29"/>
      <c r="BR248" s="31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7"/>
      <c r="BN249" s="28"/>
      <c r="BO249" s="12"/>
      <c r="BP249" s="12"/>
      <c r="BQ249" s="29"/>
      <c r="BR249" s="31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7"/>
      <c r="BN250" s="28"/>
      <c r="BO250" s="12"/>
      <c r="BP250" s="12"/>
      <c r="BQ250" s="29"/>
      <c r="BR250" s="31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7"/>
      <c r="BN251" s="28"/>
      <c r="BO251" s="12"/>
      <c r="BP251" s="12"/>
      <c r="BQ251" s="29"/>
      <c r="BR251" s="31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7"/>
      <c r="BN252" s="28"/>
      <c r="BO252" s="12"/>
      <c r="BP252" s="12"/>
      <c r="BQ252" s="29"/>
      <c r="BR252" s="31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7"/>
      <c r="BN253" s="28"/>
      <c r="BO253" s="12"/>
      <c r="BP253" s="12"/>
      <c r="BQ253" s="29"/>
      <c r="BR253" s="31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7"/>
      <c r="BN254" s="28"/>
      <c r="BO254" s="12"/>
      <c r="BP254" s="12"/>
      <c r="BQ254" s="29"/>
      <c r="BR254" s="31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7"/>
      <c r="BN255" s="28"/>
      <c r="BO255" s="12"/>
      <c r="BP255" s="12"/>
      <c r="BQ255" s="29"/>
      <c r="BR255" s="31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7"/>
      <c r="BN256" s="28"/>
      <c r="BO256" s="12"/>
      <c r="BP256" s="12"/>
      <c r="BQ256" s="29"/>
      <c r="BR256" s="31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7"/>
      <c r="BN257" s="28"/>
      <c r="BO257" s="12"/>
      <c r="BP257" s="12"/>
      <c r="BQ257" s="29"/>
      <c r="BR257" s="31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7"/>
      <c r="BN258" s="28"/>
      <c r="BO258" s="12"/>
      <c r="BP258" s="12"/>
      <c r="BQ258" s="29"/>
      <c r="BR258" s="31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7"/>
      <c r="BN259" s="28"/>
      <c r="BO259" s="12"/>
      <c r="BP259" s="12"/>
      <c r="BQ259" s="29"/>
      <c r="BR259" s="31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7"/>
      <c r="BN260" s="28"/>
      <c r="BO260" s="12"/>
      <c r="BP260" s="12"/>
      <c r="BQ260" s="29"/>
      <c r="BR260" s="31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7"/>
      <c r="BN261" s="28"/>
      <c r="BO261" s="12"/>
      <c r="BP261" s="12"/>
      <c r="BQ261" s="29"/>
      <c r="BR261" s="31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7"/>
      <c r="BN262" s="28"/>
      <c r="BO262" s="12"/>
      <c r="BP262" s="12"/>
      <c r="BQ262" s="29"/>
      <c r="BR262" s="31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7"/>
      <c r="BN263" s="28"/>
      <c r="BO263" s="12"/>
      <c r="BP263" s="12"/>
      <c r="BQ263" s="29"/>
      <c r="BR263" s="31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7"/>
      <c r="BN264" s="28"/>
      <c r="BO264" s="12"/>
      <c r="BP264" s="12"/>
      <c r="BQ264" s="29"/>
      <c r="BR264" s="31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7"/>
      <c r="BN265" s="28"/>
      <c r="BO265" s="12"/>
      <c r="BP265" s="12"/>
      <c r="BQ265" s="29"/>
      <c r="BR265" s="31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7"/>
      <c r="BN266" s="28"/>
      <c r="BO266" s="12"/>
      <c r="BP266" s="12"/>
      <c r="BQ266" s="29"/>
      <c r="BR266" s="31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7"/>
      <c r="BN267" s="28"/>
      <c r="BO267" s="12"/>
      <c r="BP267" s="12"/>
      <c r="BQ267" s="29"/>
      <c r="BR267" s="31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7"/>
      <c r="BN268" s="28"/>
      <c r="BO268" s="12"/>
      <c r="BP268" s="12"/>
      <c r="BQ268" s="29"/>
      <c r="BR268" s="31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7"/>
      <c r="BN269" s="28"/>
      <c r="BO269" s="12"/>
      <c r="BP269" s="12"/>
      <c r="BQ269" s="29"/>
      <c r="BR269" s="31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7"/>
      <c r="BN270" s="28"/>
      <c r="BO270" s="12"/>
      <c r="BP270" s="12"/>
      <c r="BQ270" s="29"/>
      <c r="BR270" s="31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7"/>
      <c r="BN271" s="28"/>
      <c r="BO271" s="12"/>
      <c r="BP271" s="12"/>
      <c r="BQ271" s="29"/>
      <c r="BR271" s="31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7"/>
      <c r="BN272" s="28"/>
      <c r="BO272" s="12"/>
      <c r="BP272" s="12"/>
      <c r="BQ272" s="29"/>
      <c r="BR272" s="31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7"/>
      <c r="BN273" s="28"/>
      <c r="BO273" s="12"/>
      <c r="BP273" s="12"/>
      <c r="BQ273" s="29"/>
      <c r="BR273" s="31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7"/>
      <c r="BN274" s="28"/>
      <c r="BO274" s="12"/>
      <c r="BP274" s="12"/>
      <c r="BQ274" s="29"/>
      <c r="BR274" s="31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7"/>
      <c r="BN275" s="28"/>
      <c r="BO275" s="12"/>
      <c r="BP275" s="12"/>
      <c r="BQ275" s="29"/>
      <c r="BR275" s="31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7"/>
      <c r="BN276" s="28"/>
      <c r="BO276" s="12"/>
      <c r="BP276" s="12"/>
      <c r="BQ276" s="29"/>
      <c r="BR276" s="31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7"/>
      <c r="BN277" s="28"/>
      <c r="BO277" s="12"/>
      <c r="BP277" s="12"/>
      <c r="BQ277" s="29"/>
      <c r="BR277" s="31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7"/>
      <c r="BN278" s="28"/>
      <c r="BO278" s="12"/>
      <c r="BP278" s="12"/>
      <c r="BQ278" s="29"/>
      <c r="BR278" s="31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7"/>
      <c r="BN279" s="28"/>
      <c r="BO279" s="12"/>
      <c r="BP279" s="12"/>
      <c r="BQ279" s="29"/>
      <c r="BR279" s="31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7"/>
      <c r="BN280" s="28"/>
      <c r="BO280" s="12"/>
      <c r="BP280" s="12"/>
      <c r="BQ280" s="29"/>
      <c r="BR280" s="31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7"/>
      <c r="BN281" s="28"/>
      <c r="BO281" s="12"/>
      <c r="BP281" s="12"/>
      <c r="BQ281" s="29"/>
      <c r="BR281" s="31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7"/>
      <c r="BN282" s="28"/>
      <c r="BO282" s="12"/>
      <c r="BP282" s="12"/>
      <c r="BQ282" s="29"/>
      <c r="BR282" s="31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7"/>
      <c r="BN283" s="28"/>
      <c r="BO283" s="12"/>
      <c r="BP283" s="12"/>
      <c r="BQ283" s="29"/>
      <c r="BR283" s="31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7"/>
      <c r="BN284" s="28"/>
      <c r="BO284" s="12"/>
      <c r="BP284" s="12"/>
      <c r="BQ284" s="29"/>
      <c r="BR284" s="31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7"/>
      <c r="BN285" s="28"/>
      <c r="BO285" s="12"/>
      <c r="BP285" s="12"/>
      <c r="BQ285" s="29"/>
      <c r="BR285" s="31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7"/>
      <c r="BN286" s="28"/>
      <c r="BO286" s="12"/>
      <c r="BP286" s="12"/>
      <c r="BQ286" s="29"/>
      <c r="BR286" s="31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7"/>
      <c r="BN287" s="28"/>
      <c r="BO287" s="12"/>
      <c r="BP287" s="12"/>
      <c r="BQ287" s="29"/>
      <c r="BR287" s="31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7"/>
      <c r="BN288" s="28"/>
      <c r="BO288" s="12"/>
      <c r="BP288" s="12"/>
      <c r="BQ288" s="29"/>
      <c r="BR288" s="31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7"/>
      <c r="BN289" s="28"/>
      <c r="BO289" s="12"/>
      <c r="BP289" s="12"/>
      <c r="BQ289" s="29"/>
      <c r="BR289" s="31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7"/>
      <c r="BN290" s="28"/>
      <c r="BO290" s="12"/>
      <c r="BP290" s="12"/>
      <c r="BQ290" s="29"/>
      <c r="BR290" s="31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7"/>
      <c r="BN291" s="28"/>
      <c r="BO291" s="12"/>
      <c r="BP291" s="12"/>
      <c r="BQ291" s="29"/>
      <c r="BR291" s="31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7"/>
      <c r="BN292" s="28"/>
      <c r="BO292" s="12"/>
      <c r="BP292" s="12"/>
      <c r="BQ292" s="29"/>
      <c r="BR292" s="31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7"/>
      <c r="BN293" s="28"/>
      <c r="BO293" s="12"/>
      <c r="BP293" s="12"/>
      <c r="BQ293" s="29"/>
      <c r="BR293" s="31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7"/>
      <c r="BN294" s="28"/>
      <c r="BO294" s="12"/>
      <c r="BP294" s="12"/>
      <c r="BQ294" s="29"/>
      <c r="BR294" s="31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7"/>
      <c r="BN295" s="28"/>
      <c r="BO295" s="12"/>
      <c r="BP295" s="12"/>
      <c r="BQ295" s="29"/>
      <c r="BR295" s="31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7"/>
      <c r="BN296" s="28"/>
      <c r="BO296" s="12"/>
      <c r="BP296" s="12"/>
      <c r="BQ296" s="29"/>
      <c r="BR296" s="31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7"/>
      <c r="BN297" s="28"/>
      <c r="BO297" s="12"/>
      <c r="BP297" s="12"/>
      <c r="BQ297" s="29"/>
      <c r="BR297" s="31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7"/>
      <c r="BN298" s="28"/>
      <c r="BO298" s="12"/>
      <c r="BP298" s="12"/>
      <c r="BQ298" s="29"/>
      <c r="BR298" s="31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7"/>
      <c r="BN299" s="28"/>
      <c r="BO299" s="12"/>
      <c r="BP299" s="12"/>
      <c r="BQ299" s="29"/>
      <c r="BR299" s="31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7"/>
      <c r="BN300" s="28"/>
      <c r="BO300" s="12"/>
      <c r="BP300" s="12"/>
      <c r="BQ300" s="29"/>
      <c r="BR300" s="31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7"/>
      <c r="BN301" s="28"/>
      <c r="BO301" s="12"/>
      <c r="BP301" s="12"/>
      <c r="BQ301" s="29"/>
      <c r="BR301" s="31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7"/>
      <c r="BN302" s="28"/>
      <c r="BO302" s="12"/>
      <c r="BP302" s="12"/>
      <c r="BQ302" s="29"/>
      <c r="BR302" s="31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7"/>
      <c r="BN303" s="28"/>
      <c r="BO303" s="12"/>
      <c r="BP303" s="12"/>
      <c r="BQ303" s="29"/>
      <c r="BR303" s="31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7"/>
      <c r="BN304" s="28"/>
      <c r="BO304" s="12"/>
      <c r="BP304" s="12"/>
      <c r="BQ304" s="29"/>
      <c r="BR304" s="31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7"/>
      <c r="BN305" s="28"/>
      <c r="BO305" s="12"/>
      <c r="BP305" s="12"/>
      <c r="BQ305" s="29"/>
      <c r="BR305" s="31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7"/>
      <c r="BN306" s="28"/>
      <c r="BO306" s="12"/>
      <c r="BP306" s="12"/>
      <c r="BQ306" s="29"/>
      <c r="BR306" s="31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7"/>
      <c r="BN307" s="28"/>
      <c r="BO307" s="12"/>
      <c r="BP307" s="12"/>
      <c r="BQ307" s="29"/>
      <c r="BR307" s="31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7"/>
      <c r="BN308" s="28"/>
      <c r="BO308" s="12"/>
      <c r="BP308" s="12"/>
      <c r="BQ308" s="29"/>
      <c r="BR308" s="31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7"/>
      <c r="BN309" s="28"/>
      <c r="BO309" s="12"/>
      <c r="BP309" s="12"/>
      <c r="BQ309" s="29"/>
      <c r="BR309" s="31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7"/>
      <c r="BN310" s="28"/>
      <c r="BO310" s="12"/>
      <c r="BP310" s="12"/>
      <c r="BQ310" s="29"/>
      <c r="BR310" s="31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7"/>
      <c r="BN311" s="28"/>
      <c r="BO311" s="12"/>
      <c r="BP311" s="12"/>
      <c r="BQ311" s="29"/>
      <c r="BR311" s="31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7"/>
      <c r="BN312" s="28"/>
      <c r="BO312" s="12"/>
      <c r="BP312" s="12"/>
      <c r="BQ312" s="29"/>
      <c r="BR312" s="31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7"/>
      <c r="BN313" s="28"/>
      <c r="BO313" s="12"/>
      <c r="BP313" s="12"/>
      <c r="BQ313" s="29"/>
      <c r="BR313" s="31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7"/>
      <c r="BN314" s="28"/>
      <c r="BO314" s="12"/>
      <c r="BP314" s="12"/>
      <c r="BQ314" s="29"/>
      <c r="BR314" s="31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7"/>
      <c r="BN315" s="28"/>
      <c r="BO315" s="12"/>
      <c r="BP315" s="12"/>
      <c r="BQ315" s="29"/>
      <c r="BR315" s="31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7"/>
      <c r="BN316" s="28"/>
      <c r="BO316" s="12"/>
      <c r="BP316" s="12"/>
      <c r="BQ316" s="29"/>
      <c r="BR316" s="31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7"/>
      <c r="BN317" s="28"/>
      <c r="BO317" s="12"/>
      <c r="BP317" s="12"/>
      <c r="BQ317" s="29"/>
      <c r="BR317" s="31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7"/>
      <c r="BN318" s="28"/>
      <c r="BO318" s="12"/>
      <c r="BP318" s="12"/>
      <c r="BQ318" s="29"/>
      <c r="BR318" s="31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7"/>
      <c r="BN319" s="28"/>
      <c r="BO319" s="12"/>
      <c r="BP319" s="12"/>
      <c r="BQ319" s="29"/>
      <c r="BR319" s="31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7"/>
      <c r="BN320" s="28"/>
      <c r="BO320" s="12"/>
      <c r="BP320" s="12"/>
      <c r="BQ320" s="29"/>
      <c r="BR320" s="31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7"/>
      <c r="BN321" s="28"/>
      <c r="BO321" s="12"/>
      <c r="BP321" s="12"/>
      <c r="BQ321" s="29"/>
      <c r="BR321" s="31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7"/>
      <c r="BN322" s="28"/>
      <c r="BO322" s="12"/>
      <c r="BP322" s="12"/>
      <c r="BQ322" s="29"/>
      <c r="BR322" s="31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7"/>
      <c r="BN323" s="28"/>
      <c r="BO323" s="12"/>
      <c r="BP323" s="12"/>
      <c r="BQ323" s="29"/>
      <c r="BR323" s="31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7"/>
      <c r="BN324" s="28"/>
      <c r="BO324" s="12"/>
      <c r="BP324" s="12"/>
      <c r="BQ324" s="29"/>
      <c r="BR324" s="31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7"/>
      <c r="BN325" s="28"/>
      <c r="BO325" s="12"/>
      <c r="BP325" s="12"/>
      <c r="BQ325" s="29"/>
      <c r="BR325" s="31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7"/>
      <c r="BN326" s="28"/>
      <c r="BO326" s="12"/>
      <c r="BP326" s="12"/>
      <c r="BQ326" s="29"/>
      <c r="BR326" s="31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7"/>
      <c r="BN327" s="28"/>
      <c r="BO327" s="12"/>
      <c r="BP327" s="12"/>
      <c r="BQ327" s="29"/>
      <c r="BR327" s="31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7"/>
      <c r="BN328" s="28"/>
      <c r="BO328" s="12"/>
      <c r="BP328" s="12"/>
      <c r="BQ328" s="29"/>
      <c r="BR328" s="31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7"/>
      <c r="BN329" s="28"/>
      <c r="BO329" s="12"/>
      <c r="BP329" s="12"/>
      <c r="BQ329" s="29"/>
      <c r="BR329" s="31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7"/>
      <c r="BN330" s="28"/>
      <c r="BO330" s="12"/>
      <c r="BP330" s="12"/>
      <c r="BQ330" s="29"/>
      <c r="BR330" s="31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7"/>
      <c r="BN331" s="28"/>
      <c r="BO331" s="12"/>
      <c r="BP331" s="12"/>
      <c r="BQ331" s="29"/>
      <c r="BR331" s="31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7"/>
      <c r="BN332" s="28"/>
      <c r="BO332" s="12"/>
      <c r="BP332" s="12"/>
      <c r="BQ332" s="29"/>
      <c r="BR332" s="31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7"/>
      <c r="BN333" s="28"/>
      <c r="BO333" s="12"/>
      <c r="BP333" s="12"/>
      <c r="BQ333" s="29"/>
      <c r="BR333" s="31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7"/>
      <c r="BN334" s="28"/>
      <c r="BO334" s="12"/>
      <c r="BP334" s="12"/>
      <c r="BQ334" s="29"/>
      <c r="BR334" s="31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7"/>
      <c r="BN335" s="28"/>
      <c r="BO335" s="12"/>
      <c r="BP335" s="12"/>
      <c r="BQ335" s="29"/>
      <c r="BR335" s="31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7"/>
      <c r="BN336" s="28"/>
      <c r="BO336" s="12"/>
      <c r="BP336" s="12"/>
      <c r="BQ336" s="29"/>
      <c r="BR336" s="31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7"/>
      <c r="BN337" s="28"/>
      <c r="BO337" s="12"/>
      <c r="BP337" s="12"/>
      <c r="BQ337" s="29"/>
      <c r="BR337" s="31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7"/>
      <c r="BN338" s="28"/>
      <c r="BO338" s="12"/>
      <c r="BP338" s="12"/>
      <c r="BQ338" s="29"/>
      <c r="BR338" s="31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7"/>
      <c r="BN339" s="28"/>
      <c r="BO339" s="12"/>
      <c r="BP339" s="12"/>
      <c r="BQ339" s="29"/>
      <c r="BR339" s="31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7"/>
      <c r="BN340" s="28"/>
      <c r="BO340" s="12"/>
      <c r="BP340" s="12"/>
      <c r="BQ340" s="29"/>
      <c r="BR340" s="31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7"/>
      <c r="BN341" s="28"/>
      <c r="BO341" s="12"/>
      <c r="BP341" s="12"/>
      <c r="BQ341" s="29"/>
      <c r="BR341" s="31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7"/>
      <c r="BN342" s="28"/>
      <c r="BO342" s="12"/>
      <c r="BP342" s="12"/>
      <c r="BQ342" s="29"/>
      <c r="BR342" s="31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7"/>
      <c r="BN343" s="28"/>
      <c r="BO343" s="12"/>
      <c r="BP343" s="12"/>
      <c r="BQ343" s="29"/>
      <c r="BR343" s="31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7"/>
      <c r="BN344" s="28"/>
      <c r="BO344" s="12"/>
      <c r="BP344" s="12"/>
      <c r="BQ344" s="29"/>
      <c r="BR344" s="31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7"/>
      <c r="BN345" s="28"/>
      <c r="BO345" s="12"/>
      <c r="BP345" s="12"/>
      <c r="BQ345" s="29"/>
      <c r="BR345" s="31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7"/>
      <c r="BN346" s="28"/>
      <c r="BO346" s="12"/>
      <c r="BP346" s="12"/>
      <c r="BQ346" s="29"/>
      <c r="BR346" s="31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7"/>
      <c r="BN347" s="28"/>
      <c r="BO347" s="12"/>
      <c r="BP347" s="12"/>
      <c r="BQ347" s="29"/>
      <c r="BR347" s="31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7"/>
      <c r="BN348" s="28"/>
      <c r="BO348" s="12"/>
      <c r="BP348" s="12"/>
      <c r="BQ348" s="29"/>
      <c r="BR348" s="31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7"/>
      <c r="BN349" s="28"/>
      <c r="BO349" s="12"/>
      <c r="BP349" s="12"/>
      <c r="BQ349" s="29"/>
      <c r="BR349" s="31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7"/>
      <c r="BN350" s="28"/>
      <c r="BO350" s="12"/>
      <c r="BP350" s="12"/>
      <c r="BQ350" s="29"/>
      <c r="BR350" s="31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7"/>
      <c r="BN351" s="28"/>
      <c r="BO351" s="12"/>
      <c r="BP351" s="12"/>
      <c r="BQ351" s="29"/>
      <c r="BR351" s="31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7"/>
      <c r="BN352" s="28"/>
      <c r="BO352" s="12"/>
      <c r="BP352" s="12"/>
      <c r="BQ352" s="29"/>
      <c r="BR352" s="31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7"/>
      <c r="BN353" s="28"/>
      <c r="BO353" s="12"/>
      <c r="BP353" s="12"/>
      <c r="BQ353" s="29"/>
      <c r="BR353" s="31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7"/>
      <c r="BN354" s="28"/>
      <c r="BO354" s="12"/>
      <c r="BP354" s="12"/>
      <c r="BQ354" s="29"/>
      <c r="BR354" s="31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7"/>
      <c r="BN355" s="28"/>
      <c r="BO355" s="12"/>
      <c r="BP355" s="12"/>
      <c r="BQ355" s="29"/>
      <c r="BR355" s="31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7"/>
      <c r="BN356" s="28"/>
      <c r="BO356" s="12"/>
      <c r="BP356" s="12"/>
      <c r="BQ356" s="29"/>
      <c r="BR356" s="31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7"/>
      <c r="BN357" s="28"/>
      <c r="BO357" s="12"/>
      <c r="BP357" s="12"/>
      <c r="BQ357" s="29"/>
      <c r="BR357" s="31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7"/>
      <c r="BN358" s="28"/>
      <c r="BO358" s="12"/>
      <c r="BP358" s="12"/>
      <c r="BQ358" s="29"/>
      <c r="BR358" s="31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7"/>
      <c r="BN359" s="28"/>
      <c r="BO359" s="12"/>
      <c r="BP359" s="12"/>
      <c r="BQ359" s="29"/>
      <c r="BR359" s="31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7"/>
      <c r="BN360" s="28"/>
      <c r="BO360" s="12"/>
      <c r="BP360" s="12"/>
      <c r="BQ360" s="29"/>
      <c r="BR360" s="31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7"/>
      <c r="BN361" s="28"/>
      <c r="BO361" s="12"/>
      <c r="BP361" s="12"/>
      <c r="BQ361" s="29"/>
      <c r="BR361" s="31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7"/>
      <c r="BN362" s="28"/>
      <c r="BO362" s="12"/>
      <c r="BP362" s="12"/>
      <c r="BQ362" s="29"/>
      <c r="BR362" s="31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7"/>
      <c r="BN363" s="28"/>
      <c r="BO363" s="12"/>
      <c r="BP363" s="12"/>
      <c r="BQ363" s="29"/>
      <c r="BR363" s="31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7"/>
      <c r="BN364" s="28"/>
      <c r="BO364" s="12"/>
      <c r="BP364" s="12"/>
      <c r="BQ364" s="29"/>
      <c r="BR364" s="31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7"/>
      <c r="BN365" s="28"/>
      <c r="BO365" s="12"/>
      <c r="BP365" s="12"/>
      <c r="BQ365" s="29"/>
      <c r="BR365" s="31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7"/>
      <c r="BN366" s="28"/>
      <c r="BO366" s="12"/>
      <c r="BP366" s="12"/>
      <c r="BQ366" s="29"/>
      <c r="BR366" s="31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7"/>
      <c r="BN367" s="28"/>
      <c r="BO367" s="12"/>
      <c r="BP367" s="12"/>
      <c r="BQ367" s="29"/>
      <c r="BR367" s="31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7"/>
      <c r="BN368" s="28"/>
      <c r="BO368" s="12"/>
      <c r="BP368" s="12"/>
      <c r="BQ368" s="29"/>
      <c r="BR368" s="31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7"/>
      <c r="BN369" s="28"/>
      <c r="BO369" s="12"/>
      <c r="BP369" s="12"/>
      <c r="BQ369" s="29"/>
      <c r="BR369" s="31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7"/>
      <c r="BN370" s="28"/>
      <c r="BO370" s="12"/>
      <c r="BP370" s="12"/>
      <c r="BQ370" s="29"/>
      <c r="BR370" s="31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7"/>
      <c r="BN371" s="28"/>
      <c r="BO371" s="12"/>
      <c r="BP371" s="12"/>
      <c r="BQ371" s="29"/>
      <c r="BR371" s="31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7"/>
      <c r="BN372" s="28"/>
      <c r="BO372" s="12"/>
      <c r="BP372" s="12"/>
      <c r="BQ372" s="29"/>
      <c r="BR372" s="31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7"/>
      <c r="BN373" s="28"/>
      <c r="BO373" s="12"/>
      <c r="BP373" s="12"/>
      <c r="BQ373" s="29"/>
      <c r="BR373" s="31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7"/>
      <c r="BN374" s="28"/>
      <c r="BO374" s="12"/>
      <c r="BP374" s="12"/>
      <c r="BQ374" s="29"/>
      <c r="BR374" s="31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7"/>
      <c r="BN375" s="28"/>
      <c r="BO375" s="12"/>
      <c r="BP375" s="12"/>
      <c r="BQ375" s="29"/>
      <c r="BR375" s="31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7"/>
      <c r="BN376" s="28"/>
      <c r="BO376" s="12"/>
      <c r="BP376" s="12"/>
      <c r="BQ376" s="29"/>
      <c r="BR376" s="31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7"/>
      <c r="BN377" s="28"/>
      <c r="BO377" s="12"/>
      <c r="BP377" s="12"/>
      <c r="BQ377" s="29"/>
      <c r="BR377" s="31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7"/>
      <c r="BN378" s="28"/>
      <c r="BO378" s="12"/>
      <c r="BP378" s="12"/>
      <c r="BQ378" s="29"/>
      <c r="BR378" s="31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7"/>
      <c r="BN379" s="28"/>
      <c r="BO379" s="12"/>
      <c r="BP379" s="12"/>
      <c r="BQ379" s="29"/>
      <c r="BR379" s="31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7"/>
      <c r="BN380" s="28"/>
      <c r="BO380" s="12"/>
      <c r="BP380" s="12"/>
      <c r="BQ380" s="29"/>
      <c r="BR380" s="31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7"/>
      <c r="BN381" s="28"/>
      <c r="BO381" s="12"/>
      <c r="BP381" s="12"/>
      <c r="BQ381" s="29"/>
      <c r="BR381" s="31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7"/>
      <c r="BN382" s="28"/>
      <c r="BO382" s="12"/>
      <c r="BP382" s="12"/>
      <c r="BQ382" s="29"/>
      <c r="BR382" s="31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7"/>
      <c r="BN383" s="28"/>
      <c r="BO383" s="12"/>
      <c r="BP383" s="12"/>
      <c r="BQ383" s="29"/>
      <c r="BR383" s="31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7"/>
      <c r="BN384" s="28"/>
      <c r="BO384" s="12"/>
      <c r="BP384" s="12"/>
      <c r="BQ384" s="29"/>
      <c r="BR384" s="31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7"/>
      <c r="BN385" s="28"/>
      <c r="BO385" s="12"/>
      <c r="BP385" s="12"/>
      <c r="BQ385" s="29"/>
      <c r="BR385" s="31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7"/>
      <c r="BN386" s="28"/>
      <c r="BO386" s="12"/>
      <c r="BP386" s="12"/>
      <c r="BQ386" s="29"/>
      <c r="BR386" s="31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7"/>
      <c r="BN387" s="28"/>
      <c r="BO387" s="12"/>
      <c r="BP387" s="12"/>
      <c r="BQ387" s="29"/>
      <c r="BR387" s="31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7"/>
      <c r="BN388" s="28"/>
      <c r="BO388" s="12"/>
      <c r="BP388" s="12"/>
      <c r="BQ388" s="29"/>
      <c r="BR388" s="31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7"/>
      <c r="BN389" s="28"/>
      <c r="BO389" s="12"/>
      <c r="BP389" s="12"/>
      <c r="BQ389" s="29"/>
      <c r="BR389" s="31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7"/>
      <c r="BN390" s="28"/>
      <c r="BO390" s="12"/>
      <c r="BP390" s="12"/>
      <c r="BQ390" s="29"/>
      <c r="BR390" s="31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7"/>
      <c r="BN391" s="28"/>
      <c r="BO391" s="12"/>
      <c r="BP391" s="12"/>
      <c r="BQ391" s="29"/>
      <c r="BR391" s="31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7"/>
      <c r="BN392" s="28"/>
      <c r="BO392" s="12"/>
      <c r="BP392" s="12"/>
      <c r="BQ392" s="29"/>
      <c r="BR392" s="31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7"/>
      <c r="BN393" s="28"/>
      <c r="BO393" s="12"/>
      <c r="BP393" s="12"/>
      <c r="BQ393" s="29"/>
      <c r="BR393" s="31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7"/>
      <c r="BN394" s="28"/>
      <c r="BO394" s="12"/>
      <c r="BP394" s="12"/>
      <c r="BQ394" s="29"/>
      <c r="BR394" s="31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7"/>
      <c r="BN395" s="28"/>
      <c r="BO395" s="12"/>
      <c r="BP395" s="12"/>
      <c r="BQ395" s="29"/>
      <c r="BR395" s="31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7"/>
      <c r="BN396" s="28"/>
      <c r="BO396" s="12"/>
      <c r="BP396" s="12"/>
      <c r="BQ396" s="29"/>
      <c r="BR396" s="31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7"/>
      <c r="BN397" s="28"/>
      <c r="BO397" s="12"/>
      <c r="BP397" s="12"/>
      <c r="BQ397" s="29"/>
      <c r="BR397" s="31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7"/>
      <c r="BN398" s="28"/>
      <c r="BO398" s="12"/>
      <c r="BP398" s="12"/>
      <c r="BQ398" s="29"/>
      <c r="BR398" s="31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7"/>
      <c r="BN399" s="28"/>
      <c r="BO399" s="12"/>
      <c r="BP399" s="12"/>
      <c r="BQ399" s="29"/>
      <c r="BR399" s="31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7"/>
      <c r="BN400" s="28"/>
      <c r="BO400" s="12"/>
      <c r="BP400" s="12"/>
      <c r="BQ400" s="29"/>
      <c r="BR400" s="31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7"/>
      <c r="BN401" s="28"/>
      <c r="BO401" s="12"/>
      <c r="BP401" s="12"/>
      <c r="BQ401" s="29"/>
      <c r="BR401" s="31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7"/>
      <c r="BN402" s="28"/>
      <c r="BO402" s="12"/>
      <c r="BP402" s="12"/>
      <c r="BQ402" s="29"/>
      <c r="BR402" s="31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7"/>
      <c r="BN403" s="28"/>
      <c r="BO403" s="12"/>
      <c r="BP403" s="12"/>
      <c r="BQ403" s="29"/>
      <c r="BR403" s="31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7"/>
      <c r="BN404" s="28"/>
      <c r="BO404" s="12"/>
      <c r="BP404" s="12"/>
      <c r="BQ404" s="29"/>
      <c r="BR404" s="31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7"/>
      <c r="BN405" s="28"/>
      <c r="BO405" s="12"/>
      <c r="BP405" s="12"/>
      <c r="BQ405" s="29"/>
      <c r="BR405" s="31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7"/>
      <c r="BN406" s="28"/>
      <c r="BO406" s="12"/>
      <c r="BP406" s="12"/>
      <c r="BQ406" s="29"/>
      <c r="BR406" s="31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7"/>
      <c r="BN407" s="28"/>
      <c r="BO407" s="12"/>
      <c r="BP407" s="12"/>
      <c r="BQ407" s="29"/>
      <c r="BR407" s="31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7"/>
      <c r="BN408" s="28"/>
      <c r="BO408" s="12"/>
      <c r="BP408" s="12"/>
      <c r="BQ408" s="29"/>
      <c r="BR408" s="31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7"/>
      <c r="BN409" s="28"/>
      <c r="BO409" s="12"/>
      <c r="BP409" s="12"/>
      <c r="BQ409" s="29"/>
      <c r="BR409" s="31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7"/>
      <c r="BN410" s="28"/>
      <c r="BO410" s="12"/>
      <c r="BP410" s="12"/>
      <c r="BQ410" s="29"/>
      <c r="BR410" s="31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7"/>
      <c r="BN411" s="28"/>
      <c r="BO411" s="12"/>
      <c r="BP411" s="12"/>
      <c r="BQ411" s="29"/>
      <c r="BR411" s="31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7"/>
      <c r="BN412" s="28"/>
      <c r="BO412" s="12"/>
      <c r="BP412" s="12"/>
      <c r="BQ412" s="29"/>
      <c r="BR412" s="31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7"/>
      <c r="BN413" s="28"/>
      <c r="BO413" s="12"/>
      <c r="BP413" s="12"/>
      <c r="BQ413" s="29"/>
      <c r="BR413" s="31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7"/>
      <c r="BN414" s="28"/>
      <c r="BO414" s="12"/>
      <c r="BP414" s="12"/>
      <c r="BQ414" s="29"/>
      <c r="BR414" s="31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7"/>
      <c r="BN415" s="28"/>
      <c r="BO415" s="12"/>
      <c r="BP415" s="12"/>
      <c r="BQ415" s="29"/>
      <c r="BR415" s="31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7"/>
      <c r="BN416" s="28"/>
      <c r="BO416" s="12"/>
      <c r="BP416" s="12"/>
      <c r="BQ416" s="29"/>
      <c r="BR416" s="31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7"/>
      <c r="BN417" s="28"/>
      <c r="BO417" s="12"/>
      <c r="BP417" s="12"/>
      <c r="BQ417" s="29"/>
      <c r="BR417" s="31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7"/>
      <c r="BN418" s="28"/>
      <c r="BO418" s="12"/>
      <c r="BP418" s="12"/>
      <c r="BQ418" s="29"/>
      <c r="BR418" s="31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7"/>
      <c r="BN419" s="28"/>
      <c r="BO419" s="12"/>
      <c r="BP419" s="12"/>
      <c r="BQ419" s="29"/>
      <c r="BR419" s="31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7"/>
      <c r="BN420" s="28"/>
      <c r="BO420" s="12"/>
      <c r="BP420" s="12"/>
      <c r="BQ420" s="29"/>
      <c r="BR420" s="31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7"/>
      <c r="BN421" s="28"/>
      <c r="BO421" s="12"/>
      <c r="BP421" s="12"/>
      <c r="BQ421" s="29"/>
      <c r="BR421" s="31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7"/>
      <c r="BN422" s="28"/>
      <c r="BO422" s="12"/>
      <c r="BP422" s="12"/>
      <c r="BQ422" s="29"/>
      <c r="BR422" s="31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7"/>
      <c r="BN423" s="28"/>
      <c r="BO423" s="12"/>
      <c r="BP423" s="12"/>
      <c r="BQ423" s="29"/>
      <c r="BR423" s="31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7"/>
      <c r="BN424" s="28"/>
      <c r="BO424" s="12"/>
      <c r="BP424" s="12"/>
      <c r="BQ424" s="29"/>
      <c r="BR424" s="31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7"/>
      <c r="BN425" s="28"/>
      <c r="BO425" s="12"/>
      <c r="BP425" s="12"/>
      <c r="BQ425" s="29"/>
      <c r="BR425" s="31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7"/>
      <c r="BN426" s="28"/>
      <c r="BO426" s="12"/>
      <c r="BP426" s="12"/>
      <c r="BQ426" s="29"/>
      <c r="BR426" s="31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7"/>
      <c r="BN427" s="28"/>
      <c r="BO427" s="12"/>
      <c r="BP427" s="12"/>
      <c r="BQ427" s="29"/>
      <c r="BR427" s="31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7"/>
      <c r="BN428" s="28"/>
      <c r="BO428" s="12"/>
      <c r="BP428" s="12"/>
      <c r="BQ428" s="29"/>
      <c r="BR428" s="31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7"/>
      <c r="BN429" s="28"/>
      <c r="BO429" s="12"/>
      <c r="BP429" s="12"/>
      <c r="BQ429" s="29"/>
      <c r="BR429" s="31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7"/>
      <c r="BN430" s="28"/>
      <c r="BO430" s="12"/>
      <c r="BP430" s="12"/>
      <c r="BQ430" s="29"/>
      <c r="BR430" s="31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7"/>
      <c r="BN431" s="28"/>
      <c r="BO431" s="12"/>
      <c r="BP431" s="12"/>
      <c r="BQ431" s="29"/>
      <c r="BR431" s="31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7"/>
      <c r="BN432" s="28"/>
      <c r="BO432" s="12"/>
      <c r="BP432" s="12"/>
      <c r="BQ432" s="29"/>
      <c r="BR432" s="31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7"/>
      <c r="BN433" s="28"/>
      <c r="BO433" s="12"/>
      <c r="BP433" s="12"/>
      <c r="BQ433" s="29"/>
      <c r="BR433" s="31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7"/>
      <c r="BN434" s="28"/>
      <c r="BO434" s="12"/>
      <c r="BP434" s="12"/>
      <c r="BQ434" s="29"/>
      <c r="BR434" s="31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7"/>
      <c r="BN435" s="28"/>
      <c r="BO435" s="12"/>
      <c r="BP435" s="12"/>
      <c r="BQ435" s="29"/>
      <c r="BR435" s="31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7"/>
      <c r="BN436" s="28"/>
      <c r="BO436" s="12"/>
      <c r="BP436" s="12"/>
      <c r="BQ436" s="29"/>
      <c r="BR436" s="31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7"/>
      <c r="BN437" s="28"/>
      <c r="BO437" s="12"/>
      <c r="BP437" s="12"/>
      <c r="BQ437" s="29"/>
      <c r="BR437" s="31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7"/>
      <c r="BN438" s="28"/>
      <c r="BO438" s="12"/>
      <c r="BP438" s="12"/>
      <c r="BQ438" s="29"/>
      <c r="BR438" s="31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7"/>
      <c r="BN439" s="28"/>
      <c r="BO439" s="12"/>
      <c r="BP439" s="12"/>
      <c r="BQ439" s="29"/>
      <c r="BR439" s="31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7"/>
      <c r="BN440" s="28"/>
      <c r="BO440" s="12"/>
      <c r="BP440" s="12"/>
      <c r="BQ440" s="29"/>
      <c r="BR440" s="31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7"/>
      <c r="BN441" s="28"/>
      <c r="BO441" s="12"/>
      <c r="BP441" s="12"/>
      <c r="BQ441" s="29"/>
      <c r="BR441" s="31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7"/>
      <c r="BN442" s="28"/>
      <c r="BO442" s="12"/>
      <c r="BP442" s="12"/>
      <c r="BQ442" s="29"/>
      <c r="BR442" s="31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7"/>
      <c r="BN443" s="28"/>
      <c r="BO443" s="12"/>
      <c r="BP443" s="12"/>
      <c r="BQ443" s="29"/>
      <c r="BR443" s="31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7"/>
      <c r="BN444" s="28"/>
      <c r="BO444" s="12"/>
      <c r="BP444" s="12"/>
      <c r="BQ444" s="29"/>
      <c r="BR444" s="31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7"/>
      <c r="BN445" s="28"/>
      <c r="BO445" s="12"/>
      <c r="BP445" s="12"/>
      <c r="BQ445" s="29"/>
      <c r="BR445" s="31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7"/>
      <c r="BN446" s="28"/>
      <c r="BO446" s="12"/>
      <c r="BP446" s="12"/>
      <c r="BQ446" s="29"/>
      <c r="BR446" s="31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7"/>
      <c r="BN447" s="28"/>
      <c r="BO447" s="12"/>
      <c r="BP447" s="12"/>
      <c r="BQ447" s="29"/>
      <c r="BR447" s="31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7"/>
      <c r="BN448" s="28"/>
      <c r="BO448" s="12"/>
      <c r="BP448" s="12"/>
      <c r="BQ448" s="29"/>
      <c r="BR448" s="31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7"/>
      <c r="BN449" s="28"/>
      <c r="BO449" s="12"/>
      <c r="BP449" s="12"/>
      <c r="BQ449" s="29"/>
      <c r="BR449" s="31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7"/>
      <c r="BN450" s="28"/>
      <c r="BO450" s="12"/>
      <c r="BP450" s="12"/>
      <c r="BQ450" s="29"/>
      <c r="BR450" s="31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7"/>
      <c r="BN451" s="28"/>
      <c r="BO451" s="12"/>
      <c r="BP451" s="12"/>
      <c r="BQ451" s="29"/>
      <c r="BR451" s="31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7"/>
      <c r="BN452" s="28"/>
      <c r="BO452" s="12"/>
      <c r="BP452" s="12"/>
      <c r="BQ452" s="29"/>
      <c r="BR452" s="31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7"/>
      <c r="BN453" s="28"/>
      <c r="BO453" s="12"/>
      <c r="BP453" s="12"/>
      <c r="BQ453" s="29"/>
      <c r="BR453" s="31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7"/>
      <c r="BN454" s="28"/>
      <c r="BO454" s="12"/>
      <c r="BP454" s="12"/>
      <c r="BQ454" s="29"/>
      <c r="BR454" s="31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7"/>
      <c r="BN455" s="28"/>
      <c r="BO455" s="12"/>
      <c r="BP455" s="12"/>
      <c r="BQ455" s="29"/>
      <c r="BR455" s="31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7"/>
      <c r="BN456" s="28"/>
      <c r="BO456" s="12"/>
      <c r="BP456" s="12"/>
      <c r="BQ456" s="29"/>
      <c r="BR456" s="31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7"/>
      <c r="BN457" s="28"/>
      <c r="BO457" s="12"/>
      <c r="BP457" s="12"/>
      <c r="BQ457" s="29"/>
      <c r="BR457" s="31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7"/>
      <c r="BN458" s="28"/>
      <c r="BO458" s="12"/>
      <c r="BP458" s="12"/>
      <c r="BQ458" s="29"/>
      <c r="BR458" s="31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7"/>
      <c r="BN459" s="28"/>
      <c r="BO459" s="12"/>
      <c r="BP459" s="12"/>
      <c r="BQ459" s="29"/>
      <c r="BR459" s="31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7"/>
      <c r="BN460" s="28"/>
      <c r="BO460" s="12"/>
      <c r="BP460" s="12"/>
      <c r="BQ460" s="29"/>
      <c r="BR460" s="31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7"/>
      <c r="BN461" s="28"/>
      <c r="BO461" s="12"/>
      <c r="BP461" s="12"/>
      <c r="BQ461" s="29"/>
      <c r="BR461" s="31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7"/>
      <c r="BN462" s="28"/>
      <c r="BO462" s="12"/>
      <c r="BP462" s="12"/>
      <c r="BQ462" s="29"/>
      <c r="BR462" s="31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7"/>
      <c r="BN463" s="28"/>
      <c r="BO463" s="12"/>
      <c r="BP463" s="12"/>
      <c r="BQ463" s="29"/>
      <c r="BR463" s="31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7"/>
      <c r="BN464" s="28"/>
      <c r="BO464" s="12"/>
      <c r="BP464" s="12"/>
      <c r="BQ464" s="29"/>
      <c r="BR464" s="31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7"/>
      <c r="BN465" s="28"/>
      <c r="BO465" s="12"/>
      <c r="BP465" s="12"/>
      <c r="BQ465" s="29"/>
      <c r="BR465" s="31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7"/>
      <c r="BN466" s="28"/>
      <c r="BO466" s="12"/>
      <c r="BP466" s="12"/>
      <c r="BQ466" s="29"/>
      <c r="BR466" s="31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7"/>
      <c r="BN467" s="28"/>
      <c r="BO467" s="12"/>
      <c r="BP467" s="12"/>
      <c r="BQ467" s="29"/>
      <c r="BR467" s="31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7"/>
      <c r="BN468" s="28"/>
      <c r="BO468" s="12"/>
      <c r="BP468" s="12"/>
      <c r="BQ468" s="29"/>
      <c r="BR468" s="31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7"/>
      <c r="BN469" s="28"/>
      <c r="BO469" s="12"/>
      <c r="BP469" s="12"/>
      <c r="BQ469" s="29"/>
      <c r="BR469" s="31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7"/>
      <c r="BN470" s="28"/>
      <c r="BO470" s="12"/>
      <c r="BP470" s="12"/>
      <c r="BQ470" s="29"/>
      <c r="BR470" s="31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7"/>
      <c r="BN471" s="28"/>
      <c r="BO471" s="12"/>
      <c r="BP471" s="12"/>
      <c r="BQ471" s="29"/>
      <c r="BR471" s="31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7"/>
      <c r="BN472" s="28"/>
      <c r="BO472" s="12"/>
      <c r="BP472" s="12"/>
      <c r="BQ472" s="29"/>
      <c r="BR472" s="31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7"/>
      <c r="BN473" s="28"/>
      <c r="BO473" s="12"/>
      <c r="BP473" s="12"/>
      <c r="BQ473" s="29"/>
      <c r="BR473" s="31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7"/>
      <c r="BN474" s="28"/>
      <c r="BO474" s="12"/>
      <c r="BP474" s="12"/>
      <c r="BQ474" s="29"/>
      <c r="BR474" s="31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7"/>
      <c r="BN475" s="28"/>
      <c r="BO475" s="12"/>
      <c r="BP475" s="12"/>
      <c r="BQ475" s="29"/>
      <c r="BR475" s="31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7"/>
      <c r="BN476" s="28"/>
      <c r="BO476" s="12"/>
      <c r="BP476" s="12"/>
      <c r="BQ476" s="29"/>
      <c r="BR476" s="31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7"/>
      <c r="BN477" s="28"/>
      <c r="BO477" s="12"/>
      <c r="BP477" s="12"/>
      <c r="BQ477" s="29"/>
      <c r="BR477" s="31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7"/>
      <c r="BN478" s="28"/>
      <c r="BO478" s="12"/>
      <c r="BP478" s="12"/>
      <c r="BQ478" s="29"/>
      <c r="BR478" s="31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7"/>
      <c r="BN479" s="28"/>
      <c r="BO479" s="12"/>
      <c r="BP479" s="12"/>
      <c r="BQ479" s="29"/>
      <c r="BR479" s="31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7"/>
      <c r="BN480" s="28"/>
      <c r="BO480" s="12"/>
      <c r="BP480" s="12"/>
      <c r="BQ480" s="29"/>
      <c r="BR480" s="31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7"/>
      <c r="BN481" s="28"/>
      <c r="BO481" s="12"/>
      <c r="BP481" s="12"/>
      <c r="BQ481" s="29"/>
      <c r="BR481" s="31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7"/>
      <c r="BN482" s="28"/>
      <c r="BO482" s="12"/>
      <c r="BP482" s="12"/>
      <c r="BQ482" s="29"/>
      <c r="BR482" s="31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7"/>
      <c r="BN483" s="28"/>
      <c r="BO483" s="12"/>
      <c r="BP483" s="12"/>
      <c r="BQ483" s="29"/>
      <c r="BR483" s="31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7"/>
      <c r="BN484" s="28"/>
      <c r="BO484" s="12"/>
      <c r="BP484" s="12"/>
      <c r="BQ484" s="29"/>
      <c r="BR484" s="31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7"/>
      <c r="BN485" s="28"/>
      <c r="BO485" s="12"/>
      <c r="BP485" s="12"/>
      <c r="BQ485" s="29"/>
      <c r="BR485" s="31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7"/>
      <c r="BN486" s="28"/>
      <c r="BO486" s="12"/>
      <c r="BP486" s="12"/>
      <c r="BQ486" s="29"/>
      <c r="BR486" s="31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7"/>
      <c r="BN487" s="28"/>
      <c r="BO487" s="12"/>
      <c r="BP487" s="12"/>
      <c r="BQ487" s="29"/>
      <c r="BR487" s="31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7"/>
      <c r="BN488" s="28"/>
      <c r="BO488" s="12"/>
      <c r="BP488" s="12"/>
      <c r="BQ488" s="29"/>
      <c r="BR488" s="31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7"/>
      <c r="BN489" s="28"/>
      <c r="BO489" s="12"/>
      <c r="BP489" s="12"/>
      <c r="BQ489" s="29"/>
      <c r="BR489" s="31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7"/>
      <c r="BN490" s="28"/>
      <c r="BO490" s="12"/>
      <c r="BP490" s="12"/>
      <c r="BQ490" s="29"/>
      <c r="BR490" s="31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7"/>
      <c r="BN491" s="28"/>
      <c r="BO491" s="12"/>
      <c r="BP491" s="12"/>
      <c r="BQ491" s="29"/>
      <c r="BR491" s="31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7"/>
      <c r="BN492" s="28"/>
      <c r="BO492" s="12"/>
      <c r="BP492" s="12"/>
      <c r="BQ492" s="29"/>
      <c r="BR492" s="31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7"/>
      <c r="BN493" s="28"/>
      <c r="BO493" s="12"/>
      <c r="BP493" s="12"/>
      <c r="BQ493" s="29"/>
      <c r="BR493" s="31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7"/>
      <c r="BN494" s="28"/>
      <c r="BO494" s="12"/>
      <c r="BP494" s="12"/>
      <c r="BQ494" s="29"/>
      <c r="BR494" s="31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7"/>
      <c r="BN495" s="28"/>
      <c r="BO495" s="12"/>
      <c r="BP495" s="12"/>
      <c r="BQ495" s="29"/>
      <c r="BR495" s="31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7"/>
      <c r="BN496" s="28"/>
      <c r="BO496" s="12"/>
      <c r="BP496" s="12"/>
      <c r="BQ496" s="29"/>
      <c r="BR496" s="31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7"/>
      <c r="BN497" s="28"/>
      <c r="BO497" s="12"/>
      <c r="BP497" s="12"/>
      <c r="BQ497" s="29"/>
      <c r="BR497" s="31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7"/>
      <c r="BN498" s="28"/>
      <c r="BO498" s="12"/>
      <c r="BP498" s="12"/>
      <c r="BQ498" s="29"/>
      <c r="BR498" s="31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7"/>
      <c r="BN499" s="28"/>
      <c r="BO499" s="12"/>
      <c r="BP499" s="12"/>
      <c r="BQ499" s="29"/>
      <c r="BR499" s="31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7"/>
      <c r="BN500" s="28"/>
      <c r="BO500" s="12"/>
      <c r="BP500" s="12"/>
      <c r="BQ500" s="29"/>
      <c r="BR500" s="31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7"/>
      <c r="BN501" s="28"/>
      <c r="BO501" s="12"/>
      <c r="BP501" s="12"/>
      <c r="BQ501" s="29"/>
      <c r="BR501" s="31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7"/>
      <c r="BN502" s="28"/>
      <c r="BO502" s="12"/>
      <c r="BP502" s="12"/>
      <c r="BQ502" s="29"/>
      <c r="BR502" s="31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7"/>
      <c r="BN503" s="28"/>
      <c r="BO503" s="12"/>
      <c r="BP503" s="12"/>
      <c r="BQ503" s="29"/>
      <c r="BR503" s="31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7"/>
      <c r="BN504" s="28"/>
      <c r="BO504" s="12"/>
      <c r="BP504" s="12"/>
      <c r="BQ504" s="29"/>
      <c r="BR504" s="31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7"/>
      <c r="BN505" s="28"/>
      <c r="BO505" s="12"/>
      <c r="BP505" s="12"/>
      <c r="BQ505" s="29"/>
      <c r="BR505" s="31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7"/>
      <c r="BN506" s="28"/>
      <c r="BO506" s="12"/>
      <c r="BP506" s="12"/>
      <c r="BQ506" s="29"/>
      <c r="BR506" s="31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7"/>
      <c r="BN507" s="28"/>
      <c r="BO507" s="12"/>
      <c r="BP507" s="12"/>
      <c r="BQ507" s="29"/>
      <c r="BR507" s="31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7"/>
      <c r="BN508" s="28"/>
      <c r="BO508" s="12"/>
      <c r="BP508" s="12"/>
      <c r="BQ508" s="29"/>
      <c r="BR508" s="31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7"/>
      <c r="BN509" s="28"/>
      <c r="BO509" s="12"/>
      <c r="BP509" s="12"/>
      <c r="BQ509" s="29"/>
      <c r="BR509" s="31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7"/>
      <c r="BN510" s="28"/>
      <c r="BO510" s="12"/>
      <c r="BP510" s="12"/>
      <c r="BQ510" s="29"/>
      <c r="BR510" s="31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7"/>
      <c r="BN511" s="28"/>
      <c r="BO511" s="12"/>
      <c r="BP511" s="12"/>
      <c r="BQ511" s="29"/>
      <c r="BR511" s="31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7"/>
      <c r="BN512" s="28"/>
      <c r="BO512" s="12"/>
      <c r="BP512" s="12"/>
      <c r="BQ512" s="29"/>
      <c r="BR512" s="31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7"/>
      <c r="BN513" s="28"/>
      <c r="BO513" s="12"/>
      <c r="BP513" s="12"/>
      <c r="BQ513" s="29"/>
      <c r="BR513" s="31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7"/>
      <c r="BN514" s="28"/>
      <c r="BO514" s="12"/>
      <c r="BP514" s="12"/>
      <c r="BQ514" s="29"/>
      <c r="BR514" s="31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7"/>
      <c r="BN515" s="28"/>
      <c r="BO515" s="12"/>
      <c r="BP515" s="12"/>
      <c r="BQ515" s="29"/>
      <c r="BR515" s="31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7"/>
      <c r="BN516" s="28"/>
      <c r="BO516" s="12"/>
      <c r="BP516" s="12"/>
      <c r="BQ516" s="29"/>
      <c r="BR516" s="31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7"/>
      <c r="BN517" s="28"/>
      <c r="BO517" s="12"/>
      <c r="BP517" s="12"/>
      <c r="BQ517" s="29"/>
      <c r="BR517" s="31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7"/>
      <c r="BN518" s="28"/>
      <c r="BO518" s="12"/>
      <c r="BP518" s="12"/>
      <c r="BQ518" s="29"/>
      <c r="BR518" s="31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7"/>
      <c r="BN519" s="28"/>
      <c r="BO519" s="12"/>
      <c r="BP519" s="12"/>
      <c r="BQ519" s="29"/>
      <c r="BR519" s="31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7"/>
      <c r="BN520" s="28"/>
      <c r="BO520" s="12"/>
      <c r="BP520" s="12"/>
      <c r="BQ520" s="29"/>
      <c r="BR520" s="31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7"/>
      <c r="BN521" s="28"/>
      <c r="BO521" s="12"/>
      <c r="BP521" s="12"/>
      <c r="BQ521" s="29"/>
      <c r="BR521" s="31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7"/>
      <c r="BN522" s="28"/>
      <c r="BO522" s="12"/>
      <c r="BP522" s="12"/>
      <c r="BQ522" s="29"/>
      <c r="BR522" s="31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7"/>
      <c r="BN523" s="28"/>
      <c r="BO523" s="12"/>
      <c r="BP523" s="12"/>
      <c r="BQ523" s="29"/>
      <c r="BR523" s="31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7"/>
      <c r="BN524" s="28"/>
      <c r="BO524" s="12"/>
      <c r="BP524" s="12"/>
      <c r="BQ524" s="29"/>
      <c r="BR524" s="31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7"/>
      <c r="BN525" s="28"/>
      <c r="BO525" s="12"/>
      <c r="BP525" s="12"/>
      <c r="BQ525" s="29"/>
      <c r="BR525" s="31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7"/>
      <c r="BN526" s="28"/>
      <c r="BO526" s="12"/>
      <c r="BP526" s="12"/>
      <c r="BQ526" s="29"/>
      <c r="BR526" s="31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7"/>
      <c r="BN527" s="28"/>
      <c r="BO527" s="12"/>
      <c r="BP527" s="12"/>
      <c r="BQ527" s="29"/>
      <c r="BR527" s="31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7"/>
      <c r="BN528" s="28"/>
      <c r="BO528" s="12"/>
      <c r="BP528" s="12"/>
      <c r="BQ528" s="29"/>
      <c r="BR528" s="31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7"/>
      <c r="BN529" s="28"/>
      <c r="BO529" s="12"/>
      <c r="BP529" s="12"/>
      <c r="BQ529" s="29"/>
      <c r="BR529" s="31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7"/>
      <c r="BN530" s="28"/>
      <c r="BO530" s="12"/>
      <c r="BP530" s="12"/>
      <c r="BQ530" s="29"/>
      <c r="BR530" s="31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7"/>
      <c r="BN531" s="28"/>
      <c r="BO531" s="12"/>
      <c r="BP531" s="12"/>
      <c r="BQ531" s="29"/>
      <c r="BR531" s="31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7"/>
      <c r="BN532" s="28"/>
      <c r="BO532" s="12"/>
      <c r="BP532" s="12"/>
      <c r="BQ532" s="29"/>
      <c r="BR532" s="31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7"/>
      <c r="BN533" s="28"/>
      <c r="BO533" s="12"/>
      <c r="BP533" s="12"/>
      <c r="BQ533" s="29"/>
      <c r="BR533" s="31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7"/>
      <c r="BN534" s="28"/>
      <c r="BO534" s="12"/>
      <c r="BP534" s="12"/>
      <c r="BQ534" s="29"/>
      <c r="BR534" s="31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7"/>
      <c r="BN535" s="28"/>
      <c r="BO535" s="12"/>
      <c r="BP535" s="12"/>
      <c r="BQ535" s="29"/>
      <c r="BR535" s="31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7"/>
      <c r="BN536" s="28"/>
      <c r="BO536" s="12"/>
      <c r="BP536" s="12"/>
      <c r="BQ536" s="29"/>
      <c r="BR536" s="31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7"/>
      <c r="BN537" s="28"/>
      <c r="BO537" s="12"/>
      <c r="BP537" s="12"/>
      <c r="BQ537" s="29"/>
      <c r="BR537" s="31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7"/>
      <c r="BN538" s="28"/>
      <c r="BO538" s="12"/>
      <c r="BP538" s="12"/>
      <c r="BQ538" s="29"/>
      <c r="BR538" s="31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7"/>
      <c r="BN539" s="28"/>
      <c r="BO539" s="12"/>
      <c r="BP539" s="12"/>
      <c r="BQ539" s="29"/>
      <c r="BR539" s="31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7"/>
      <c r="BN540" s="28"/>
      <c r="BO540" s="12"/>
      <c r="BP540" s="12"/>
      <c r="BQ540" s="29"/>
      <c r="BR540" s="31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7"/>
      <c r="BN541" s="28"/>
      <c r="BO541" s="12"/>
      <c r="BP541" s="12"/>
      <c r="BQ541" s="29"/>
      <c r="BR541" s="31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7"/>
      <c r="BN542" s="28"/>
      <c r="BO542" s="12"/>
      <c r="BP542" s="12"/>
      <c r="BQ542" s="29"/>
      <c r="BR542" s="31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7"/>
      <c r="BN543" s="28"/>
      <c r="BO543" s="12"/>
      <c r="BP543" s="12"/>
      <c r="BQ543" s="29"/>
      <c r="BR543" s="31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7"/>
      <c r="BN544" s="28"/>
      <c r="BO544" s="12"/>
      <c r="BP544" s="12"/>
      <c r="BQ544" s="29"/>
      <c r="BR544" s="31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7"/>
      <c r="BN545" s="28"/>
      <c r="BO545" s="12"/>
      <c r="BP545" s="12"/>
      <c r="BQ545" s="29"/>
      <c r="BR545" s="31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7"/>
      <c r="BN546" s="28"/>
      <c r="BO546" s="12"/>
      <c r="BP546" s="12"/>
      <c r="BQ546" s="29"/>
      <c r="BR546" s="31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7"/>
      <c r="BN547" s="28"/>
      <c r="BO547" s="12"/>
      <c r="BP547" s="12"/>
      <c r="BQ547" s="29"/>
      <c r="BR547" s="31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7"/>
      <c r="BN548" s="28"/>
      <c r="BO548" s="12"/>
      <c r="BP548" s="12"/>
      <c r="BQ548" s="29"/>
      <c r="BR548" s="31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7"/>
      <c r="BN549" s="28"/>
      <c r="BO549" s="12"/>
      <c r="BP549" s="12"/>
      <c r="BQ549" s="29"/>
      <c r="BR549" s="31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7"/>
      <c r="BN550" s="28"/>
      <c r="BO550" s="12"/>
      <c r="BP550" s="12"/>
      <c r="BQ550" s="29"/>
      <c r="BR550" s="31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7"/>
      <c r="BN551" s="28"/>
      <c r="BO551" s="12"/>
      <c r="BP551" s="12"/>
      <c r="BQ551" s="29"/>
      <c r="BR551" s="31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7"/>
      <c r="BN552" s="28"/>
      <c r="BO552" s="12"/>
      <c r="BP552" s="12"/>
      <c r="BQ552" s="29"/>
      <c r="BR552" s="31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7"/>
      <c r="BN553" s="28"/>
      <c r="BO553" s="12"/>
      <c r="BP553" s="12"/>
      <c r="BQ553" s="29"/>
      <c r="BR553" s="31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7"/>
      <c r="BN554" s="28"/>
      <c r="BO554" s="12"/>
      <c r="BP554" s="12"/>
      <c r="BQ554" s="29"/>
      <c r="BR554" s="31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7"/>
      <c r="BN555" s="28"/>
      <c r="BO555" s="12"/>
      <c r="BP555" s="12"/>
      <c r="BQ555" s="29"/>
      <c r="BR555" s="31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7"/>
      <c r="BN556" s="28"/>
      <c r="BO556" s="12"/>
      <c r="BP556" s="12"/>
      <c r="BQ556" s="29"/>
      <c r="BR556" s="31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7"/>
      <c r="BN557" s="28"/>
      <c r="BO557" s="12"/>
      <c r="BP557" s="12"/>
      <c r="BQ557" s="29"/>
      <c r="BR557" s="31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7"/>
      <c r="BN558" s="28"/>
      <c r="BO558" s="12"/>
      <c r="BP558" s="12"/>
      <c r="BQ558" s="29"/>
      <c r="BR558" s="31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7"/>
      <c r="BN559" s="28"/>
      <c r="BO559" s="12"/>
      <c r="BP559" s="12"/>
      <c r="BQ559" s="29"/>
      <c r="BR559" s="31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7"/>
      <c r="BN560" s="28"/>
      <c r="BO560" s="12"/>
      <c r="BP560" s="12"/>
      <c r="BQ560" s="29"/>
      <c r="BR560" s="31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7"/>
      <c r="BN561" s="28"/>
      <c r="BO561" s="12"/>
      <c r="BP561" s="12"/>
      <c r="BQ561" s="29"/>
      <c r="BR561" s="31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7"/>
      <c r="BN562" s="28"/>
      <c r="BO562" s="12"/>
      <c r="BP562" s="12"/>
      <c r="BQ562" s="29"/>
      <c r="BR562" s="31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7"/>
      <c r="BN563" s="28"/>
      <c r="BO563" s="12"/>
      <c r="BP563" s="12"/>
      <c r="BQ563" s="29"/>
      <c r="BR563" s="31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7"/>
      <c r="BN564" s="28"/>
      <c r="BO564" s="12"/>
      <c r="BP564" s="12"/>
      <c r="BQ564" s="29"/>
      <c r="BR564" s="31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7"/>
      <c r="BN565" s="28"/>
      <c r="BO565" s="12"/>
      <c r="BP565" s="12"/>
      <c r="BQ565" s="29"/>
      <c r="BR565" s="31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7"/>
      <c r="BN566" s="28"/>
      <c r="BO566" s="12"/>
      <c r="BP566" s="12"/>
      <c r="BQ566" s="29"/>
      <c r="BR566" s="31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7"/>
      <c r="BN567" s="28"/>
      <c r="BO567" s="12"/>
      <c r="BP567" s="12"/>
      <c r="BQ567" s="29"/>
      <c r="BR567" s="31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7"/>
      <c r="BN568" s="28"/>
      <c r="BO568" s="12"/>
      <c r="BP568" s="12"/>
      <c r="BQ568" s="29"/>
      <c r="BR568" s="31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7"/>
      <c r="BN569" s="28"/>
      <c r="BO569" s="12"/>
      <c r="BP569" s="12"/>
      <c r="BQ569" s="29"/>
      <c r="BR569" s="31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7"/>
      <c r="BN570" s="28"/>
      <c r="BO570" s="12"/>
      <c r="BP570" s="12"/>
      <c r="BQ570" s="29"/>
      <c r="BR570" s="31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7"/>
      <c r="BN571" s="28"/>
      <c r="BO571" s="12"/>
      <c r="BP571" s="12"/>
      <c r="BQ571" s="29"/>
      <c r="BR571" s="31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7"/>
      <c r="BN572" s="28"/>
      <c r="BO572" s="12"/>
      <c r="BP572" s="12"/>
      <c r="BQ572" s="29"/>
      <c r="BR572" s="31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7"/>
      <c r="BN573" s="28"/>
      <c r="BO573" s="12"/>
      <c r="BP573" s="12"/>
      <c r="BQ573" s="29"/>
      <c r="BR573" s="31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7"/>
      <c r="BN574" s="28"/>
      <c r="BO574" s="12"/>
      <c r="BP574" s="12"/>
      <c r="BQ574" s="29"/>
      <c r="BR574" s="31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7"/>
      <c r="BN575" s="28"/>
      <c r="BO575" s="12"/>
      <c r="BP575" s="12"/>
      <c r="BQ575" s="29"/>
      <c r="BR575" s="31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7"/>
      <c r="BN576" s="28"/>
      <c r="BO576" s="12"/>
      <c r="BP576" s="12"/>
      <c r="BQ576" s="29"/>
      <c r="BR576" s="31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7"/>
      <c r="BN577" s="28"/>
      <c r="BO577" s="12"/>
      <c r="BP577" s="12"/>
      <c r="BQ577" s="29"/>
      <c r="BR577" s="31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7"/>
      <c r="BN578" s="28"/>
      <c r="BO578" s="12"/>
      <c r="BP578" s="12"/>
      <c r="BQ578" s="29"/>
      <c r="BR578" s="31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7"/>
      <c r="BN579" s="28"/>
      <c r="BO579" s="12"/>
      <c r="BP579" s="12"/>
      <c r="BQ579" s="29"/>
      <c r="BR579" s="31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7"/>
      <c r="BN580" s="28"/>
      <c r="BO580" s="12"/>
      <c r="BP580" s="12"/>
      <c r="BQ580" s="29"/>
      <c r="BR580" s="31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7"/>
      <c r="BN581" s="28"/>
      <c r="BO581" s="12"/>
      <c r="BP581" s="12"/>
      <c r="BQ581" s="29"/>
      <c r="BR581" s="31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7"/>
      <c r="BN582" s="28"/>
      <c r="BO582" s="12"/>
      <c r="BP582" s="12"/>
      <c r="BQ582" s="29"/>
      <c r="BR582" s="31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7"/>
      <c r="BN583" s="28"/>
      <c r="BO583" s="12"/>
      <c r="BP583" s="12"/>
      <c r="BQ583" s="29"/>
      <c r="BR583" s="31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7"/>
      <c r="BN584" s="28"/>
      <c r="BO584" s="12"/>
      <c r="BP584" s="12"/>
      <c r="BQ584" s="29"/>
      <c r="BR584" s="31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7"/>
      <c r="BN585" s="28"/>
      <c r="BO585" s="12"/>
      <c r="BP585" s="12"/>
      <c r="BQ585" s="29"/>
      <c r="BR585" s="31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7"/>
      <c r="BN586" s="28"/>
      <c r="BO586" s="12"/>
      <c r="BP586" s="12"/>
      <c r="BQ586" s="29"/>
      <c r="BR586" s="31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7"/>
      <c r="BN587" s="28"/>
      <c r="BO587" s="12"/>
      <c r="BP587" s="12"/>
      <c r="BQ587" s="29"/>
      <c r="BR587" s="31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7"/>
      <c r="BN588" s="28"/>
      <c r="BO588" s="12"/>
      <c r="BP588" s="12"/>
      <c r="BQ588" s="29"/>
      <c r="BR588" s="31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7"/>
      <c r="BN589" s="28"/>
      <c r="BO589" s="12"/>
      <c r="BP589" s="12"/>
      <c r="BQ589" s="29"/>
      <c r="BR589" s="31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7"/>
      <c r="BN590" s="28"/>
      <c r="BO590" s="12"/>
      <c r="BP590" s="12"/>
      <c r="BQ590" s="29"/>
      <c r="BR590" s="31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7"/>
      <c r="BN591" s="28"/>
      <c r="BO591" s="12"/>
      <c r="BP591" s="12"/>
      <c r="BQ591" s="29"/>
      <c r="BR591" s="31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7"/>
      <c r="BN592" s="28"/>
      <c r="BO592" s="12"/>
      <c r="BP592" s="12"/>
      <c r="BQ592" s="29"/>
      <c r="BR592" s="31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7"/>
      <c r="BN593" s="28"/>
      <c r="BO593" s="12"/>
      <c r="BP593" s="12"/>
      <c r="BQ593" s="29"/>
      <c r="BR593" s="31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7"/>
      <c r="BN594" s="28"/>
      <c r="BO594" s="12"/>
      <c r="BP594" s="12"/>
      <c r="BQ594" s="29"/>
      <c r="BR594" s="31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7"/>
      <c r="BN595" s="28"/>
      <c r="BO595" s="12"/>
      <c r="BP595" s="12"/>
      <c r="BQ595" s="29"/>
      <c r="BR595" s="31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7"/>
      <c r="BN596" s="28"/>
      <c r="BO596" s="12"/>
      <c r="BP596" s="12"/>
      <c r="BQ596" s="29"/>
      <c r="BR596" s="31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7"/>
      <c r="BN597" s="28"/>
      <c r="BO597" s="12"/>
      <c r="BP597" s="12"/>
      <c r="BQ597" s="29"/>
      <c r="BR597" s="31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7"/>
      <c r="BN598" s="28"/>
      <c r="BO598" s="12"/>
      <c r="BP598" s="12"/>
      <c r="BQ598" s="29"/>
      <c r="BR598" s="31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7"/>
      <c r="BN599" s="28"/>
      <c r="BO599" s="12"/>
      <c r="BP599" s="12"/>
      <c r="BQ599" s="29"/>
      <c r="BR599" s="31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7"/>
      <c r="BN600" s="28"/>
      <c r="BO600" s="12"/>
      <c r="BP600" s="12"/>
      <c r="BQ600" s="29"/>
      <c r="BR600" s="31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7"/>
      <c r="BN601" s="28"/>
      <c r="BO601" s="12"/>
      <c r="BP601" s="12"/>
      <c r="BQ601" s="29"/>
      <c r="BR601" s="31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7"/>
      <c r="BN602" s="28"/>
      <c r="BO602" s="12"/>
      <c r="BP602" s="12"/>
      <c r="BQ602" s="29"/>
      <c r="BR602" s="31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7"/>
      <c r="BN603" s="28"/>
      <c r="BO603" s="12"/>
      <c r="BP603" s="12"/>
      <c r="BQ603" s="29"/>
      <c r="BR603" s="31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7"/>
      <c r="BN604" s="28"/>
      <c r="BO604" s="12"/>
      <c r="BP604" s="12"/>
      <c r="BQ604" s="29"/>
      <c r="BR604" s="31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7"/>
      <c r="BN605" s="28"/>
      <c r="BO605" s="12"/>
      <c r="BP605" s="12"/>
      <c r="BQ605" s="29"/>
      <c r="BR605" s="31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7"/>
      <c r="BN606" s="28"/>
      <c r="BO606" s="12"/>
      <c r="BP606" s="12"/>
      <c r="BQ606" s="29"/>
      <c r="BR606" s="31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7"/>
      <c r="BN607" s="28"/>
      <c r="BO607" s="12"/>
      <c r="BP607" s="12"/>
      <c r="BQ607" s="29"/>
      <c r="BR607" s="31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7"/>
      <c r="BN608" s="28"/>
      <c r="BO608" s="12"/>
      <c r="BP608" s="12"/>
      <c r="BQ608" s="29"/>
      <c r="BR608" s="31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7"/>
      <c r="BN609" s="28"/>
      <c r="BO609" s="12"/>
      <c r="BP609" s="12"/>
      <c r="BQ609" s="29"/>
      <c r="BR609" s="31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7"/>
      <c r="BN610" s="28"/>
      <c r="BO610" s="12"/>
      <c r="BP610" s="12"/>
      <c r="BQ610" s="29"/>
      <c r="BR610" s="31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7"/>
      <c r="BN611" s="28"/>
      <c r="BO611" s="12"/>
      <c r="BP611" s="12"/>
      <c r="BQ611" s="29"/>
      <c r="BR611" s="31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7"/>
      <c r="BN612" s="28"/>
      <c r="BO612" s="12"/>
      <c r="BP612" s="12"/>
      <c r="BQ612" s="29"/>
      <c r="BR612" s="31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7"/>
      <c r="BN613" s="28"/>
      <c r="BO613" s="12"/>
      <c r="BP613" s="12"/>
      <c r="BQ613" s="29"/>
      <c r="BR613" s="31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7"/>
      <c r="BN614" s="28"/>
      <c r="BO614" s="12"/>
      <c r="BP614" s="12"/>
      <c r="BQ614" s="29"/>
      <c r="BR614" s="31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7"/>
      <c r="BN615" s="28"/>
      <c r="BO615" s="12"/>
      <c r="BP615" s="12"/>
      <c r="BQ615" s="29"/>
      <c r="BR615" s="31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7"/>
      <c r="BN616" s="28"/>
      <c r="BO616" s="12"/>
      <c r="BP616" s="12"/>
      <c r="BQ616" s="29"/>
      <c r="BR616" s="31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7"/>
      <c r="BN617" s="28"/>
      <c r="BO617" s="12"/>
      <c r="BP617" s="12"/>
      <c r="BQ617" s="29"/>
      <c r="BR617" s="31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7"/>
      <c r="BN618" s="28"/>
      <c r="BO618" s="12"/>
      <c r="BP618" s="12"/>
      <c r="BQ618" s="29"/>
      <c r="BR618" s="31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7"/>
      <c r="BN619" s="28"/>
      <c r="BO619" s="12"/>
      <c r="BP619" s="12"/>
      <c r="BQ619" s="29"/>
      <c r="BR619" s="31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7"/>
      <c r="BN620" s="28"/>
      <c r="BO620" s="12"/>
      <c r="BP620" s="12"/>
      <c r="BQ620" s="29"/>
      <c r="BR620" s="31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7"/>
      <c r="BN621" s="28"/>
      <c r="BO621" s="12"/>
      <c r="BP621" s="12"/>
      <c r="BQ621" s="29"/>
      <c r="BR621" s="31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7"/>
      <c r="BN622" s="28"/>
      <c r="BO622" s="12"/>
      <c r="BP622" s="12"/>
      <c r="BQ622" s="29"/>
      <c r="BR622" s="31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7"/>
      <c r="BN623" s="28"/>
      <c r="BO623" s="12"/>
      <c r="BP623" s="12"/>
      <c r="BQ623" s="29"/>
      <c r="BR623" s="31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7"/>
      <c r="BN624" s="28"/>
      <c r="BO624" s="12"/>
      <c r="BP624" s="12"/>
      <c r="BQ624" s="29"/>
      <c r="BR624" s="31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7"/>
      <c r="BN625" s="28"/>
      <c r="BO625" s="12"/>
      <c r="BP625" s="12"/>
      <c r="BQ625" s="29"/>
      <c r="BR625" s="31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7"/>
      <c r="BN626" s="28"/>
      <c r="BO626" s="12"/>
      <c r="BP626" s="12"/>
      <c r="BQ626" s="29"/>
      <c r="BR626" s="31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7"/>
      <c r="BN627" s="28"/>
      <c r="BO627" s="12"/>
      <c r="BP627" s="12"/>
      <c r="BQ627" s="29"/>
      <c r="BR627" s="31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7"/>
      <c r="BN628" s="28"/>
      <c r="BO628" s="12"/>
      <c r="BP628" s="12"/>
      <c r="BQ628" s="29"/>
      <c r="BR628" s="31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7"/>
      <c r="BN629" s="28"/>
      <c r="BO629" s="12"/>
      <c r="BP629" s="12"/>
      <c r="BQ629" s="29"/>
      <c r="BR629" s="31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7"/>
      <c r="BN630" s="28"/>
      <c r="BO630" s="12"/>
      <c r="BP630" s="12"/>
      <c r="BQ630" s="29"/>
      <c r="BR630" s="31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7"/>
      <c r="BN631" s="28"/>
      <c r="BO631" s="12"/>
      <c r="BP631" s="12"/>
      <c r="BQ631" s="29"/>
      <c r="BR631" s="31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7"/>
      <c r="BN632" s="28"/>
      <c r="BO632" s="12"/>
      <c r="BP632" s="12"/>
      <c r="BQ632" s="29"/>
      <c r="BR632" s="31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7"/>
      <c r="BN633" s="28"/>
      <c r="BO633" s="12"/>
      <c r="BP633" s="12"/>
      <c r="BQ633" s="29"/>
      <c r="BR633" s="31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7"/>
      <c r="BN634" s="28"/>
      <c r="BO634" s="12"/>
      <c r="BP634" s="12"/>
      <c r="BQ634" s="29"/>
      <c r="BR634" s="31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7"/>
      <c r="BN635" s="28"/>
      <c r="BO635" s="12"/>
      <c r="BP635" s="12"/>
      <c r="BQ635" s="29"/>
      <c r="BR635" s="31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7"/>
      <c r="BN636" s="28"/>
      <c r="BO636" s="12"/>
      <c r="BP636" s="12"/>
      <c r="BQ636" s="29"/>
      <c r="BR636" s="31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7"/>
      <c r="BN637" s="28"/>
      <c r="BO637" s="12"/>
      <c r="BP637" s="12"/>
      <c r="BQ637" s="29"/>
      <c r="BR637" s="31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7"/>
      <c r="BN638" s="28"/>
      <c r="BO638" s="12"/>
      <c r="BP638" s="12"/>
      <c r="BQ638" s="29"/>
      <c r="BR638" s="31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7"/>
      <c r="BN639" s="28"/>
      <c r="BO639" s="12"/>
      <c r="BP639" s="12"/>
      <c r="BQ639" s="29"/>
      <c r="BR639" s="31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7"/>
      <c r="BN640" s="28"/>
      <c r="BO640" s="12"/>
      <c r="BP640" s="12"/>
      <c r="BQ640" s="29"/>
      <c r="BR640" s="31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7"/>
      <c r="BN641" s="28"/>
      <c r="BO641" s="12"/>
      <c r="BP641" s="12"/>
      <c r="BQ641" s="29"/>
      <c r="BR641" s="31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7"/>
      <c r="BN642" s="28"/>
      <c r="BO642" s="12"/>
      <c r="BP642" s="12"/>
      <c r="BQ642" s="29"/>
      <c r="BR642" s="31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7"/>
      <c r="BN643" s="28"/>
      <c r="BO643" s="12"/>
      <c r="BP643" s="12"/>
      <c r="BQ643" s="29"/>
      <c r="BR643" s="31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7"/>
      <c r="BN644" s="28"/>
      <c r="BO644" s="12"/>
      <c r="BP644" s="12"/>
      <c r="BQ644" s="29"/>
      <c r="BR644" s="31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7"/>
      <c r="BN645" s="28"/>
      <c r="BO645" s="12"/>
      <c r="BP645" s="12"/>
      <c r="BQ645" s="29"/>
      <c r="BR645" s="31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7"/>
      <c r="BN646" s="28"/>
      <c r="BO646" s="12"/>
      <c r="BP646" s="12"/>
      <c r="BQ646" s="29"/>
      <c r="BR646" s="31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7"/>
      <c r="BN647" s="28"/>
      <c r="BO647" s="12"/>
      <c r="BP647" s="12"/>
      <c r="BQ647" s="29"/>
      <c r="BR647" s="31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7"/>
      <c r="BN648" s="28"/>
      <c r="BO648" s="12"/>
      <c r="BP648" s="12"/>
      <c r="BQ648" s="29"/>
      <c r="BR648" s="31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7"/>
      <c r="BN649" s="28"/>
      <c r="BO649" s="12"/>
      <c r="BP649" s="12"/>
      <c r="BQ649" s="29"/>
      <c r="BR649" s="31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7"/>
      <c r="BN650" s="28"/>
      <c r="BO650" s="12"/>
      <c r="BP650" s="12"/>
      <c r="BQ650" s="29"/>
      <c r="BR650" s="31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7"/>
      <c r="BN651" s="28"/>
      <c r="BO651" s="12"/>
      <c r="BP651" s="12"/>
      <c r="BQ651" s="29"/>
      <c r="BR651" s="31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7"/>
      <c r="BN652" s="28"/>
      <c r="BO652" s="12"/>
      <c r="BP652" s="12"/>
      <c r="BQ652" s="29"/>
      <c r="BR652" s="31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7"/>
      <c r="BN653" s="28"/>
      <c r="BO653" s="12"/>
      <c r="BP653" s="12"/>
      <c r="BQ653" s="29"/>
      <c r="BR653" s="31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7"/>
      <c r="BN654" s="28"/>
      <c r="BO654" s="12"/>
      <c r="BP654" s="12"/>
      <c r="BQ654" s="29"/>
      <c r="BR654" s="31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7"/>
      <c r="BN655" s="28"/>
      <c r="BO655" s="12"/>
      <c r="BP655" s="12"/>
      <c r="BQ655" s="29"/>
      <c r="BR655" s="31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7"/>
      <c r="BN656" s="28"/>
      <c r="BO656" s="12"/>
      <c r="BP656" s="12"/>
      <c r="BQ656" s="29"/>
      <c r="BR656" s="31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7"/>
      <c r="BN657" s="28"/>
      <c r="BO657" s="12"/>
      <c r="BP657" s="12"/>
      <c r="BQ657" s="29"/>
      <c r="BR657" s="31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7"/>
      <c r="BN658" s="28"/>
      <c r="BO658" s="12"/>
      <c r="BP658" s="12"/>
      <c r="BQ658" s="29"/>
      <c r="BR658" s="31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7"/>
      <c r="BN659" s="28"/>
      <c r="BO659" s="12"/>
      <c r="BP659" s="12"/>
      <c r="BQ659" s="29"/>
      <c r="BR659" s="31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7"/>
      <c r="BN660" s="28"/>
      <c r="BO660" s="12"/>
      <c r="BP660" s="12"/>
      <c r="BQ660" s="29"/>
      <c r="BR660" s="31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7"/>
      <c r="BN661" s="28"/>
      <c r="BO661" s="12"/>
      <c r="BP661" s="12"/>
      <c r="BQ661" s="29"/>
      <c r="BR661" s="31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7"/>
      <c r="BN662" s="28"/>
      <c r="BO662" s="12"/>
      <c r="BP662" s="12"/>
      <c r="BQ662" s="29"/>
      <c r="BR662" s="31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7"/>
      <c r="BN663" s="28"/>
      <c r="BO663" s="12"/>
      <c r="BP663" s="12"/>
      <c r="BQ663" s="29"/>
      <c r="BR663" s="31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7"/>
      <c r="BN664" s="28"/>
      <c r="BO664" s="12"/>
      <c r="BP664" s="12"/>
      <c r="BQ664" s="29"/>
      <c r="BR664" s="31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7"/>
      <c r="BN665" s="28"/>
      <c r="BO665" s="12"/>
      <c r="BP665" s="12"/>
      <c r="BQ665" s="29"/>
      <c r="BR665" s="31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7"/>
      <c r="BN666" s="28"/>
      <c r="BO666" s="12"/>
      <c r="BP666" s="12"/>
      <c r="BQ666" s="29"/>
      <c r="BR666" s="31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7"/>
      <c r="BN667" s="28"/>
      <c r="BO667" s="12"/>
      <c r="BP667" s="12"/>
      <c r="BQ667" s="29"/>
      <c r="BR667" s="31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7"/>
      <c r="BN668" s="28"/>
      <c r="BO668" s="12"/>
      <c r="BP668" s="12"/>
      <c r="BQ668" s="29"/>
      <c r="BR668" s="31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7"/>
      <c r="BN669" s="28"/>
      <c r="BO669" s="12"/>
      <c r="BP669" s="12"/>
      <c r="BQ669" s="29"/>
      <c r="BR669" s="31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7"/>
      <c r="BN670" s="28"/>
      <c r="BO670" s="12"/>
      <c r="BP670" s="12"/>
      <c r="BQ670" s="29"/>
      <c r="BR670" s="31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7"/>
      <c r="BN671" s="28"/>
      <c r="BO671" s="12"/>
      <c r="BP671" s="12"/>
      <c r="BQ671" s="29"/>
      <c r="BR671" s="31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7"/>
      <c r="BN672" s="28"/>
      <c r="BO672" s="12"/>
      <c r="BP672" s="12"/>
      <c r="BQ672" s="29"/>
      <c r="BR672" s="31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7"/>
      <c r="BN673" s="28"/>
      <c r="BO673" s="12"/>
      <c r="BP673" s="12"/>
      <c r="BQ673" s="29"/>
      <c r="BR673" s="31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7"/>
      <c r="BN674" s="28"/>
      <c r="BO674" s="12"/>
      <c r="BP674" s="12"/>
      <c r="BQ674" s="29"/>
      <c r="BR674" s="31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7"/>
      <c r="BN675" s="28"/>
      <c r="BO675" s="12"/>
      <c r="BP675" s="12"/>
      <c r="BQ675" s="29"/>
      <c r="BR675" s="31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7"/>
      <c r="BN676" s="28"/>
      <c r="BO676" s="12"/>
      <c r="BP676" s="12"/>
      <c r="BQ676" s="29"/>
      <c r="BR676" s="31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7"/>
      <c r="BN677" s="28"/>
      <c r="BO677" s="12"/>
      <c r="BP677" s="12"/>
      <c r="BQ677" s="29"/>
      <c r="BR677" s="31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7"/>
      <c r="BN678" s="28"/>
      <c r="BO678" s="12"/>
      <c r="BP678" s="12"/>
      <c r="BQ678" s="29"/>
      <c r="BR678" s="31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7"/>
      <c r="BN679" s="28"/>
      <c r="BO679" s="12"/>
      <c r="BP679" s="12"/>
      <c r="BQ679" s="29"/>
      <c r="BR679" s="31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7"/>
      <c r="BN680" s="28"/>
      <c r="BO680" s="12"/>
      <c r="BP680" s="12"/>
      <c r="BQ680" s="29"/>
      <c r="BR680" s="31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7"/>
      <c r="BN681" s="28"/>
      <c r="BO681" s="12"/>
      <c r="BP681" s="12"/>
      <c r="BQ681" s="29"/>
      <c r="BR681" s="31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7"/>
      <c r="BN682" s="28"/>
      <c r="BO682" s="12"/>
      <c r="BP682" s="12"/>
      <c r="BQ682" s="29"/>
      <c r="BR682" s="31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7"/>
      <c r="BN683" s="28"/>
      <c r="BO683" s="12"/>
      <c r="BP683" s="12"/>
      <c r="BQ683" s="29"/>
      <c r="BR683" s="31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7"/>
      <c r="BN684" s="28"/>
      <c r="BO684" s="12"/>
      <c r="BP684" s="12"/>
      <c r="BQ684" s="29"/>
      <c r="BR684" s="31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7"/>
      <c r="BN685" s="28"/>
      <c r="BO685" s="12"/>
      <c r="BP685" s="12"/>
      <c r="BQ685" s="29"/>
      <c r="BR685" s="31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7"/>
      <c r="BN686" s="28"/>
      <c r="BO686" s="12"/>
      <c r="BP686" s="12"/>
      <c r="BQ686" s="29"/>
      <c r="BR686" s="31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7"/>
      <c r="BN687" s="28"/>
      <c r="BO687" s="12"/>
      <c r="BP687" s="12"/>
      <c r="BQ687" s="29"/>
      <c r="BR687" s="31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7"/>
      <c r="BN688" s="28"/>
      <c r="BO688" s="12"/>
      <c r="BP688" s="12"/>
      <c r="BQ688" s="29"/>
      <c r="BR688" s="31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7"/>
      <c r="BN689" s="28"/>
      <c r="BO689" s="12"/>
      <c r="BP689" s="12"/>
      <c r="BQ689" s="29"/>
      <c r="BR689" s="31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7"/>
      <c r="BN690" s="28"/>
      <c r="BO690" s="12"/>
      <c r="BP690" s="12"/>
      <c r="BQ690" s="29"/>
      <c r="BR690" s="31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7"/>
      <c r="BN691" s="28"/>
      <c r="BO691" s="12"/>
      <c r="BP691" s="12"/>
      <c r="BQ691" s="29"/>
      <c r="BR691" s="31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7"/>
      <c r="BN692" s="28"/>
      <c r="BO692" s="12"/>
      <c r="BP692" s="12"/>
      <c r="BQ692" s="29"/>
      <c r="BR692" s="31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7"/>
      <c r="BN693" s="28"/>
      <c r="BO693" s="12"/>
      <c r="BP693" s="12"/>
      <c r="BQ693" s="29"/>
      <c r="BR693" s="31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7"/>
      <c r="BN694" s="28"/>
      <c r="BO694" s="12"/>
      <c r="BP694" s="12"/>
      <c r="BQ694" s="29"/>
      <c r="BR694" s="31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7"/>
      <c r="BN695" s="28"/>
      <c r="BO695" s="12"/>
      <c r="BP695" s="12"/>
      <c r="BQ695" s="29"/>
      <c r="BR695" s="31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7"/>
      <c r="BN696" s="28"/>
      <c r="BO696" s="12"/>
      <c r="BP696" s="12"/>
      <c r="BQ696" s="29"/>
      <c r="BR696" s="31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7"/>
      <c r="BN697" s="28"/>
      <c r="BO697" s="12"/>
      <c r="BP697" s="12"/>
      <c r="BQ697" s="29"/>
      <c r="BR697" s="31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7"/>
      <c r="BN698" s="28"/>
      <c r="BO698" s="12"/>
      <c r="BP698" s="12"/>
      <c r="BQ698" s="29"/>
      <c r="BR698" s="31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7"/>
      <c r="BN699" s="28"/>
      <c r="BO699" s="12"/>
      <c r="BP699" s="12"/>
      <c r="BQ699" s="29"/>
      <c r="BR699" s="31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7"/>
      <c r="BN700" s="28"/>
      <c r="BO700" s="12"/>
      <c r="BP700" s="12"/>
      <c r="BQ700" s="29"/>
      <c r="BR700" s="31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7"/>
      <c r="BN701" s="28"/>
      <c r="BO701" s="12"/>
      <c r="BP701" s="12"/>
      <c r="BQ701" s="29"/>
      <c r="BR701" s="31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7"/>
      <c r="BN702" s="28"/>
      <c r="BO702" s="12"/>
      <c r="BP702" s="12"/>
      <c r="BQ702" s="29"/>
      <c r="BR702" s="31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7"/>
      <c r="BN703" s="28"/>
      <c r="BO703" s="12"/>
      <c r="BP703" s="12"/>
      <c r="BQ703" s="29"/>
      <c r="BR703" s="31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7"/>
      <c r="BN704" s="28"/>
      <c r="BO704" s="12"/>
      <c r="BP704" s="12"/>
      <c r="BQ704" s="29"/>
      <c r="BR704" s="31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7"/>
      <c r="BN705" s="28"/>
      <c r="BO705" s="12"/>
      <c r="BP705" s="12"/>
      <c r="BQ705" s="29"/>
      <c r="BR705" s="31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7"/>
      <c r="BN706" s="28"/>
      <c r="BO706" s="12"/>
      <c r="BP706" s="12"/>
      <c r="BQ706" s="29"/>
      <c r="BR706" s="31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7"/>
      <c r="BN707" s="28"/>
      <c r="BO707" s="12"/>
      <c r="BP707" s="12"/>
      <c r="BQ707" s="29"/>
      <c r="BR707" s="31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7"/>
      <c r="BN708" s="28"/>
      <c r="BO708" s="12"/>
      <c r="BP708" s="12"/>
      <c r="BQ708" s="29"/>
      <c r="BR708" s="31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7"/>
      <c r="BN709" s="28"/>
      <c r="BO709" s="12"/>
      <c r="BP709" s="12"/>
      <c r="BQ709" s="29"/>
      <c r="BR709" s="31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7"/>
      <c r="BN710" s="28"/>
      <c r="BO710" s="12"/>
      <c r="BP710" s="12"/>
      <c r="BQ710" s="29"/>
      <c r="BR710" s="31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7"/>
      <c r="BN711" s="28"/>
      <c r="BO711" s="12"/>
      <c r="BP711" s="12"/>
      <c r="BQ711" s="29"/>
      <c r="BR711" s="31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7"/>
      <c r="BN712" s="28"/>
      <c r="BO712" s="12"/>
      <c r="BP712" s="12"/>
      <c r="BQ712" s="29"/>
      <c r="BR712" s="31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7"/>
      <c r="BN713" s="28"/>
      <c r="BO713" s="12"/>
      <c r="BP713" s="12"/>
      <c r="BQ713" s="29"/>
      <c r="BR713" s="31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7"/>
      <c r="BN714" s="28"/>
      <c r="BO714" s="12"/>
      <c r="BP714" s="12"/>
      <c r="BQ714" s="29"/>
      <c r="BR714" s="31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7"/>
      <c r="BN715" s="28"/>
      <c r="BO715" s="12"/>
      <c r="BP715" s="12"/>
      <c r="BQ715" s="29"/>
      <c r="BR715" s="31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7"/>
      <c r="BN716" s="28"/>
      <c r="BO716" s="12"/>
      <c r="BP716" s="12"/>
      <c r="BQ716" s="29"/>
      <c r="BR716" s="31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7"/>
      <c r="BN717" s="28"/>
      <c r="BO717" s="12"/>
      <c r="BP717" s="12"/>
      <c r="BQ717" s="29"/>
      <c r="BR717" s="31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7"/>
      <c r="BN718" s="28"/>
      <c r="BO718" s="12"/>
      <c r="BP718" s="12"/>
      <c r="BQ718" s="29"/>
      <c r="BR718" s="31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7"/>
      <c r="BN719" s="28"/>
      <c r="BO719" s="12"/>
      <c r="BP719" s="12"/>
      <c r="BQ719" s="29"/>
      <c r="BR719" s="31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7"/>
      <c r="BN720" s="28"/>
      <c r="BO720" s="12"/>
      <c r="BP720" s="12"/>
      <c r="BQ720" s="29"/>
      <c r="BR720" s="31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7"/>
      <c r="BN721" s="28"/>
      <c r="BO721" s="12"/>
      <c r="BP721" s="12"/>
      <c r="BQ721" s="29"/>
      <c r="BR721" s="31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7"/>
      <c r="BN722" s="28"/>
      <c r="BO722" s="12"/>
      <c r="BP722" s="12"/>
      <c r="BQ722" s="29"/>
      <c r="BR722" s="31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7"/>
      <c r="BN723" s="28"/>
      <c r="BO723" s="12"/>
      <c r="BP723" s="12"/>
      <c r="BQ723" s="29"/>
      <c r="BR723" s="31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7"/>
      <c r="BN724" s="28"/>
      <c r="BO724" s="12"/>
      <c r="BP724" s="12"/>
      <c r="BQ724" s="29"/>
      <c r="BR724" s="31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7"/>
      <c r="BN725" s="28"/>
      <c r="BO725" s="12"/>
      <c r="BP725" s="12"/>
      <c r="BQ725" s="29"/>
      <c r="BR725" s="31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7"/>
      <c r="BN726" s="28"/>
      <c r="BO726" s="12"/>
      <c r="BP726" s="12"/>
      <c r="BQ726" s="29"/>
      <c r="BR726" s="31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7"/>
      <c r="BN727" s="28"/>
      <c r="BO727" s="12"/>
      <c r="BP727" s="12"/>
      <c r="BQ727" s="29"/>
      <c r="BR727" s="31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7"/>
      <c r="BN728" s="28"/>
      <c r="BO728" s="12"/>
      <c r="BP728" s="12"/>
      <c r="BQ728" s="29"/>
      <c r="BR728" s="31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7"/>
      <c r="BN729" s="28"/>
      <c r="BO729" s="12"/>
      <c r="BP729" s="12"/>
      <c r="BQ729" s="29"/>
      <c r="BR729" s="31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7"/>
      <c r="BN730" s="28"/>
      <c r="BO730" s="12"/>
      <c r="BP730" s="12"/>
      <c r="BQ730" s="29"/>
      <c r="BR730" s="31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7"/>
      <c r="BN731" s="28"/>
      <c r="BO731" s="12"/>
      <c r="BP731" s="12"/>
      <c r="BQ731" s="29"/>
      <c r="BR731" s="31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7"/>
      <c r="BN732" s="28"/>
      <c r="BO732" s="12"/>
      <c r="BP732" s="12"/>
      <c r="BQ732" s="29"/>
      <c r="BR732" s="31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7"/>
      <c r="BN733" s="28"/>
      <c r="BO733" s="12"/>
      <c r="BP733" s="12"/>
      <c r="BQ733" s="29"/>
      <c r="BR733" s="31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7"/>
      <c r="BN734" s="28"/>
      <c r="BO734" s="12"/>
      <c r="BP734" s="12"/>
      <c r="BQ734" s="29"/>
      <c r="BR734" s="31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7"/>
      <c r="BN735" s="28"/>
      <c r="BO735" s="12"/>
      <c r="BP735" s="12"/>
      <c r="BQ735" s="29"/>
      <c r="BR735" s="31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7"/>
      <c r="BN736" s="28"/>
      <c r="BO736" s="12"/>
      <c r="BP736" s="12"/>
      <c r="BQ736" s="29"/>
      <c r="BR736" s="31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7"/>
      <c r="BN737" s="28"/>
      <c r="BO737" s="12"/>
      <c r="BP737" s="12"/>
      <c r="BQ737" s="29"/>
      <c r="BR737" s="31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7"/>
      <c r="BN738" s="28"/>
      <c r="BO738" s="12"/>
      <c r="BP738" s="12"/>
      <c r="BQ738" s="29"/>
      <c r="BR738" s="31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7"/>
      <c r="BN739" s="28"/>
      <c r="BO739" s="12"/>
      <c r="BP739" s="12"/>
      <c r="BQ739" s="29"/>
      <c r="BR739" s="31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7"/>
      <c r="BN740" s="28"/>
      <c r="BO740" s="12"/>
      <c r="BP740" s="12"/>
      <c r="BQ740" s="29"/>
      <c r="BR740" s="31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7"/>
      <c r="BN741" s="28"/>
      <c r="BO741" s="12"/>
      <c r="BP741" s="12"/>
      <c r="BQ741" s="29"/>
      <c r="BR741" s="31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7"/>
      <c r="BN742" s="28"/>
      <c r="BO742" s="12"/>
      <c r="BP742" s="12"/>
      <c r="BQ742" s="29"/>
      <c r="BR742" s="31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7"/>
      <c r="BN743" s="28"/>
      <c r="BO743" s="12"/>
      <c r="BP743" s="12"/>
      <c r="BQ743" s="29"/>
      <c r="BR743" s="31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7"/>
      <c r="BN744" s="28"/>
      <c r="BO744" s="12"/>
      <c r="BP744" s="12"/>
      <c r="BQ744" s="29"/>
      <c r="BR744" s="31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7"/>
      <c r="BN745" s="28"/>
      <c r="BO745" s="12"/>
      <c r="BP745" s="12"/>
      <c r="BQ745" s="29"/>
      <c r="BR745" s="31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7"/>
      <c r="BN746" s="28"/>
      <c r="BO746" s="12"/>
      <c r="BP746" s="12"/>
      <c r="BQ746" s="29"/>
      <c r="BR746" s="31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7"/>
      <c r="BN747" s="28"/>
      <c r="BO747" s="12"/>
      <c r="BP747" s="12"/>
      <c r="BQ747" s="29"/>
      <c r="BR747" s="31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7"/>
      <c r="BN748" s="28"/>
      <c r="BO748" s="12"/>
      <c r="BP748" s="12"/>
      <c r="BQ748" s="29"/>
      <c r="BR748" s="31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7"/>
      <c r="BN749" s="28"/>
      <c r="BO749" s="12"/>
      <c r="BP749" s="12"/>
      <c r="BQ749" s="29"/>
      <c r="BR749" s="31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7"/>
      <c r="BN750" s="28"/>
      <c r="BO750" s="12"/>
      <c r="BP750" s="12"/>
      <c r="BQ750" s="29"/>
      <c r="BR750" s="31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7"/>
      <c r="BN751" s="28"/>
      <c r="BO751" s="12"/>
      <c r="BP751" s="12"/>
      <c r="BQ751" s="29"/>
      <c r="BR751" s="31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7"/>
      <c r="BN752" s="28"/>
      <c r="BO752" s="12"/>
      <c r="BP752" s="12"/>
      <c r="BQ752" s="29"/>
      <c r="BR752" s="31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7"/>
      <c r="BN753" s="28"/>
      <c r="BO753" s="12"/>
      <c r="BP753" s="12"/>
      <c r="BQ753" s="29"/>
      <c r="BR753" s="31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7"/>
      <c r="BN754" s="28"/>
      <c r="BO754" s="12"/>
      <c r="BP754" s="12"/>
      <c r="BQ754" s="29"/>
      <c r="BR754" s="31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7"/>
      <c r="BN755" s="28"/>
      <c r="BO755" s="12"/>
      <c r="BP755" s="12"/>
      <c r="BQ755" s="29"/>
      <c r="BR755" s="31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7"/>
      <c r="BN756" s="28"/>
      <c r="BO756" s="12"/>
      <c r="BP756" s="12"/>
      <c r="BQ756" s="29"/>
      <c r="BR756" s="31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7"/>
      <c r="BN757" s="28"/>
      <c r="BO757" s="12"/>
      <c r="BP757" s="12"/>
      <c r="BQ757" s="29"/>
      <c r="BR757" s="31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7"/>
      <c r="BN758" s="28"/>
      <c r="BO758" s="12"/>
      <c r="BP758" s="12"/>
      <c r="BQ758" s="29"/>
      <c r="BR758" s="31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7"/>
      <c r="BN759" s="28"/>
      <c r="BO759" s="12"/>
      <c r="BP759" s="12"/>
      <c r="BQ759" s="29"/>
      <c r="BR759" s="31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7"/>
      <c r="BN760" s="28"/>
      <c r="BO760" s="12"/>
      <c r="BP760" s="12"/>
      <c r="BQ760" s="29"/>
      <c r="BR760" s="31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7"/>
      <c r="BN761" s="28"/>
      <c r="BO761" s="12"/>
      <c r="BP761" s="12"/>
      <c r="BQ761" s="29"/>
      <c r="BR761" s="31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7"/>
      <c r="BN762" s="28"/>
      <c r="BO762" s="12"/>
      <c r="BP762" s="12"/>
      <c r="BQ762" s="29"/>
      <c r="BR762" s="31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7"/>
      <c r="BN763" s="28"/>
      <c r="BO763" s="12"/>
      <c r="BP763" s="12"/>
      <c r="BQ763" s="29"/>
      <c r="BR763" s="31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7"/>
      <c r="BN764" s="28"/>
      <c r="BO764" s="12"/>
      <c r="BP764" s="12"/>
      <c r="BQ764" s="29"/>
      <c r="BR764" s="31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7"/>
      <c r="BN765" s="28"/>
      <c r="BO765" s="12"/>
      <c r="BP765" s="12"/>
      <c r="BQ765" s="29"/>
      <c r="BR765" s="31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7"/>
      <c r="BN766" s="28"/>
      <c r="BO766" s="12"/>
      <c r="BP766" s="12"/>
      <c r="BQ766" s="29"/>
      <c r="BR766" s="31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7"/>
      <c r="BN767" s="28"/>
      <c r="BO767" s="12"/>
      <c r="BP767" s="12"/>
      <c r="BQ767" s="29"/>
      <c r="BR767" s="31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7"/>
      <c r="BN768" s="28"/>
      <c r="BO768" s="12"/>
      <c r="BP768" s="12"/>
      <c r="BQ768" s="29"/>
      <c r="BR768" s="31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7"/>
      <c r="BN769" s="28"/>
      <c r="BO769" s="12"/>
      <c r="BP769" s="12"/>
      <c r="BQ769" s="29"/>
      <c r="BR769" s="31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7"/>
      <c r="BN770" s="28"/>
      <c r="BO770" s="12"/>
      <c r="BP770" s="12"/>
      <c r="BQ770" s="29"/>
      <c r="BR770" s="31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7"/>
      <c r="BN771" s="28"/>
      <c r="BO771" s="12"/>
      <c r="BP771" s="12"/>
      <c r="BQ771" s="29"/>
      <c r="BR771" s="31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7"/>
      <c r="BN772" s="28"/>
      <c r="BO772" s="12"/>
      <c r="BP772" s="12"/>
      <c r="BQ772" s="29"/>
      <c r="BR772" s="31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7"/>
      <c r="BN773" s="28"/>
      <c r="BO773" s="12"/>
      <c r="BP773" s="12"/>
      <c r="BQ773" s="29"/>
      <c r="BR773" s="31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7"/>
      <c r="BN774" s="28"/>
      <c r="BO774" s="12"/>
      <c r="BP774" s="12"/>
      <c r="BQ774" s="29"/>
      <c r="BR774" s="31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7"/>
      <c r="BN775" s="28"/>
      <c r="BO775" s="12"/>
      <c r="BP775" s="12"/>
      <c r="BQ775" s="29"/>
      <c r="BR775" s="31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7"/>
      <c r="BN776" s="28"/>
      <c r="BO776" s="12"/>
      <c r="BP776" s="12"/>
      <c r="BQ776" s="29"/>
      <c r="BR776" s="31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7"/>
      <c r="BN777" s="28"/>
      <c r="BO777" s="12"/>
      <c r="BP777" s="12"/>
      <c r="BQ777" s="29"/>
      <c r="BR777" s="31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7"/>
      <c r="BN778" s="28"/>
      <c r="BO778" s="12"/>
      <c r="BP778" s="12"/>
      <c r="BQ778" s="29"/>
      <c r="BR778" s="31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7"/>
      <c r="BN779" s="28"/>
      <c r="BO779" s="12"/>
      <c r="BP779" s="12"/>
      <c r="BQ779" s="29"/>
      <c r="BR779" s="31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7"/>
      <c r="BN780" s="28"/>
      <c r="BO780" s="12"/>
      <c r="BP780" s="12"/>
      <c r="BQ780" s="29"/>
      <c r="BR780" s="31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7"/>
      <c r="BN781" s="28"/>
      <c r="BO781" s="12"/>
      <c r="BP781" s="12"/>
      <c r="BQ781" s="29"/>
      <c r="BR781" s="31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7"/>
      <c r="BN782" s="28"/>
      <c r="BO782" s="12"/>
      <c r="BP782" s="12"/>
      <c r="BQ782" s="29"/>
      <c r="BR782" s="31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7"/>
      <c r="BN783" s="28"/>
      <c r="BO783" s="12"/>
      <c r="BP783" s="12"/>
      <c r="BQ783" s="29"/>
      <c r="BR783" s="31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7"/>
      <c r="BN784" s="28"/>
      <c r="BO784" s="12"/>
      <c r="BP784" s="12"/>
      <c r="BQ784" s="29"/>
      <c r="BR784" s="31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7"/>
      <c r="BN785" s="28"/>
      <c r="BO785" s="12"/>
      <c r="BP785" s="12"/>
      <c r="BQ785" s="29"/>
      <c r="BR785" s="31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7"/>
      <c r="BN786" s="28"/>
      <c r="BO786" s="12"/>
      <c r="BP786" s="12"/>
      <c r="BQ786" s="29"/>
      <c r="BR786" s="31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7"/>
      <c r="BN787" s="28"/>
      <c r="BO787" s="12"/>
      <c r="BP787" s="12"/>
      <c r="BQ787" s="29"/>
      <c r="BR787" s="31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7"/>
      <c r="BN788" s="28"/>
      <c r="BO788" s="12"/>
      <c r="BP788" s="12"/>
      <c r="BQ788" s="29"/>
      <c r="BR788" s="31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7"/>
      <c r="BN789" s="28"/>
      <c r="BO789" s="12"/>
      <c r="BP789" s="12"/>
      <c r="BQ789" s="29"/>
      <c r="BR789" s="31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7"/>
      <c r="BN790" s="28"/>
      <c r="BO790" s="12"/>
      <c r="BP790" s="12"/>
      <c r="BQ790" s="29"/>
      <c r="BR790" s="31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7"/>
      <c r="BN791" s="28"/>
      <c r="BO791" s="12"/>
      <c r="BP791" s="12"/>
      <c r="BQ791" s="29"/>
      <c r="BR791" s="31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7"/>
      <c r="BN792" s="28"/>
      <c r="BO792" s="12"/>
      <c r="BP792" s="12"/>
      <c r="BQ792" s="29"/>
      <c r="BR792" s="31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7"/>
      <c r="BN793" s="28"/>
      <c r="BO793" s="12"/>
      <c r="BP793" s="12"/>
      <c r="BQ793" s="29"/>
      <c r="BR793" s="31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7"/>
      <c r="BN794" s="28"/>
      <c r="BO794" s="12"/>
      <c r="BP794" s="12"/>
      <c r="BQ794" s="29"/>
      <c r="BR794" s="31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7"/>
      <c r="BN795" s="28"/>
      <c r="BO795" s="12"/>
      <c r="BP795" s="12"/>
      <c r="BQ795" s="29"/>
      <c r="BR795" s="31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7"/>
      <c r="BN796" s="28"/>
      <c r="BO796" s="12"/>
      <c r="BP796" s="12"/>
      <c r="BQ796" s="29"/>
      <c r="BR796" s="31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7"/>
      <c r="BN797" s="28"/>
      <c r="BO797" s="12"/>
      <c r="BP797" s="12"/>
      <c r="BQ797" s="29"/>
      <c r="BR797" s="31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7"/>
      <c r="BN798" s="28"/>
      <c r="BO798" s="12"/>
      <c r="BP798" s="12"/>
      <c r="BQ798" s="29"/>
      <c r="BR798" s="31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7"/>
      <c r="BN799" s="28"/>
      <c r="BO799" s="12"/>
      <c r="BP799" s="12"/>
      <c r="BQ799" s="29"/>
      <c r="BR799" s="31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7"/>
      <c r="BN800" s="28"/>
      <c r="BO800" s="12"/>
      <c r="BP800" s="12"/>
      <c r="BQ800" s="29"/>
      <c r="BR800" s="31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7"/>
      <c r="BN801" s="28"/>
      <c r="BO801" s="12"/>
      <c r="BP801" s="12"/>
      <c r="BQ801" s="29"/>
      <c r="BR801" s="31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7"/>
      <c r="BN802" s="28"/>
      <c r="BO802" s="12"/>
      <c r="BP802" s="12"/>
      <c r="BQ802" s="29"/>
      <c r="BR802" s="31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7"/>
      <c r="BN803" s="28"/>
      <c r="BO803" s="12"/>
      <c r="BP803" s="12"/>
      <c r="BQ803" s="29"/>
      <c r="BR803" s="31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7"/>
      <c r="BN804" s="28"/>
      <c r="BO804" s="12"/>
      <c r="BP804" s="12"/>
      <c r="BQ804" s="29"/>
      <c r="BR804" s="31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7"/>
      <c r="BN805" s="28"/>
      <c r="BO805" s="12"/>
      <c r="BP805" s="12"/>
      <c r="BQ805" s="29"/>
      <c r="BR805" s="31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7"/>
      <c r="BN806" s="28"/>
      <c r="BO806" s="12"/>
      <c r="BP806" s="12"/>
      <c r="BQ806" s="29"/>
      <c r="BR806" s="31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7"/>
      <c r="BN807" s="28"/>
      <c r="BO807" s="12"/>
      <c r="BP807" s="12"/>
      <c r="BQ807" s="29"/>
      <c r="BR807" s="31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7"/>
      <c r="BN808" s="28"/>
      <c r="BO808" s="12"/>
      <c r="BP808" s="12"/>
      <c r="BQ808" s="29"/>
      <c r="BR808" s="31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7"/>
      <c r="BN809" s="28"/>
      <c r="BO809" s="12"/>
      <c r="BP809" s="12"/>
      <c r="BQ809" s="29"/>
      <c r="BR809" s="31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7"/>
      <c r="BN810" s="28"/>
      <c r="BO810" s="12"/>
      <c r="BP810" s="12"/>
      <c r="BQ810" s="29"/>
      <c r="BR810" s="31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7"/>
      <c r="BN811" s="28"/>
      <c r="BO811" s="12"/>
      <c r="BP811" s="12"/>
      <c r="BQ811" s="29"/>
      <c r="BR811" s="31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7"/>
      <c r="BN812" s="28"/>
      <c r="BO812" s="12"/>
      <c r="BP812" s="12"/>
      <c r="BQ812" s="29"/>
      <c r="BR812" s="31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7"/>
      <c r="BN813" s="28"/>
      <c r="BO813" s="12"/>
      <c r="BP813" s="12"/>
      <c r="BQ813" s="29"/>
      <c r="BR813" s="31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7"/>
      <c r="BN814" s="28"/>
      <c r="BO814" s="12"/>
      <c r="BP814" s="12"/>
      <c r="BQ814" s="29"/>
      <c r="BR814" s="31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7"/>
      <c r="BN815" s="28"/>
      <c r="BO815" s="12"/>
      <c r="BP815" s="12"/>
      <c r="BQ815" s="29"/>
      <c r="BR815" s="31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7"/>
      <c r="BN816" s="28"/>
      <c r="BO816" s="12"/>
      <c r="BP816" s="12"/>
      <c r="BQ816" s="29"/>
      <c r="BR816" s="31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7"/>
      <c r="BN817" s="28"/>
      <c r="BO817" s="12"/>
      <c r="BP817" s="12"/>
      <c r="BQ817" s="29"/>
      <c r="BR817" s="31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7"/>
      <c r="BN818" s="28"/>
      <c r="BO818" s="12"/>
      <c r="BP818" s="12"/>
      <c r="BQ818" s="29"/>
      <c r="BR818" s="31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7"/>
      <c r="BN819" s="28"/>
      <c r="BO819" s="12"/>
      <c r="BP819" s="12"/>
      <c r="BQ819" s="29"/>
      <c r="BR819" s="31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7"/>
      <c r="BN820" s="28"/>
      <c r="BO820" s="12"/>
      <c r="BP820" s="12"/>
      <c r="BQ820" s="29"/>
      <c r="BR820" s="31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7"/>
      <c r="BN821" s="28"/>
      <c r="BO821" s="12"/>
      <c r="BP821" s="12"/>
      <c r="BQ821" s="29"/>
      <c r="BR821" s="31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7"/>
      <c r="BN822" s="28"/>
      <c r="BO822" s="12"/>
      <c r="BP822" s="12"/>
      <c r="BQ822" s="29"/>
      <c r="BR822" s="31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7"/>
      <c r="BN823" s="28"/>
      <c r="BO823" s="12"/>
      <c r="BP823" s="12"/>
      <c r="BQ823" s="29"/>
      <c r="BR823" s="31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7"/>
      <c r="BN824" s="28"/>
      <c r="BO824" s="12"/>
      <c r="BP824" s="12"/>
      <c r="BQ824" s="29"/>
      <c r="BR824" s="31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7"/>
      <c r="BN825" s="28"/>
      <c r="BO825" s="12"/>
      <c r="BP825" s="12"/>
      <c r="BQ825" s="29"/>
      <c r="BR825" s="31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7"/>
      <c r="BN826" s="28"/>
      <c r="BO826" s="12"/>
      <c r="BP826" s="12"/>
      <c r="BQ826" s="29"/>
      <c r="BR826" s="31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7"/>
      <c r="BN827" s="28"/>
      <c r="BO827" s="12"/>
      <c r="BP827" s="12"/>
      <c r="BQ827" s="29"/>
      <c r="BR827" s="31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7"/>
      <c r="BN828" s="28"/>
      <c r="BO828" s="12"/>
      <c r="BP828" s="12"/>
      <c r="BQ828" s="29"/>
      <c r="BR828" s="31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7"/>
      <c r="BN829" s="28"/>
      <c r="BO829" s="12"/>
      <c r="BP829" s="12"/>
      <c r="BQ829" s="29"/>
      <c r="BR829" s="31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7"/>
      <c r="BN830" s="28"/>
      <c r="BO830" s="12"/>
      <c r="BP830" s="12"/>
      <c r="BQ830" s="29"/>
      <c r="BR830" s="31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7"/>
      <c r="BN831" s="28"/>
      <c r="BO831" s="12"/>
      <c r="BP831" s="12"/>
      <c r="BQ831" s="29"/>
      <c r="BR831" s="31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7"/>
      <c r="BN832" s="28"/>
      <c r="BO832" s="12"/>
      <c r="BP832" s="12"/>
      <c r="BQ832" s="29"/>
      <c r="BR832" s="31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7"/>
      <c r="BN833" s="28"/>
      <c r="BO833" s="12"/>
      <c r="BP833" s="12"/>
      <c r="BQ833" s="29"/>
      <c r="BR833" s="31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7"/>
      <c r="BN834" s="28"/>
      <c r="BO834" s="12"/>
      <c r="BP834" s="12"/>
      <c r="BQ834" s="29"/>
      <c r="BR834" s="31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7"/>
      <c r="BN835" s="28"/>
      <c r="BO835" s="12"/>
      <c r="BP835" s="12"/>
      <c r="BQ835" s="29"/>
      <c r="BR835" s="31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7"/>
      <c r="BN836" s="28"/>
      <c r="BO836" s="12"/>
      <c r="BP836" s="12"/>
      <c r="BQ836" s="29"/>
      <c r="BR836" s="31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7"/>
      <c r="BN837" s="28"/>
      <c r="BO837" s="12"/>
      <c r="BP837" s="12"/>
      <c r="BQ837" s="29"/>
      <c r="BR837" s="31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7"/>
      <c r="BN838" s="28"/>
      <c r="BO838" s="12"/>
      <c r="BP838" s="12"/>
      <c r="BQ838" s="29"/>
      <c r="BR838" s="31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7"/>
      <c r="BN839" s="28"/>
      <c r="BO839" s="12"/>
      <c r="BP839" s="12"/>
      <c r="BQ839" s="29"/>
      <c r="BR839" s="31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7"/>
      <c r="BN840" s="28"/>
      <c r="BO840" s="12"/>
      <c r="BP840" s="12"/>
      <c r="BQ840" s="29"/>
      <c r="BR840" s="31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7"/>
      <c r="BN841" s="28"/>
      <c r="BO841" s="12"/>
      <c r="BP841" s="12"/>
      <c r="BQ841" s="29"/>
      <c r="BR841" s="31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7"/>
      <c r="BN842" s="28"/>
      <c r="BO842" s="12"/>
      <c r="BP842" s="12"/>
      <c r="BQ842" s="29"/>
      <c r="BR842" s="31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7"/>
      <c r="BN843" s="28"/>
      <c r="BO843" s="12"/>
      <c r="BP843" s="12"/>
      <c r="BQ843" s="29"/>
      <c r="BR843" s="31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7"/>
      <c r="BN844" s="28"/>
      <c r="BO844" s="12"/>
      <c r="BP844" s="12"/>
      <c r="BQ844" s="29"/>
      <c r="BR844" s="31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7"/>
      <c r="BN845" s="28"/>
      <c r="BO845" s="12"/>
      <c r="BP845" s="12"/>
      <c r="BQ845" s="29"/>
      <c r="BR845" s="31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7"/>
      <c r="BN846" s="28"/>
      <c r="BO846" s="12"/>
      <c r="BP846" s="12"/>
      <c r="BQ846" s="29"/>
      <c r="BR846" s="31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7"/>
      <c r="BN847" s="28"/>
      <c r="BO847" s="12"/>
      <c r="BP847" s="12"/>
      <c r="BQ847" s="29"/>
      <c r="BR847" s="31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7"/>
      <c r="BN848" s="28"/>
      <c r="BO848" s="12"/>
      <c r="BP848" s="12"/>
      <c r="BQ848" s="29"/>
      <c r="BR848" s="31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7"/>
      <c r="BN849" s="28"/>
      <c r="BO849" s="12"/>
      <c r="BP849" s="12"/>
      <c r="BQ849" s="29"/>
      <c r="BR849" s="31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7"/>
      <c r="BN850" s="28"/>
      <c r="BO850" s="12"/>
      <c r="BP850" s="12"/>
      <c r="BQ850" s="29"/>
      <c r="BR850" s="31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7"/>
      <c r="BN851" s="28"/>
      <c r="BO851" s="12"/>
      <c r="BP851" s="12"/>
      <c r="BQ851" s="29"/>
      <c r="BR851" s="31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7"/>
      <c r="BN852" s="28"/>
      <c r="BO852" s="12"/>
      <c r="BP852" s="12"/>
      <c r="BQ852" s="29"/>
      <c r="BR852" s="31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7"/>
      <c r="BN853" s="28"/>
      <c r="BO853" s="12"/>
      <c r="BP853" s="12"/>
      <c r="BQ853" s="29"/>
      <c r="BR853" s="31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7"/>
      <c r="BN854" s="28"/>
      <c r="BO854" s="12"/>
      <c r="BP854" s="12"/>
      <c r="BQ854" s="29"/>
      <c r="BR854" s="31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7"/>
      <c r="BN855" s="28"/>
      <c r="BO855" s="12"/>
      <c r="BP855" s="12"/>
      <c r="BQ855" s="29"/>
      <c r="BR855" s="31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7"/>
      <c r="BN856" s="28"/>
      <c r="BO856" s="12"/>
      <c r="BP856" s="12"/>
      <c r="BQ856" s="29"/>
      <c r="BR856" s="31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7"/>
      <c r="BN857" s="28"/>
      <c r="BO857" s="12"/>
      <c r="BP857" s="12"/>
      <c r="BQ857" s="29"/>
      <c r="BR857" s="31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7"/>
      <c r="BN858" s="28"/>
      <c r="BO858" s="12"/>
      <c r="BP858" s="12"/>
      <c r="BQ858" s="29"/>
      <c r="BR858" s="31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7"/>
      <c r="BN859" s="28"/>
      <c r="BO859" s="12"/>
      <c r="BP859" s="12"/>
      <c r="BQ859" s="29"/>
      <c r="BR859" s="31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7"/>
      <c r="BN860" s="28"/>
      <c r="BO860" s="12"/>
      <c r="BP860" s="12"/>
      <c r="BQ860" s="29"/>
      <c r="BR860" s="31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7"/>
      <c r="BN861" s="28"/>
      <c r="BO861" s="12"/>
      <c r="BP861" s="12"/>
      <c r="BQ861" s="29"/>
      <c r="BR861" s="31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7"/>
      <c r="BN862" s="28"/>
      <c r="BO862" s="12"/>
      <c r="BP862" s="12"/>
      <c r="BQ862" s="29"/>
      <c r="BR862" s="31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7"/>
      <c r="BN863" s="28"/>
      <c r="BO863" s="12"/>
      <c r="BP863" s="12"/>
      <c r="BQ863" s="29"/>
      <c r="BR863" s="31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7"/>
      <c r="BN864" s="28"/>
      <c r="BO864" s="12"/>
      <c r="BP864" s="12"/>
      <c r="BQ864" s="29"/>
      <c r="BR864" s="31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7"/>
      <c r="BN865" s="28"/>
      <c r="BO865" s="12"/>
      <c r="BP865" s="12"/>
      <c r="BQ865" s="29"/>
      <c r="BR865" s="31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7"/>
      <c r="BN866" s="28"/>
      <c r="BO866" s="12"/>
      <c r="BP866" s="12"/>
      <c r="BQ866" s="29"/>
      <c r="BR866" s="31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7"/>
      <c r="BN867" s="28"/>
      <c r="BO867" s="12"/>
      <c r="BP867" s="12"/>
      <c r="BQ867" s="29"/>
      <c r="BR867" s="31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7"/>
      <c r="BN868" s="28"/>
      <c r="BO868" s="12"/>
      <c r="BP868" s="12"/>
      <c r="BQ868" s="29"/>
      <c r="BR868" s="31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7"/>
      <c r="BN869" s="28"/>
      <c r="BO869" s="12"/>
      <c r="BP869" s="12"/>
      <c r="BQ869" s="29"/>
      <c r="BR869" s="31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7"/>
      <c r="BN870" s="28"/>
      <c r="BO870" s="12"/>
      <c r="BP870" s="12"/>
      <c r="BQ870" s="29"/>
      <c r="BR870" s="31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7"/>
      <c r="BN871" s="28"/>
      <c r="BO871" s="12"/>
      <c r="BP871" s="12"/>
      <c r="BQ871" s="29"/>
      <c r="BR871" s="31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7"/>
      <c r="BN872" s="28"/>
      <c r="BO872" s="12"/>
      <c r="BP872" s="12"/>
      <c r="BQ872" s="29"/>
      <c r="BR872" s="31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7"/>
      <c r="BN873" s="28"/>
      <c r="BO873" s="12"/>
      <c r="BP873" s="12"/>
      <c r="BQ873" s="29"/>
      <c r="BR873" s="31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7"/>
      <c r="BN874" s="28"/>
      <c r="BO874" s="12"/>
      <c r="BP874" s="12"/>
      <c r="BQ874" s="29"/>
      <c r="BR874" s="31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7"/>
      <c r="BN875" s="28"/>
      <c r="BO875" s="12"/>
      <c r="BP875" s="12"/>
      <c r="BQ875" s="29"/>
      <c r="BR875" s="31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7"/>
      <c r="BN876" s="28"/>
      <c r="BO876" s="12"/>
      <c r="BP876" s="12"/>
      <c r="BQ876" s="29"/>
      <c r="BR876" s="31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7"/>
      <c r="BN877" s="28"/>
      <c r="BO877" s="12"/>
      <c r="BP877" s="12"/>
      <c r="BQ877" s="29"/>
      <c r="BR877" s="31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7"/>
      <c r="BN878" s="28"/>
      <c r="BO878" s="12"/>
      <c r="BP878" s="12"/>
      <c r="BQ878" s="29"/>
      <c r="BR878" s="31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7"/>
      <c r="BN879" s="28"/>
      <c r="BO879" s="12"/>
      <c r="BP879" s="12"/>
      <c r="BQ879" s="29"/>
      <c r="BR879" s="31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7"/>
      <c r="BN880" s="28"/>
      <c r="BO880" s="12"/>
      <c r="BP880" s="12"/>
      <c r="BQ880" s="29"/>
      <c r="BR880" s="31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7"/>
      <c r="BN881" s="28"/>
      <c r="BO881" s="12"/>
      <c r="BP881" s="12"/>
      <c r="BQ881" s="29"/>
      <c r="BR881" s="31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7"/>
      <c r="BN882" s="28"/>
      <c r="BO882" s="12"/>
      <c r="BP882" s="12"/>
      <c r="BQ882" s="29"/>
      <c r="BR882" s="31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7"/>
      <c r="BN883" s="28"/>
      <c r="BO883" s="12"/>
      <c r="BP883" s="12"/>
      <c r="BQ883" s="29"/>
      <c r="BR883" s="31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7"/>
      <c r="BN884" s="28"/>
      <c r="BO884" s="12"/>
      <c r="BP884" s="12"/>
      <c r="BQ884" s="29"/>
      <c r="BR884" s="31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7"/>
      <c r="BN885" s="28"/>
      <c r="BO885" s="12"/>
      <c r="BP885" s="12"/>
      <c r="BQ885" s="29"/>
      <c r="BR885" s="31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7"/>
      <c r="BN886" s="28"/>
      <c r="BO886" s="12"/>
      <c r="BP886" s="12"/>
      <c r="BQ886" s="29"/>
      <c r="BR886" s="31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7"/>
      <c r="BN887" s="28"/>
      <c r="BO887" s="12"/>
      <c r="BP887" s="12"/>
      <c r="BQ887" s="29"/>
      <c r="BR887" s="31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7"/>
      <c r="BN888" s="28"/>
      <c r="BO888" s="12"/>
      <c r="BP888" s="12"/>
      <c r="BQ888" s="29"/>
      <c r="BR888" s="31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7"/>
      <c r="BN889" s="28"/>
      <c r="BO889" s="12"/>
      <c r="BP889" s="12"/>
      <c r="BQ889" s="29"/>
      <c r="BR889" s="31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7"/>
      <c r="BN890" s="28"/>
      <c r="BO890" s="12"/>
      <c r="BP890" s="12"/>
      <c r="BQ890" s="29"/>
      <c r="BR890" s="31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7"/>
      <c r="BN891" s="28"/>
      <c r="BO891" s="12"/>
      <c r="BP891" s="12"/>
      <c r="BQ891" s="29"/>
      <c r="BR891" s="31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7"/>
      <c r="BN892" s="28"/>
      <c r="BO892" s="12"/>
      <c r="BP892" s="12"/>
      <c r="BQ892" s="29"/>
      <c r="BR892" s="31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7"/>
      <c r="BN893" s="28"/>
      <c r="BO893" s="12"/>
      <c r="BP893" s="12"/>
      <c r="BQ893" s="29"/>
      <c r="BR893" s="31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7"/>
      <c r="BN894" s="28"/>
      <c r="BO894" s="12"/>
      <c r="BP894" s="12"/>
      <c r="BQ894" s="29"/>
      <c r="BR894" s="31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7"/>
      <c r="BN895" s="28"/>
      <c r="BO895" s="12"/>
      <c r="BP895" s="12"/>
      <c r="BQ895" s="29"/>
      <c r="BR895" s="31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7"/>
      <c r="BN896" s="28"/>
      <c r="BO896" s="12"/>
      <c r="BP896" s="12"/>
      <c r="BQ896" s="29"/>
      <c r="BR896" s="31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7"/>
      <c r="BN897" s="28"/>
      <c r="BO897" s="12"/>
      <c r="BP897" s="12"/>
      <c r="BQ897" s="29"/>
      <c r="BR897" s="31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7"/>
      <c r="BN898" s="28"/>
      <c r="BO898" s="12"/>
      <c r="BP898" s="12"/>
      <c r="BQ898" s="29"/>
      <c r="BR898" s="31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7"/>
      <c r="BN899" s="28"/>
      <c r="BO899" s="12"/>
      <c r="BP899" s="12"/>
      <c r="BQ899" s="29"/>
      <c r="BR899" s="31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7"/>
      <c r="BN900" s="28"/>
      <c r="BO900" s="12"/>
      <c r="BP900" s="12"/>
      <c r="BQ900" s="29"/>
      <c r="BR900" s="31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7"/>
      <c r="BN901" s="28"/>
      <c r="BO901" s="12"/>
      <c r="BP901" s="12"/>
      <c r="BQ901" s="29"/>
      <c r="BR901" s="31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7"/>
      <c r="BN902" s="28"/>
      <c r="BO902" s="12"/>
      <c r="BP902" s="12"/>
      <c r="BQ902" s="29"/>
      <c r="BR902" s="31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7"/>
      <c r="BN903" s="28"/>
      <c r="BO903" s="12"/>
      <c r="BP903" s="12"/>
      <c r="BQ903" s="29"/>
      <c r="BR903" s="31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7"/>
      <c r="BN904" s="28"/>
      <c r="BO904" s="12"/>
      <c r="BP904" s="12"/>
      <c r="BQ904" s="29"/>
      <c r="BR904" s="31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7"/>
      <c r="BN905" s="28"/>
      <c r="BO905" s="12"/>
      <c r="BP905" s="12"/>
      <c r="BQ905" s="29"/>
      <c r="BR905" s="31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7"/>
      <c r="BN906" s="28"/>
      <c r="BO906" s="12"/>
      <c r="BP906" s="12"/>
      <c r="BQ906" s="29"/>
      <c r="BR906" s="31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7"/>
      <c r="BN907" s="28"/>
      <c r="BO907" s="12"/>
      <c r="BP907" s="12"/>
      <c r="BQ907" s="29"/>
      <c r="BR907" s="31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7"/>
      <c r="BN908" s="28"/>
      <c r="BO908" s="12"/>
      <c r="BP908" s="12"/>
      <c r="BQ908" s="29"/>
      <c r="BR908" s="31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7"/>
      <c r="BN909" s="28"/>
      <c r="BO909" s="12"/>
      <c r="BP909" s="12"/>
      <c r="BQ909" s="29"/>
      <c r="BR909" s="31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7"/>
      <c r="BN910" s="28"/>
      <c r="BO910" s="12"/>
      <c r="BP910" s="12"/>
      <c r="BQ910" s="29"/>
      <c r="BR910" s="31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7"/>
      <c r="BN911" s="28"/>
      <c r="BO911" s="12"/>
      <c r="BP911" s="12"/>
      <c r="BQ911" s="29"/>
      <c r="BR911" s="31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7"/>
      <c r="BN912" s="28"/>
      <c r="BO912" s="12"/>
      <c r="BP912" s="12"/>
      <c r="BQ912" s="29"/>
      <c r="BR912" s="31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7"/>
      <c r="BN913" s="28"/>
      <c r="BO913" s="12"/>
      <c r="BP913" s="12"/>
      <c r="BQ913" s="29"/>
      <c r="BR913" s="31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7"/>
      <c r="BN914" s="28"/>
      <c r="BO914" s="12"/>
      <c r="BP914" s="12"/>
      <c r="BQ914" s="29"/>
      <c r="BR914" s="31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7"/>
      <c r="BN915" s="28"/>
      <c r="BO915" s="12"/>
      <c r="BP915" s="12"/>
      <c r="BQ915" s="29"/>
      <c r="BR915" s="31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7"/>
      <c r="BN916" s="28"/>
      <c r="BO916" s="12"/>
      <c r="BP916" s="12"/>
      <c r="BQ916" s="29"/>
      <c r="BR916" s="31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7"/>
      <c r="BN917" s="28"/>
      <c r="BO917" s="12"/>
      <c r="BP917" s="12"/>
      <c r="BQ917" s="29"/>
      <c r="BR917" s="31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7"/>
      <c r="BN918" s="28"/>
      <c r="BO918" s="12"/>
      <c r="BP918" s="12"/>
      <c r="BQ918" s="29"/>
      <c r="BR918" s="31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7"/>
      <c r="BN919" s="28"/>
      <c r="BO919" s="12"/>
      <c r="BP919" s="12"/>
      <c r="BQ919" s="29"/>
      <c r="BR919" s="31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7"/>
      <c r="BN920" s="28"/>
      <c r="BO920" s="12"/>
      <c r="BP920" s="12"/>
      <c r="BQ920" s="29"/>
      <c r="BR920" s="31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7"/>
      <c r="BN921" s="28"/>
      <c r="BO921" s="12"/>
      <c r="BP921" s="12"/>
      <c r="BQ921" s="29"/>
      <c r="BR921" s="31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7"/>
      <c r="BN922" s="28"/>
      <c r="BO922" s="12"/>
      <c r="BP922" s="12"/>
      <c r="BQ922" s="29"/>
      <c r="BR922" s="31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7"/>
      <c r="BN923" s="28"/>
      <c r="BO923" s="12"/>
      <c r="BP923" s="12"/>
      <c r="BQ923" s="29"/>
      <c r="BR923" s="31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7"/>
      <c r="BN924" s="28"/>
      <c r="BO924" s="12"/>
      <c r="BP924" s="12"/>
      <c r="BQ924" s="29"/>
      <c r="BR924" s="31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7"/>
      <c r="BN925" s="28"/>
      <c r="BO925" s="12"/>
      <c r="BP925" s="12"/>
      <c r="BQ925" s="29"/>
      <c r="BR925" s="31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7"/>
      <c r="BN926" s="28"/>
      <c r="BO926" s="12"/>
      <c r="BP926" s="12"/>
      <c r="BQ926" s="29"/>
      <c r="BR926" s="31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7"/>
      <c r="BN927" s="28"/>
      <c r="BO927" s="12"/>
      <c r="BP927" s="12"/>
      <c r="BQ927" s="29"/>
      <c r="BR927" s="31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7"/>
      <c r="BN928" s="28"/>
      <c r="BO928" s="12"/>
      <c r="BP928" s="12"/>
      <c r="BQ928" s="29"/>
      <c r="BR928" s="31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7"/>
      <c r="BN929" s="28"/>
      <c r="BO929" s="12"/>
      <c r="BP929" s="12"/>
      <c r="BQ929" s="29"/>
      <c r="BR929" s="31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7"/>
      <c r="BN930" s="28"/>
      <c r="BO930" s="12"/>
      <c r="BP930" s="12"/>
      <c r="BQ930" s="29"/>
      <c r="BR930" s="31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7"/>
      <c r="BN931" s="28"/>
      <c r="BO931" s="12"/>
      <c r="BP931" s="12"/>
      <c r="BQ931" s="29"/>
      <c r="BR931" s="31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7"/>
      <c r="BN932" s="28"/>
      <c r="BO932" s="12"/>
      <c r="BP932" s="12"/>
      <c r="BQ932" s="29"/>
      <c r="BR932" s="31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7"/>
      <c r="BN933" s="28"/>
      <c r="BO933" s="12"/>
      <c r="BP933" s="12"/>
      <c r="BQ933" s="29"/>
      <c r="BR933" s="31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7"/>
      <c r="BN934" s="28"/>
      <c r="BO934" s="12"/>
      <c r="BP934" s="12"/>
      <c r="BQ934" s="29"/>
      <c r="BR934" s="31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7"/>
      <c r="BN935" s="28"/>
      <c r="BO935" s="12"/>
      <c r="BP935" s="12"/>
      <c r="BQ935" s="29"/>
      <c r="BR935" s="31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7"/>
      <c r="BN936" s="28"/>
      <c r="BO936" s="12"/>
      <c r="BP936" s="12"/>
      <c r="BQ936" s="29"/>
      <c r="BR936" s="31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7"/>
      <c r="BN937" s="28"/>
      <c r="BO937" s="12"/>
      <c r="BP937" s="12"/>
      <c r="BQ937" s="29"/>
      <c r="BR937" s="31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7"/>
      <c r="BN938" s="28"/>
      <c r="BO938" s="12"/>
      <c r="BP938" s="12"/>
      <c r="BQ938" s="29"/>
      <c r="BR938" s="31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7"/>
      <c r="BN939" s="28"/>
      <c r="BO939" s="12"/>
      <c r="BP939" s="12"/>
      <c r="BQ939" s="29"/>
      <c r="BR939" s="31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7"/>
      <c r="BN940" s="28"/>
      <c r="BO940" s="12"/>
      <c r="BP940" s="12"/>
      <c r="BQ940" s="29"/>
      <c r="BR940" s="31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7"/>
      <c r="BN941" s="28"/>
      <c r="BO941" s="12"/>
      <c r="BP941" s="12"/>
      <c r="BQ941" s="29"/>
      <c r="BR941" s="31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7"/>
      <c r="BN942" s="28"/>
      <c r="BO942" s="12"/>
      <c r="BP942" s="12"/>
      <c r="BQ942" s="29"/>
      <c r="BR942" s="31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7"/>
      <c r="BN943" s="28"/>
      <c r="BO943" s="12"/>
      <c r="BP943" s="12"/>
      <c r="BQ943" s="29"/>
      <c r="BR943" s="31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7"/>
      <c r="BN944" s="28"/>
      <c r="BO944" s="12"/>
      <c r="BP944" s="12"/>
      <c r="BQ944" s="29"/>
      <c r="BR944" s="31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7"/>
      <c r="BN945" s="28"/>
      <c r="BO945" s="12"/>
      <c r="BP945" s="12"/>
      <c r="BQ945" s="29"/>
      <c r="BR945" s="31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7"/>
      <c r="BN946" s="28"/>
      <c r="BO946" s="12"/>
      <c r="BP946" s="12"/>
      <c r="BQ946" s="29"/>
      <c r="BR946" s="31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7"/>
      <c r="BN947" s="28"/>
      <c r="BO947" s="12"/>
      <c r="BP947" s="12"/>
      <c r="BQ947" s="29"/>
      <c r="BR947" s="31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7"/>
      <c r="BN948" s="28"/>
      <c r="BO948" s="12"/>
      <c r="BP948" s="12"/>
      <c r="BQ948" s="29"/>
      <c r="BR948" s="31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7"/>
      <c r="BN949" s="28"/>
      <c r="BO949" s="12"/>
      <c r="BP949" s="12"/>
      <c r="BQ949" s="29"/>
      <c r="BR949" s="31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7"/>
      <c r="BN950" s="28"/>
      <c r="BO950" s="12"/>
      <c r="BP950" s="12"/>
      <c r="BQ950" s="29"/>
      <c r="BR950" s="31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7"/>
      <c r="BN951" s="28"/>
      <c r="BO951" s="12"/>
      <c r="BP951" s="12"/>
      <c r="BQ951" s="29"/>
      <c r="BR951" s="31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7"/>
      <c r="BN952" s="28"/>
      <c r="BO952" s="12"/>
      <c r="BP952" s="12"/>
      <c r="BQ952" s="29"/>
      <c r="BR952" s="31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7"/>
      <c r="BN953" s="28"/>
      <c r="BO953" s="12"/>
      <c r="BP953" s="12"/>
      <c r="BQ953" s="29"/>
      <c r="BR953" s="31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7"/>
      <c r="BN954" s="28"/>
      <c r="BO954" s="12"/>
      <c r="BP954" s="12"/>
      <c r="BQ954" s="29"/>
      <c r="BR954" s="31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7"/>
      <c r="BN955" s="28"/>
      <c r="BO955" s="12"/>
      <c r="BP955" s="12"/>
      <c r="BQ955" s="29"/>
      <c r="BR955" s="31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7"/>
      <c r="BN956" s="28"/>
      <c r="BO956" s="12"/>
      <c r="BP956" s="12"/>
      <c r="BQ956" s="29"/>
      <c r="BR956" s="31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7"/>
      <c r="BN957" s="28"/>
      <c r="BO957" s="12"/>
      <c r="BP957" s="12"/>
      <c r="BQ957" s="29"/>
      <c r="BR957" s="31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7"/>
      <c r="BN958" s="28"/>
      <c r="BO958" s="12"/>
      <c r="BP958" s="12"/>
      <c r="BQ958" s="29"/>
      <c r="BR958" s="31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7"/>
      <c r="BN959" s="28"/>
      <c r="BO959" s="12"/>
      <c r="BP959" s="12"/>
      <c r="BQ959" s="29"/>
      <c r="BR959" s="31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7"/>
      <c r="BN960" s="28"/>
      <c r="BO960" s="12"/>
      <c r="BP960" s="12"/>
      <c r="BQ960" s="29"/>
      <c r="BR960" s="31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7"/>
      <c r="BN961" s="28"/>
      <c r="BO961" s="12"/>
      <c r="BP961" s="12"/>
      <c r="BQ961" s="29"/>
      <c r="BR961" s="31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7"/>
      <c r="BN962" s="28"/>
      <c r="BO962" s="12"/>
      <c r="BP962" s="12"/>
      <c r="BQ962" s="29"/>
      <c r="BR962" s="31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7"/>
      <c r="BN963" s="28"/>
      <c r="BO963" s="12"/>
      <c r="BP963" s="12"/>
      <c r="BQ963" s="29"/>
      <c r="BR963" s="31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7"/>
      <c r="BN964" s="28"/>
      <c r="BO964" s="12"/>
      <c r="BP964" s="12"/>
      <c r="BQ964" s="29"/>
      <c r="BR964" s="31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7"/>
      <c r="BN965" s="28"/>
      <c r="BO965" s="12"/>
      <c r="BP965" s="12"/>
      <c r="BQ965" s="29"/>
      <c r="BR965" s="31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7"/>
      <c r="BN966" s="28"/>
      <c r="BO966" s="12"/>
      <c r="BP966" s="12"/>
      <c r="BQ966" s="29"/>
      <c r="BR966" s="31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7"/>
      <c r="BN967" s="28"/>
      <c r="BO967" s="12"/>
      <c r="BP967" s="12"/>
      <c r="BQ967" s="29"/>
      <c r="BR967" s="31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7"/>
      <c r="BN968" s="28"/>
      <c r="BO968" s="12"/>
      <c r="BP968" s="12"/>
      <c r="BQ968" s="29"/>
      <c r="BR968" s="31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7"/>
      <c r="BN969" s="28"/>
      <c r="BO969" s="12"/>
      <c r="BP969" s="12"/>
      <c r="BQ969" s="29"/>
      <c r="BR969" s="31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7"/>
      <c r="BN970" s="28"/>
      <c r="BO970" s="12"/>
      <c r="BP970" s="12"/>
      <c r="BQ970" s="29"/>
      <c r="BR970" s="31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7"/>
      <c r="BN971" s="28"/>
      <c r="BO971" s="12"/>
      <c r="BP971" s="12"/>
      <c r="BQ971" s="29"/>
      <c r="BR971" s="31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7"/>
      <c r="BN972" s="28"/>
      <c r="BO972" s="12"/>
      <c r="BP972" s="12"/>
      <c r="BQ972" s="29"/>
      <c r="BR972" s="31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7"/>
      <c r="BN973" s="28"/>
      <c r="BO973" s="12"/>
      <c r="BP973" s="12"/>
      <c r="BQ973" s="29"/>
      <c r="BR973" s="31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7"/>
      <c r="BN974" s="28"/>
      <c r="BO974" s="12"/>
      <c r="BP974" s="12"/>
      <c r="BQ974" s="29"/>
      <c r="BR974" s="31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7"/>
      <c r="BN975" s="28"/>
      <c r="BO975" s="12"/>
      <c r="BP975" s="12"/>
      <c r="BQ975" s="29"/>
      <c r="BR975" s="31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7"/>
      <c r="BN976" s="28"/>
      <c r="BO976" s="12"/>
      <c r="BP976" s="12"/>
      <c r="BQ976" s="29"/>
      <c r="BR976" s="31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7"/>
      <c r="BN977" s="28"/>
      <c r="BO977" s="12"/>
      <c r="BP977" s="12"/>
      <c r="BQ977" s="29"/>
      <c r="BR977" s="31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7"/>
      <c r="BN978" s="28"/>
      <c r="BO978" s="12"/>
      <c r="BP978" s="12"/>
      <c r="BQ978" s="29"/>
      <c r="BR978" s="31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7"/>
      <c r="BN979" s="28"/>
      <c r="BO979" s="12"/>
      <c r="BP979" s="12"/>
      <c r="BQ979" s="29"/>
      <c r="BR979" s="31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7"/>
      <c r="BN980" s="28"/>
      <c r="BO980" s="12"/>
      <c r="BP980" s="12"/>
      <c r="BQ980" s="29"/>
      <c r="BR980" s="31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7"/>
      <c r="BN981" s="28"/>
      <c r="BO981" s="12"/>
      <c r="BP981" s="12"/>
      <c r="BQ981" s="29"/>
      <c r="BR981" s="31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7"/>
      <c r="BN982" s="28"/>
      <c r="BO982" s="12"/>
      <c r="BP982" s="12"/>
      <c r="BQ982" s="29"/>
      <c r="BR982" s="31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7"/>
      <c r="BN983" s="28"/>
      <c r="BO983" s="12"/>
      <c r="BP983" s="12"/>
      <c r="BQ983" s="29"/>
      <c r="BR983" s="31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7"/>
      <c r="BN984" s="28"/>
      <c r="BO984" s="12"/>
      <c r="BP984" s="12"/>
      <c r="BQ984" s="29"/>
      <c r="BR984" s="31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7"/>
      <c r="BN985" s="28"/>
      <c r="BO985" s="12"/>
      <c r="BP985" s="12"/>
      <c r="BQ985" s="29"/>
      <c r="BR985" s="31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7"/>
      <c r="BN986" s="28"/>
      <c r="BO986" s="12"/>
      <c r="BP986" s="12"/>
      <c r="BQ986" s="29"/>
      <c r="BR986" s="31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7"/>
      <c r="BN987" s="28"/>
      <c r="BO987" s="12"/>
      <c r="BP987" s="12"/>
      <c r="BQ987" s="29"/>
      <c r="BR987" s="31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7"/>
      <c r="BN988" s="28"/>
      <c r="BO988" s="12"/>
      <c r="BP988" s="12"/>
      <c r="BQ988" s="29"/>
      <c r="BR988" s="31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7"/>
      <c r="BN989" s="28"/>
      <c r="BO989" s="12"/>
      <c r="BP989" s="12"/>
      <c r="BQ989" s="29"/>
      <c r="BR989" s="31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7"/>
      <c r="BN990" s="28"/>
      <c r="BO990" s="12"/>
      <c r="BP990" s="12"/>
      <c r="BQ990" s="29"/>
      <c r="BR990" s="31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7"/>
      <c r="BN991" s="28"/>
      <c r="BO991" s="12"/>
      <c r="BP991" s="12"/>
      <c r="BQ991" s="29"/>
      <c r="BR991" s="31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7"/>
      <c r="BN992" s="28"/>
      <c r="BO992" s="12"/>
      <c r="BP992" s="12"/>
      <c r="BQ992" s="29"/>
      <c r="BR992" s="31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7"/>
      <c r="BN993" s="28"/>
      <c r="BO993" s="12"/>
      <c r="BP993" s="12"/>
      <c r="BQ993" s="29"/>
      <c r="BR993" s="31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7"/>
      <c r="BN994" s="28"/>
      <c r="BO994" s="12"/>
      <c r="BP994" s="12"/>
      <c r="BQ994" s="29"/>
      <c r="BR994" s="31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7"/>
      <c r="BN995" s="28"/>
      <c r="BO995" s="12"/>
      <c r="BP995" s="12"/>
      <c r="BQ995" s="29"/>
      <c r="BR995" s="31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7"/>
      <c r="BN996" s="28"/>
      <c r="BO996" s="12"/>
      <c r="BP996" s="12"/>
      <c r="BQ996" s="29"/>
      <c r="BR996" s="31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7"/>
      <c r="BN997" s="28"/>
      <c r="BO997" s="12"/>
      <c r="BP997" s="12"/>
      <c r="BQ997" s="29"/>
      <c r="BR997" s="31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7"/>
      <c r="BN998" s="28"/>
      <c r="BO998" s="12"/>
      <c r="BP998" s="12"/>
      <c r="BQ998" s="29"/>
      <c r="BR998" s="31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7"/>
      <c r="BN999" s="28"/>
      <c r="BO999" s="12"/>
      <c r="BP999" s="12"/>
      <c r="BQ999" s="29"/>
      <c r="BR999" s="31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7"/>
      <c r="BN1000" s="28"/>
      <c r="BO1000" s="12"/>
      <c r="BP1000" s="12"/>
      <c r="BQ1000" s="29"/>
      <c r="BR1000" s="31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7"/>
      <c r="BN1001" s="28"/>
      <c r="BO1001" s="12"/>
      <c r="BP1001" s="12"/>
      <c r="BQ1001" s="29"/>
      <c r="BR1001" s="31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7"/>
      <c r="BN1002" s="28"/>
      <c r="BO1002" s="12"/>
      <c r="BP1002" s="12"/>
      <c r="BQ1002" s="29"/>
      <c r="BR1002" s="31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7"/>
      <c r="BN1003" s="28"/>
      <c r="BO1003" s="12"/>
      <c r="BP1003" s="12"/>
      <c r="BQ1003" s="29"/>
      <c r="BR1003" s="31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7"/>
      <c r="BN1004" s="28"/>
      <c r="BO1004" s="12"/>
      <c r="BP1004" s="12"/>
      <c r="BQ1004" s="29"/>
      <c r="BR1004" s="31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7"/>
      <c r="BN1005" s="28"/>
      <c r="BO1005" s="12"/>
      <c r="BP1005" s="12"/>
      <c r="BQ1005" s="29"/>
      <c r="BR1005" s="31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7"/>
      <c r="BN1006" s="28"/>
      <c r="BO1006" s="12"/>
      <c r="BP1006" s="12"/>
      <c r="BQ1006" s="29"/>
      <c r="BR1006" s="31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7"/>
      <c r="BN1007" s="28"/>
      <c r="BO1007" s="12"/>
      <c r="BP1007" s="12"/>
      <c r="BQ1007" s="29"/>
      <c r="BR1007" s="31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7"/>
      <c r="BN1008" s="28"/>
      <c r="BO1008" s="12"/>
      <c r="BP1008" s="12"/>
      <c r="BQ1008" s="29"/>
      <c r="BR1008" s="31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7"/>
      <c r="BN1009" s="28"/>
      <c r="BO1009" s="12"/>
      <c r="BP1009" s="12"/>
      <c r="BQ1009" s="29"/>
      <c r="BR1009" s="31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7"/>
      <c r="BN1010" s="28"/>
      <c r="BO1010" s="12"/>
      <c r="BP1010" s="12"/>
      <c r="BQ1010" s="29"/>
      <c r="BR1010" s="31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7"/>
      <c r="BN1011" s="28"/>
      <c r="BO1011" s="12"/>
      <c r="BP1011" s="12"/>
      <c r="BQ1011" s="29"/>
      <c r="BR1011" s="31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7"/>
      <c r="BN1012" s="28"/>
      <c r="BO1012" s="12"/>
      <c r="BP1012" s="12"/>
      <c r="BQ1012" s="29"/>
      <c r="BR1012" s="31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7"/>
      <c r="BN1013" s="28"/>
      <c r="BO1013" s="12"/>
      <c r="BP1013" s="12"/>
      <c r="BQ1013" s="29"/>
      <c r="BR1013" s="31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7"/>
      <c r="BN1014" s="28"/>
      <c r="BO1014" s="12"/>
      <c r="BP1014" s="12"/>
      <c r="BQ1014" s="29"/>
      <c r="BR1014" s="31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7"/>
      <c r="BN1015" s="28"/>
      <c r="BO1015" s="12"/>
      <c r="BP1015" s="12"/>
      <c r="BQ1015" s="29"/>
      <c r="BR1015" s="31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7"/>
      <c r="BN1016" s="28"/>
      <c r="BO1016" s="12"/>
      <c r="BP1016" s="12"/>
      <c r="BQ1016" s="29"/>
      <c r="BR1016" s="31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7"/>
      <c r="BN1017" s="28"/>
      <c r="BO1017" s="12"/>
      <c r="BP1017" s="12"/>
      <c r="BQ1017" s="29"/>
      <c r="BR1017" s="31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7"/>
      <c r="BN1018" s="28"/>
      <c r="BO1018" s="12"/>
      <c r="BP1018" s="12"/>
      <c r="BQ1018" s="29"/>
      <c r="BR1018" s="31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7"/>
      <c r="BN1019" s="28"/>
      <c r="BO1019" s="12"/>
      <c r="BP1019" s="12"/>
      <c r="BQ1019" s="29"/>
      <c r="BR1019" s="31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7"/>
      <c r="BN1020" s="28"/>
      <c r="BO1020" s="12"/>
      <c r="BP1020" s="12"/>
      <c r="BQ1020" s="29"/>
      <c r="BR1020" s="31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7"/>
      <c r="BN1021" s="28"/>
      <c r="BO1021" s="12"/>
      <c r="BP1021" s="12"/>
      <c r="BQ1021" s="29"/>
      <c r="BR1021" s="31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7"/>
      <c r="BN1022" s="28"/>
      <c r="BO1022" s="12"/>
      <c r="BP1022" s="12"/>
      <c r="BQ1022" s="29"/>
      <c r="BR1022" s="31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7"/>
      <c r="BN1023" s="28"/>
      <c r="BO1023" s="12"/>
      <c r="BP1023" s="12"/>
      <c r="BQ1023" s="29"/>
      <c r="BR1023" s="31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7"/>
      <c r="BN1024" s="28"/>
      <c r="BO1024" s="12"/>
      <c r="BP1024" s="12"/>
      <c r="BQ1024" s="29"/>
      <c r="BR1024" s="31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7"/>
      <c r="BN1025" s="28"/>
      <c r="BO1025" s="12"/>
      <c r="BP1025" s="12"/>
      <c r="BQ1025" s="29"/>
      <c r="BR1025" s="31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7"/>
      <c r="BN1026" s="28"/>
      <c r="BO1026" s="12"/>
      <c r="BP1026" s="12"/>
      <c r="BQ1026" s="29"/>
      <c r="BR1026" s="31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7"/>
      <c r="BN1027" s="28"/>
      <c r="BO1027" s="12"/>
      <c r="BP1027" s="12"/>
      <c r="BQ1027" s="29"/>
      <c r="BR1027" s="31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7"/>
      <c r="BN1028" s="28"/>
      <c r="BO1028" s="12"/>
      <c r="BP1028" s="12"/>
      <c r="BQ1028" s="29"/>
      <c r="BR1028" s="31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7"/>
      <c r="BN1029" s="28"/>
      <c r="BO1029" s="12"/>
      <c r="BP1029" s="12"/>
      <c r="BQ1029" s="29"/>
      <c r="BR1029" s="31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7"/>
      <c r="BN1030" s="28"/>
      <c r="BO1030" s="12"/>
      <c r="BP1030" s="12"/>
      <c r="BQ1030" s="29"/>
      <c r="BR1030" s="31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7"/>
      <c r="BN1031" s="28"/>
      <c r="BO1031" s="12"/>
      <c r="BP1031" s="12"/>
      <c r="BQ1031" s="29"/>
      <c r="BR1031" s="31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7"/>
      <c r="BN1032" s="28"/>
      <c r="BO1032" s="12"/>
      <c r="BP1032" s="12"/>
      <c r="BQ1032" s="29"/>
      <c r="BR1032" s="31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7"/>
      <c r="BN1033" s="28"/>
      <c r="BO1033" s="12"/>
      <c r="BP1033" s="12"/>
      <c r="BQ1033" s="29"/>
      <c r="BR1033" s="31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7"/>
      <c r="BN1034" s="28"/>
      <c r="BO1034" s="12"/>
      <c r="BP1034" s="12"/>
      <c r="BQ1034" s="29"/>
      <c r="BR1034" s="31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7"/>
      <c r="BN1035" s="28"/>
      <c r="BO1035" s="12"/>
      <c r="BP1035" s="12"/>
      <c r="BQ1035" s="29"/>
      <c r="BR1035" s="31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7"/>
      <c r="BN1036" s="28"/>
      <c r="BO1036" s="12"/>
      <c r="BP1036" s="12"/>
      <c r="BQ1036" s="29"/>
      <c r="BR1036" s="31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7"/>
      <c r="BN1037" s="28"/>
      <c r="BO1037" s="12"/>
      <c r="BP1037" s="12"/>
      <c r="BQ1037" s="29"/>
      <c r="BR1037" s="31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7"/>
      <c r="BN1038" s="28"/>
      <c r="BO1038" s="12"/>
      <c r="BP1038" s="12"/>
      <c r="BQ1038" s="29"/>
      <c r="BR1038" s="31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7"/>
      <c r="BN1039" s="28"/>
      <c r="BO1039" s="12"/>
      <c r="BP1039" s="12"/>
      <c r="BQ1039" s="29"/>
      <c r="BR1039" s="31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7"/>
      <c r="BN1040" s="28"/>
      <c r="BO1040" s="12"/>
      <c r="BP1040" s="12"/>
      <c r="BQ1040" s="29"/>
      <c r="BR1040" s="31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7"/>
      <c r="BN1041" s="28"/>
      <c r="BO1041" s="12"/>
      <c r="BP1041" s="12"/>
      <c r="BQ1041" s="29"/>
      <c r="BR1041" s="31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7"/>
      <c r="BN1042" s="28"/>
      <c r="BO1042" s="12"/>
      <c r="BP1042" s="12"/>
      <c r="BQ1042" s="29"/>
      <c r="BR1042" s="31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7"/>
      <c r="BN1043" s="28"/>
      <c r="BO1043" s="12"/>
      <c r="BP1043" s="12"/>
      <c r="BQ1043" s="29"/>
      <c r="BR1043" s="31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7"/>
      <c r="BN1044" s="28"/>
      <c r="BO1044" s="12"/>
      <c r="BP1044" s="12"/>
      <c r="BQ1044" s="29"/>
      <c r="BR1044" s="31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7"/>
      <c r="BN1045" s="28"/>
      <c r="BO1045" s="12"/>
      <c r="BP1045" s="12"/>
      <c r="BQ1045" s="29"/>
      <c r="BR1045" s="31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7"/>
      <c r="BN1046" s="28"/>
      <c r="BO1046" s="12"/>
      <c r="BP1046" s="12"/>
      <c r="BQ1046" s="29"/>
      <c r="BR1046" s="31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7"/>
      <c r="BN1047" s="28"/>
      <c r="BO1047" s="12"/>
      <c r="BP1047" s="12"/>
      <c r="BQ1047" s="29"/>
      <c r="BR1047" s="31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7"/>
      <c r="BN1048" s="28"/>
      <c r="BO1048" s="12"/>
      <c r="BP1048" s="12"/>
      <c r="BQ1048" s="29"/>
      <c r="BR1048" s="31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7"/>
      <c r="BN1049" s="28"/>
      <c r="BO1049" s="12"/>
      <c r="BP1049" s="12"/>
      <c r="BQ1049" s="29"/>
      <c r="BR1049" s="31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7"/>
      <c r="BN1050" s="28"/>
      <c r="BO1050" s="12"/>
      <c r="BP1050" s="12"/>
      <c r="BQ1050" s="29"/>
      <c r="BR1050" s="31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7"/>
      <c r="BN1051" s="28"/>
      <c r="BO1051" s="12"/>
      <c r="BP1051" s="12"/>
      <c r="BQ1051" s="29"/>
      <c r="BR1051" s="31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7"/>
      <c r="BN1052" s="28"/>
      <c r="BO1052" s="12"/>
      <c r="BP1052" s="12"/>
      <c r="BQ1052" s="29"/>
      <c r="BR1052" s="31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7"/>
      <c r="BN1053" s="28"/>
      <c r="BO1053" s="12"/>
      <c r="BP1053" s="12"/>
      <c r="BQ1053" s="29"/>
      <c r="BR1053" s="31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7"/>
      <c r="BN1054" s="28"/>
      <c r="BO1054" s="12"/>
      <c r="BP1054" s="12"/>
      <c r="BQ1054" s="29"/>
      <c r="BR1054" s="31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7"/>
      <c r="BN1055" s="28"/>
      <c r="BO1055" s="12"/>
      <c r="BP1055" s="12"/>
      <c r="BQ1055" s="29"/>
      <c r="BR1055" s="31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7"/>
      <c r="BN1056" s="28"/>
      <c r="BO1056" s="12"/>
      <c r="BP1056" s="12"/>
      <c r="BQ1056" s="29"/>
      <c r="BR1056" s="31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7"/>
      <c r="BN1057" s="28"/>
      <c r="BO1057" s="12"/>
      <c r="BP1057" s="12"/>
      <c r="BQ1057" s="29"/>
      <c r="BR1057" s="31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7"/>
      <c r="BN1058" s="28"/>
      <c r="BO1058" s="12"/>
      <c r="BP1058" s="12"/>
      <c r="BQ1058" s="29"/>
      <c r="BR1058" s="31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7"/>
      <c r="BN1059" s="28"/>
      <c r="BO1059" s="12"/>
      <c r="BP1059" s="12"/>
      <c r="BQ1059" s="29"/>
      <c r="BR1059" s="31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7"/>
      <c r="BN1060" s="28"/>
      <c r="BO1060" s="12"/>
      <c r="BP1060" s="12"/>
      <c r="BQ1060" s="29"/>
      <c r="BR1060" s="31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7"/>
      <c r="BN1061" s="28"/>
      <c r="BO1061" s="12"/>
      <c r="BP1061" s="12"/>
      <c r="BQ1061" s="29"/>
      <c r="BR1061" s="31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7"/>
      <c r="BN1062" s="28"/>
      <c r="BO1062" s="12"/>
      <c r="BP1062" s="12"/>
      <c r="BQ1062" s="29"/>
      <c r="BR1062" s="31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7"/>
      <c r="BN1063" s="28"/>
      <c r="BO1063" s="12"/>
      <c r="BP1063" s="12"/>
      <c r="BQ1063" s="29"/>
      <c r="BR1063" s="31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7"/>
      <c r="BN1064" s="28"/>
      <c r="BO1064" s="12"/>
      <c r="BP1064" s="12"/>
      <c r="BQ1064" s="29"/>
      <c r="BR1064" s="31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7"/>
      <c r="BN1065" s="28"/>
      <c r="BO1065" s="12"/>
      <c r="BP1065" s="12"/>
      <c r="BQ1065" s="29"/>
      <c r="BR1065" s="31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7"/>
      <c r="BN1066" s="28"/>
      <c r="BO1066" s="12"/>
      <c r="BP1066" s="12"/>
      <c r="BQ1066" s="29"/>
      <c r="BR1066" s="31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7"/>
      <c r="BN1067" s="28"/>
      <c r="BO1067" s="12"/>
      <c r="BP1067" s="12"/>
      <c r="BQ1067" s="29"/>
      <c r="BR1067" s="31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7"/>
      <c r="BN1068" s="28"/>
      <c r="BO1068" s="12"/>
      <c r="BP1068" s="12"/>
      <c r="BQ1068" s="29"/>
      <c r="BR1068" s="31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7"/>
      <c r="BN1069" s="28"/>
      <c r="BO1069" s="12"/>
      <c r="BP1069" s="12"/>
      <c r="BQ1069" s="29"/>
      <c r="BR1069" s="31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7"/>
      <c r="BN1070" s="28"/>
      <c r="BO1070" s="12"/>
      <c r="BP1070" s="12"/>
      <c r="BQ1070" s="29"/>
      <c r="BR1070" s="31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7"/>
      <c r="BN1071" s="28"/>
      <c r="BO1071" s="12"/>
      <c r="BP1071" s="12"/>
      <c r="BQ1071" s="29"/>
      <c r="BR1071" s="31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7"/>
      <c r="BN1072" s="28"/>
      <c r="BO1072" s="12"/>
      <c r="BP1072" s="12"/>
      <c r="BQ1072" s="29"/>
      <c r="BR1072" s="31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7"/>
      <c r="BN1073" s="28"/>
      <c r="BO1073" s="12"/>
      <c r="BP1073" s="12"/>
      <c r="BQ1073" s="29"/>
      <c r="BR1073" s="31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7"/>
      <c r="BN1074" s="28"/>
      <c r="BO1074" s="12"/>
      <c r="BP1074" s="12"/>
      <c r="BQ1074" s="29"/>
      <c r="BR1074" s="31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7"/>
      <c r="BN1075" s="28"/>
      <c r="BO1075" s="12"/>
      <c r="BP1075" s="12"/>
      <c r="BQ1075" s="29"/>
      <c r="BR1075" s="31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7"/>
      <c r="BN1076" s="28"/>
      <c r="BO1076" s="12"/>
      <c r="BP1076" s="12"/>
      <c r="BQ1076" s="29"/>
      <c r="BR1076" s="31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7"/>
      <c r="BN1077" s="28"/>
      <c r="BO1077" s="12"/>
      <c r="BP1077" s="12"/>
      <c r="BQ1077" s="29"/>
      <c r="BR1077" s="31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7"/>
      <c r="BN1078" s="28"/>
      <c r="BO1078" s="12"/>
      <c r="BP1078" s="12"/>
      <c r="BQ1078" s="29"/>
      <c r="BR1078" s="31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7"/>
      <c r="BN1079" s="28"/>
      <c r="BO1079" s="12"/>
      <c r="BP1079" s="12"/>
      <c r="BQ1079" s="29"/>
      <c r="BR1079" s="31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7"/>
      <c r="BN1080" s="28"/>
      <c r="BO1080" s="12"/>
      <c r="BP1080" s="12"/>
      <c r="BQ1080" s="29"/>
      <c r="BR1080" s="31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7"/>
      <c r="BN1081" s="28"/>
      <c r="BO1081" s="12"/>
      <c r="BP1081" s="12"/>
      <c r="BQ1081" s="29"/>
      <c r="BR1081" s="31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7"/>
      <c r="BN1082" s="28"/>
      <c r="BO1082" s="12"/>
      <c r="BP1082" s="12"/>
      <c r="BQ1082" s="29"/>
      <c r="BR1082" s="31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7"/>
      <c r="BN1083" s="28"/>
      <c r="BO1083" s="12"/>
      <c r="BP1083" s="12"/>
      <c r="BQ1083" s="29"/>
      <c r="BR1083" s="31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7"/>
      <c r="BN1084" s="28"/>
      <c r="BO1084" s="12"/>
      <c r="BP1084" s="12"/>
      <c r="BQ1084" s="29"/>
      <c r="BR1084" s="31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7"/>
      <c r="BN1085" s="28"/>
      <c r="BO1085" s="12"/>
      <c r="BP1085" s="12"/>
      <c r="BQ1085" s="29"/>
      <c r="BR1085" s="31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7"/>
      <c r="BN1086" s="28"/>
      <c r="BO1086" s="12"/>
      <c r="BP1086" s="12"/>
      <c r="BQ1086" s="29"/>
      <c r="BR1086" s="31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7"/>
      <c r="BN1087" s="28"/>
      <c r="BO1087" s="12"/>
      <c r="BP1087" s="12"/>
      <c r="BQ1087" s="29"/>
      <c r="BR1087" s="31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7"/>
      <c r="BN1088" s="28"/>
      <c r="BO1088" s="12"/>
      <c r="BP1088" s="12"/>
      <c r="BQ1088" s="29"/>
      <c r="BR1088" s="31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7"/>
      <c r="BN1089" s="28"/>
      <c r="BO1089" s="12"/>
      <c r="BP1089" s="12"/>
      <c r="BQ1089" s="29"/>
      <c r="BR1089" s="31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7"/>
      <c r="BN1090" s="28"/>
      <c r="BO1090" s="12"/>
      <c r="BP1090" s="12"/>
      <c r="BQ1090" s="29"/>
      <c r="BR1090" s="31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7"/>
      <c r="BN1091" s="28"/>
      <c r="BO1091" s="12"/>
      <c r="BP1091" s="12"/>
      <c r="BQ1091" s="29"/>
      <c r="BR1091" s="31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7"/>
      <c r="BN1092" s="28"/>
      <c r="BO1092" s="12"/>
      <c r="BP1092" s="12"/>
      <c r="BQ1092" s="29"/>
      <c r="BR1092" s="31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7"/>
      <c r="BN1093" s="28"/>
      <c r="BO1093" s="12"/>
      <c r="BP1093" s="12"/>
      <c r="BQ1093" s="29"/>
      <c r="BR1093" s="31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7"/>
      <c r="BN1094" s="28"/>
      <c r="BO1094" s="12"/>
      <c r="BP1094" s="12"/>
      <c r="BQ1094" s="29"/>
      <c r="BR1094" s="31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7"/>
      <c r="BN1095" s="28"/>
      <c r="BO1095" s="12"/>
      <c r="BP1095" s="12"/>
      <c r="BQ1095" s="29"/>
      <c r="BR1095" s="31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7"/>
      <c r="BN1096" s="28"/>
      <c r="BO1096" s="12"/>
      <c r="BP1096" s="12"/>
      <c r="BQ1096" s="29"/>
      <c r="BR1096" s="31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7"/>
      <c r="BN1097" s="28"/>
      <c r="BO1097" s="12"/>
      <c r="BP1097" s="12"/>
      <c r="BQ1097" s="29"/>
      <c r="BR1097" s="31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7"/>
      <c r="BN1098" s="28"/>
      <c r="BO1098" s="12"/>
      <c r="BP1098" s="12"/>
      <c r="BQ1098" s="29"/>
      <c r="BR1098" s="31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7"/>
      <c r="BN1099" s="28"/>
      <c r="BO1099" s="12"/>
      <c r="BP1099" s="12"/>
      <c r="BQ1099" s="29"/>
      <c r="BR1099" s="31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7"/>
      <c r="BN1100" s="28"/>
      <c r="BO1100" s="12"/>
      <c r="BP1100" s="12"/>
      <c r="BQ1100" s="29"/>
      <c r="BR1100" s="31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7"/>
      <c r="BN1101" s="28"/>
      <c r="BO1101" s="12"/>
      <c r="BP1101" s="12"/>
      <c r="BQ1101" s="29"/>
      <c r="BR1101" s="31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7"/>
      <c r="BN1102" s="28"/>
      <c r="BO1102" s="12"/>
      <c r="BP1102" s="12"/>
      <c r="BQ1102" s="29"/>
      <c r="BR1102" s="31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7"/>
      <c r="BN1103" s="28"/>
      <c r="BO1103" s="12"/>
      <c r="BP1103" s="12"/>
      <c r="BQ1103" s="29"/>
      <c r="BR1103" s="31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7"/>
      <c r="BN1104" s="28"/>
      <c r="BO1104" s="12"/>
      <c r="BP1104" s="12"/>
      <c r="BQ1104" s="29"/>
      <c r="BR1104" s="31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7"/>
      <c r="BN1105" s="28"/>
      <c r="BO1105" s="12"/>
      <c r="BP1105" s="12"/>
      <c r="BQ1105" s="29"/>
      <c r="BR1105" s="31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7"/>
      <c r="BN1106" s="28"/>
      <c r="BO1106" s="12"/>
      <c r="BP1106" s="12"/>
      <c r="BQ1106" s="29"/>
      <c r="BR1106" s="31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7"/>
      <c r="BN1107" s="28"/>
      <c r="BO1107" s="12"/>
      <c r="BP1107" s="12"/>
      <c r="BQ1107" s="29"/>
      <c r="BR1107" s="31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7"/>
      <c r="BN1108" s="28"/>
      <c r="BO1108" s="12"/>
      <c r="BP1108" s="12"/>
      <c r="BQ1108" s="29"/>
      <c r="BR1108" s="31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7"/>
      <c r="BN1109" s="28"/>
      <c r="BO1109" s="12"/>
      <c r="BP1109" s="12"/>
      <c r="BQ1109" s="29"/>
      <c r="BR1109" s="31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7"/>
      <c r="BN1110" s="28"/>
      <c r="BO1110" s="12"/>
      <c r="BP1110" s="12"/>
      <c r="BQ1110" s="29"/>
      <c r="BR1110" s="31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7"/>
      <c r="BN1111" s="28"/>
      <c r="BO1111" s="12"/>
      <c r="BP1111" s="12"/>
      <c r="BQ1111" s="29"/>
      <c r="BR1111" s="31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7"/>
      <c r="BN1112" s="28"/>
      <c r="BO1112" s="12"/>
      <c r="BP1112" s="12"/>
      <c r="BQ1112" s="29"/>
      <c r="BR1112" s="31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7"/>
      <c r="BN1113" s="28"/>
      <c r="BO1113" s="12"/>
      <c r="BP1113" s="12"/>
      <c r="BQ1113" s="29"/>
      <c r="BR1113" s="31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7"/>
      <c r="BN1114" s="28"/>
      <c r="BO1114" s="12"/>
      <c r="BP1114" s="12"/>
      <c r="BQ1114" s="29"/>
      <c r="BR1114" s="31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7"/>
      <c r="BN1115" s="28"/>
      <c r="BO1115" s="12"/>
      <c r="BP1115" s="12"/>
      <c r="BQ1115" s="29"/>
      <c r="BR1115" s="31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7"/>
      <c r="BN1116" s="28"/>
      <c r="BO1116" s="12"/>
      <c r="BP1116" s="12"/>
      <c r="BQ1116" s="29"/>
      <c r="BR1116" s="31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7"/>
      <c r="BN1117" s="28"/>
      <c r="BO1117" s="12"/>
      <c r="BP1117" s="12"/>
      <c r="BQ1117" s="29"/>
      <c r="BR1117" s="31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7"/>
      <c r="BN1118" s="28"/>
      <c r="BO1118" s="12"/>
      <c r="BP1118" s="12"/>
      <c r="BQ1118" s="29"/>
      <c r="BR1118" s="31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7"/>
      <c r="BN1119" s="28"/>
      <c r="BO1119" s="12"/>
      <c r="BP1119" s="12"/>
      <c r="BQ1119" s="29"/>
      <c r="BR1119" s="31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7"/>
      <c r="BN1120" s="28"/>
      <c r="BO1120" s="12"/>
      <c r="BP1120" s="12"/>
      <c r="BQ1120" s="29"/>
      <c r="BR1120" s="31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7"/>
      <c r="BN1121" s="28"/>
      <c r="BO1121" s="12"/>
      <c r="BP1121" s="12"/>
      <c r="BQ1121" s="29"/>
      <c r="BR1121" s="31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7"/>
      <c r="BN1122" s="28"/>
      <c r="BO1122" s="12"/>
      <c r="BP1122" s="12"/>
      <c r="BQ1122" s="29"/>
      <c r="BR1122" s="31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7"/>
      <c r="BN1123" s="28"/>
      <c r="BO1123" s="12"/>
      <c r="BP1123" s="12"/>
      <c r="BQ1123" s="29"/>
      <c r="BR1123" s="31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7"/>
      <c r="BN1124" s="28"/>
      <c r="BO1124" s="12"/>
      <c r="BP1124" s="12"/>
      <c r="BQ1124" s="29"/>
      <c r="BR1124" s="31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7"/>
      <c r="BN1125" s="28"/>
      <c r="BO1125" s="12"/>
      <c r="BP1125" s="12"/>
      <c r="BQ1125" s="29"/>
      <c r="BR1125" s="31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7"/>
      <c r="BN1126" s="28"/>
      <c r="BO1126" s="12"/>
      <c r="BP1126" s="12"/>
      <c r="BQ1126" s="29"/>
      <c r="BR1126" s="31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7"/>
      <c r="BN1127" s="28"/>
      <c r="BO1127" s="12"/>
      <c r="BP1127" s="12"/>
      <c r="BQ1127" s="29"/>
      <c r="BR1127" s="31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7"/>
      <c r="BN1128" s="28"/>
      <c r="BO1128" s="12"/>
      <c r="BP1128" s="12"/>
      <c r="BQ1128" s="29"/>
      <c r="BR1128" s="31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7"/>
      <c r="BN1129" s="28"/>
      <c r="BO1129" s="12"/>
      <c r="BP1129" s="12"/>
      <c r="BQ1129" s="29"/>
      <c r="BR1129" s="31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7"/>
      <c r="BN1130" s="28"/>
      <c r="BO1130" s="12"/>
      <c r="BP1130" s="12"/>
      <c r="BQ1130" s="29"/>
      <c r="BR1130" s="31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7"/>
      <c r="BN1131" s="28"/>
      <c r="BO1131" s="12"/>
      <c r="BP1131" s="12"/>
      <c r="BQ1131" s="29"/>
      <c r="BR1131" s="31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7"/>
      <c r="BN1132" s="28"/>
      <c r="BO1132" s="12"/>
      <c r="BP1132" s="12"/>
      <c r="BQ1132" s="29"/>
      <c r="BR1132" s="31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7"/>
      <c r="BN1133" s="28"/>
      <c r="BO1133" s="12"/>
      <c r="BP1133" s="12"/>
      <c r="BQ1133" s="29"/>
      <c r="BR1133" s="31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7"/>
      <c r="BN1134" s="28"/>
      <c r="BO1134" s="12"/>
      <c r="BP1134" s="12"/>
      <c r="BQ1134" s="29"/>
      <c r="BR1134" s="31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7"/>
      <c r="BN1135" s="28"/>
      <c r="BO1135" s="12"/>
      <c r="BP1135" s="12"/>
      <c r="BQ1135" s="29"/>
      <c r="BR1135" s="31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7"/>
      <c r="BN1136" s="28"/>
      <c r="BO1136" s="12"/>
      <c r="BP1136" s="12"/>
      <c r="BQ1136" s="29"/>
      <c r="BR1136" s="31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7"/>
      <c r="BN1137" s="28"/>
      <c r="BO1137" s="12"/>
      <c r="BP1137" s="12"/>
      <c r="BQ1137" s="29"/>
      <c r="BR1137" s="31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7"/>
      <c r="BN1138" s="28"/>
      <c r="BO1138" s="12"/>
      <c r="BP1138" s="12"/>
      <c r="BQ1138" s="29"/>
      <c r="BR1138" s="31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7"/>
      <c r="BN1139" s="28"/>
      <c r="BO1139" s="12"/>
      <c r="BP1139" s="12"/>
      <c r="BQ1139" s="29"/>
      <c r="BR1139" s="31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7"/>
      <c r="BN1140" s="28"/>
      <c r="BO1140" s="12"/>
      <c r="BP1140" s="12"/>
      <c r="BQ1140" s="29"/>
      <c r="BR1140" s="31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7"/>
      <c r="BN1141" s="28"/>
      <c r="BO1141" s="12"/>
      <c r="BP1141" s="12"/>
      <c r="BQ1141" s="29"/>
      <c r="BR1141" s="31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7"/>
      <c r="BN1142" s="28"/>
      <c r="BO1142" s="12"/>
      <c r="BP1142" s="12"/>
      <c r="BQ1142" s="29"/>
      <c r="BR1142" s="31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7"/>
      <c r="BN1143" s="28"/>
      <c r="BO1143" s="12"/>
      <c r="BP1143" s="12"/>
      <c r="BQ1143" s="29"/>
      <c r="BR1143" s="31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7"/>
      <c r="BN1144" s="28"/>
      <c r="BO1144" s="12"/>
      <c r="BP1144" s="12"/>
      <c r="BQ1144" s="29"/>
      <c r="BR1144" s="31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7"/>
      <c r="BN1145" s="28"/>
      <c r="BO1145" s="12"/>
      <c r="BP1145" s="12"/>
      <c r="BQ1145" s="29"/>
      <c r="BR1145" s="31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7"/>
      <c r="BN1146" s="28"/>
      <c r="BO1146" s="12"/>
      <c r="BP1146" s="12"/>
      <c r="BQ1146" s="29"/>
      <c r="BR1146" s="31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7"/>
      <c r="BN1147" s="28"/>
      <c r="BO1147" s="12"/>
      <c r="BP1147" s="12"/>
      <c r="BQ1147" s="29"/>
      <c r="BR1147" s="31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7"/>
      <c r="BN1148" s="28"/>
      <c r="BO1148" s="12"/>
      <c r="BP1148" s="12"/>
      <c r="BQ1148" s="29"/>
      <c r="BR1148" s="31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7"/>
      <c r="BN1149" s="28"/>
      <c r="BO1149" s="12"/>
      <c r="BP1149" s="12"/>
      <c r="BQ1149" s="29"/>
      <c r="BR1149" s="31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7"/>
      <c r="BN1150" s="28"/>
      <c r="BO1150" s="12"/>
      <c r="BP1150" s="12"/>
      <c r="BQ1150" s="29"/>
      <c r="BR1150" s="31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7"/>
      <c r="BN1151" s="28"/>
      <c r="BO1151" s="12"/>
      <c r="BP1151" s="12"/>
      <c r="BQ1151" s="29"/>
      <c r="BR1151" s="31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7"/>
      <c r="BN1152" s="28"/>
      <c r="BO1152" s="12"/>
      <c r="BP1152" s="12"/>
      <c r="BQ1152" s="29"/>
      <c r="BR1152" s="31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7"/>
      <c r="BN1153" s="28"/>
      <c r="BO1153" s="12"/>
      <c r="BP1153" s="12"/>
      <c r="BQ1153" s="29"/>
      <c r="BR1153" s="31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7"/>
      <c r="BN1154" s="28"/>
      <c r="BO1154" s="12"/>
      <c r="BP1154" s="12"/>
      <c r="BQ1154" s="29"/>
      <c r="BR1154" s="31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7"/>
      <c r="BN1155" s="28"/>
      <c r="BO1155" s="12"/>
      <c r="BP1155" s="12"/>
      <c r="BQ1155" s="29"/>
      <c r="BR1155" s="31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7"/>
      <c r="BN1156" s="28"/>
      <c r="BO1156" s="12"/>
      <c r="BP1156" s="12"/>
      <c r="BQ1156" s="29"/>
      <c r="BR1156" s="31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7"/>
      <c r="BN1157" s="28"/>
      <c r="BO1157" s="12"/>
      <c r="BP1157" s="12"/>
      <c r="BQ1157" s="29"/>
      <c r="BR1157" s="31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7"/>
      <c r="BN1158" s="28"/>
      <c r="BO1158" s="12"/>
      <c r="BP1158" s="12"/>
      <c r="BQ1158" s="29"/>
      <c r="BR1158" s="31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7"/>
      <c r="BN1159" s="28"/>
      <c r="BO1159" s="12"/>
      <c r="BP1159" s="12"/>
      <c r="BQ1159" s="29"/>
      <c r="BR1159" s="31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7"/>
      <c r="BN1160" s="28"/>
      <c r="BO1160" s="12"/>
      <c r="BP1160" s="12"/>
      <c r="BQ1160" s="29"/>
      <c r="BR1160" s="31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7"/>
      <c r="BN1161" s="28"/>
      <c r="BO1161" s="12"/>
      <c r="BP1161" s="12"/>
      <c r="BQ1161" s="29"/>
      <c r="BR1161" s="31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7"/>
      <c r="BN1162" s="28"/>
      <c r="BO1162" s="12"/>
      <c r="BP1162" s="12"/>
      <c r="BQ1162" s="29"/>
      <c r="BR1162" s="31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7"/>
      <c r="BN1163" s="28"/>
      <c r="BO1163" s="12"/>
      <c r="BP1163" s="12"/>
      <c r="BQ1163" s="29"/>
      <c r="BR1163" s="31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7"/>
      <c r="BN1164" s="28"/>
      <c r="BO1164" s="12"/>
      <c r="BP1164" s="12"/>
      <c r="BQ1164" s="29"/>
      <c r="BR1164" s="31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7"/>
      <c r="BN1165" s="28"/>
      <c r="BO1165" s="12"/>
      <c r="BP1165" s="12"/>
      <c r="BQ1165" s="29"/>
      <c r="BR1165" s="31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7"/>
      <c r="BN1166" s="28"/>
      <c r="BO1166" s="12"/>
      <c r="BP1166" s="12"/>
      <c r="BQ1166" s="29"/>
      <c r="BR1166" s="31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7"/>
      <c r="BN1167" s="28"/>
      <c r="BO1167" s="12"/>
      <c r="BP1167" s="12"/>
      <c r="BQ1167" s="29"/>
      <c r="BR1167" s="31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7"/>
      <c r="BN1168" s="28"/>
      <c r="BO1168" s="12"/>
      <c r="BP1168" s="12"/>
      <c r="BQ1168" s="29"/>
      <c r="BR1168" s="31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7"/>
      <c r="BN1169" s="28"/>
      <c r="BO1169" s="12"/>
      <c r="BP1169" s="12"/>
      <c r="BQ1169" s="29"/>
      <c r="BR1169" s="31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7"/>
      <c r="BN1170" s="28"/>
      <c r="BO1170" s="12"/>
      <c r="BP1170" s="12"/>
      <c r="BQ1170" s="29"/>
      <c r="BR1170" s="31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7"/>
      <c r="BN1171" s="28"/>
      <c r="BO1171" s="12"/>
      <c r="BP1171" s="12"/>
      <c r="BQ1171" s="29"/>
      <c r="BR1171" s="31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7"/>
      <c r="BN1172" s="28"/>
      <c r="BO1172" s="12"/>
      <c r="BP1172" s="12"/>
      <c r="BQ1172" s="29"/>
      <c r="BR1172" s="31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7"/>
      <c r="BN1173" s="28"/>
      <c r="BO1173" s="12"/>
      <c r="BP1173" s="12"/>
      <c r="BQ1173" s="29"/>
      <c r="BR1173" s="31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7"/>
      <c r="BN1174" s="28"/>
      <c r="BO1174" s="12"/>
      <c r="BP1174" s="12"/>
      <c r="BQ1174" s="29"/>
      <c r="BR1174" s="31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7"/>
      <c r="BN1175" s="28"/>
      <c r="BO1175" s="12"/>
      <c r="BP1175" s="12"/>
      <c r="BQ1175" s="29"/>
      <c r="BR1175" s="31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7"/>
      <c r="BN1176" s="28"/>
      <c r="BO1176" s="12"/>
      <c r="BP1176" s="12"/>
      <c r="BQ1176" s="29"/>
      <c r="BR1176" s="31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7"/>
      <c r="BN1177" s="28"/>
      <c r="BO1177" s="12"/>
      <c r="BP1177" s="12"/>
      <c r="BQ1177" s="29"/>
      <c r="BR1177" s="31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7"/>
      <c r="BN1178" s="28"/>
      <c r="BO1178" s="12"/>
      <c r="BP1178" s="12"/>
      <c r="BQ1178" s="29"/>
      <c r="BR1178" s="31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7"/>
      <c r="BN1179" s="28"/>
      <c r="BO1179" s="12"/>
      <c r="BP1179" s="12"/>
      <c r="BQ1179" s="29"/>
      <c r="BR1179" s="31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7"/>
      <c r="BN1180" s="28"/>
      <c r="BO1180" s="12"/>
      <c r="BP1180" s="12"/>
      <c r="BQ1180" s="29"/>
      <c r="BR1180" s="31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7"/>
      <c r="BN1181" s="28"/>
      <c r="BO1181" s="12"/>
      <c r="BP1181" s="12"/>
      <c r="BQ1181" s="29"/>
      <c r="BR1181" s="31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7"/>
      <c r="BN1182" s="28"/>
      <c r="BO1182" s="12"/>
      <c r="BP1182" s="12"/>
      <c r="BQ1182" s="29"/>
      <c r="BR1182" s="31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7"/>
      <c r="BN1183" s="28"/>
      <c r="BO1183" s="12"/>
      <c r="BP1183" s="12"/>
      <c r="BQ1183" s="29"/>
      <c r="BR1183" s="31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7"/>
      <c r="BN1184" s="28"/>
      <c r="BO1184" s="12"/>
      <c r="BP1184" s="12"/>
      <c r="BQ1184" s="29"/>
      <c r="BR1184" s="31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7"/>
      <c r="BN1185" s="28"/>
      <c r="BO1185" s="12"/>
      <c r="BP1185" s="12"/>
      <c r="BQ1185" s="29"/>
      <c r="BR1185" s="31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7"/>
      <c r="BN1186" s="28"/>
      <c r="BO1186" s="12"/>
      <c r="BP1186" s="12"/>
      <c r="BQ1186" s="29"/>
      <c r="BR1186" s="31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7"/>
      <c r="BN1187" s="28"/>
      <c r="BO1187" s="12"/>
      <c r="BP1187" s="12"/>
      <c r="BQ1187" s="29"/>
      <c r="BR1187" s="31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7"/>
      <c r="BN1188" s="28"/>
      <c r="BO1188" s="12"/>
      <c r="BP1188" s="12"/>
      <c r="BQ1188" s="29"/>
      <c r="BR1188" s="31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7"/>
      <c r="BN1189" s="28"/>
      <c r="BO1189" s="12"/>
      <c r="BP1189" s="12"/>
      <c r="BQ1189" s="29"/>
      <c r="BR1189" s="31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7"/>
      <c r="BN1190" s="28"/>
      <c r="BO1190" s="12"/>
      <c r="BP1190" s="12"/>
      <c r="BQ1190" s="29"/>
      <c r="BR1190" s="31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7"/>
      <c r="BN1191" s="28"/>
      <c r="BO1191" s="12"/>
      <c r="BP1191" s="12"/>
      <c r="BQ1191" s="29"/>
      <c r="BR1191" s="31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7"/>
      <c r="BN1192" s="28"/>
      <c r="BO1192" s="12"/>
      <c r="BP1192" s="12"/>
      <c r="BQ1192" s="29"/>
      <c r="BR1192" s="31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7"/>
      <c r="BN1193" s="28"/>
      <c r="BO1193" s="12"/>
      <c r="BP1193" s="12"/>
      <c r="BQ1193" s="29"/>
      <c r="BR1193" s="31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7"/>
      <c r="BN1194" s="28"/>
      <c r="BO1194" s="12"/>
      <c r="BP1194" s="12"/>
      <c r="BQ1194" s="29"/>
      <c r="BR1194" s="31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7"/>
      <c r="BN1195" s="28"/>
      <c r="BO1195" s="12"/>
      <c r="BP1195" s="12"/>
      <c r="BQ1195" s="29"/>
      <c r="BR1195" s="31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7"/>
      <c r="BN1196" s="28"/>
      <c r="BO1196" s="12"/>
      <c r="BP1196" s="12"/>
      <c r="BQ1196" s="29"/>
      <c r="BR1196" s="31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7"/>
      <c r="BN1197" s="28"/>
      <c r="BO1197" s="12"/>
      <c r="BP1197" s="12"/>
      <c r="BQ1197" s="29"/>
      <c r="BR1197" s="31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7"/>
      <c r="BN1198" s="28"/>
      <c r="BO1198" s="12"/>
      <c r="BP1198" s="12"/>
      <c r="BQ1198" s="29"/>
      <c r="BR1198" s="31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7"/>
      <c r="BN1199" s="28"/>
      <c r="BO1199" s="12"/>
      <c r="BP1199" s="12"/>
      <c r="BQ1199" s="29"/>
      <c r="BR1199" s="31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7"/>
      <c r="BN1200" s="28"/>
      <c r="BO1200" s="12"/>
      <c r="BP1200" s="12"/>
      <c r="BQ1200" s="29"/>
      <c r="BR1200" s="31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7"/>
      <c r="BN1201" s="28"/>
      <c r="BO1201" s="12"/>
      <c r="BP1201" s="12"/>
      <c r="BQ1201" s="29"/>
      <c r="BR1201" s="31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7"/>
      <c r="BN1202" s="28"/>
      <c r="BO1202" s="12"/>
      <c r="BP1202" s="12"/>
      <c r="BQ1202" s="29"/>
      <c r="BR1202" s="31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7"/>
      <c r="BN1203" s="28"/>
      <c r="BO1203" s="12"/>
      <c r="BP1203" s="12"/>
      <c r="BQ1203" s="29"/>
      <c r="BR1203" s="31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7"/>
      <c r="BN1204" s="28"/>
      <c r="BO1204" s="12"/>
      <c r="BP1204" s="12"/>
      <c r="BQ1204" s="29"/>
      <c r="BR1204" s="31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7"/>
      <c r="BN1205" s="28"/>
      <c r="BO1205" s="12"/>
      <c r="BP1205" s="12"/>
      <c r="BQ1205" s="29"/>
      <c r="BR1205" s="31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7"/>
      <c r="BN1206" s="28"/>
      <c r="BO1206" s="12"/>
      <c r="BP1206" s="12"/>
      <c r="BQ1206" s="29"/>
      <c r="BR1206" s="31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7"/>
      <c r="BN1207" s="28"/>
      <c r="BO1207" s="12"/>
      <c r="BP1207" s="12"/>
      <c r="BQ1207" s="29"/>
      <c r="BR1207" s="31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7"/>
      <c r="BN1208" s="28"/>
      <c r="BO1208" s="12"/>
      <c r="BP1208" s="12"/>
      <c r="BQ1208" s="29"/>
      <c r="BR1208" s="31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7"/>
      <c r="BN1209" s="28"/>
      <c r="BO1209" s="12"/>
      <c r="BP1209" s="12"/>
      <c r="BQ1209" s="29"/>
      <c r="BR1209" s="31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7"/>
      <c r="BN1210" s="28"/>
      <c r="BO1210" s="12"/>
      <c r="BP1210" s="12"/>
      <c r="BQ1210" s="29"/>
      <c r="BR1210" s="31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7"/>
      <c r="BN1211" s="28"/>
      <c r="BO1211" s="12"/>
      <c r="BP1211" s="12"/>
      <c r="BQ1211" s="29"/>
      <c r="BR1211" s="31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7"/>
      <c r="BN1212" s="28"/>
      <c r="BO1212" s="12"/>
      <c r="BP1212" s="12"/>
      <c r="BQ1212" s="29"/>
      <c r="BR1212" s="31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7"/>
      <c r="BN1213" s="28"/>
      <c r="BO1213" s="12"/>
      <c r="BP1213" s="12"/>
      <c r="BQ1213" s="29"/>
      <c r="BR1213" s="31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7"/>
      <c r="BN1214" s="28"/>
      <c r="BO1214" s="12"/>
      <c r="BP1214" s="12"/>
      <c r="BQ1214" s="29"/>
      <c r="BR1214" s="31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7"/>
      <c r="BN1215" s="28"/>
      <c r="BO1215" s="12"/>
      <c r="BP1215" s="12"/>
      <c r="BQ1215" s="29"/>
      <c r="BR1215" s="31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7"/>
      <c r="BN1216" s="28"/>
      <c r="BO1216" s="12"/>
      <c r="BP1216" s="12"/>
      <c r="BQ1216" s="29"/>
      <c r="BR1216" s="31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7"/>
      <c r="BN1217" s="28"/>
      <c r="BO1217" s="12"/>
      <c r="BP1217" s="12"/>
      <c r="BQ1217" s="29"/>
      <c r="BR1217" s="31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7"/>
      <c r="BN1218" s="28"/>
      <c r="BO1218" s="12"/>
      <c r="BP1218" s="12"/>
      <c r="BQ1218" s="29"/>
      <c r="BR1218" s="31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7"/>
      <c r="BN1219" s="28"/>
      <c r="BO1219" s="12"/>
      <c r="BP1219" s="12"/>
      <c r="BQ1219" s="29"/>
      <c r="BR1219" s="31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7"/>
      <c r="BN1220" s="28"/>
      <c r="BO1220" s="12"/>
      <c r="BP1220" s="12"/>
      <c r="BQ1220" s="29"/>
      <c r="BR1220" s="31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7"/>
      <c r="BN1221" s="28"/>
      <c r="BO1221" s="12"/>
      <c r="BP1221" s="12"/>
      <c r="BQ1221" s="29"/>
      <c r="BR1221" s="31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7"/>
      <c r="BN1222" s="28"/>
      <c r="BO1222" s="12"/>
      <c r="BP1222" s="12"/>
      <c r="BQ1222" s="29"/>
      <c r="BR1222" s="31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7"/>
      <c r="BN1223" s="28"/>
      <c r="BO1223" s="12"/>
      <c r="BP1223" s="12"/>
      <c r="BQ1223" s="29"/>
      <c r="BR1223" s="31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7"/>
      <c r="BN1224" s="28"/>
      <c r="BO1224" s="12"/>
      <c r="BP1224" s="12"/>
      <c r="BQ1224" s="29"/>
      <c r="BR1224" s="31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7"/>
      <c r="BN1225" s="28"/>
      <c r="BO1225" s="12"/>
      <c r="BP1225" s="12"/>
      <c r="BQ1225" s="29"/>
      <c r="BR1225" s="31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7"/>
      <c r="BN1226" s="28"/>
      <c r="BO1226" s="12"/>
      <c r="BP1226" s="12"/>
      <c r="BQ1226" s="29"/>
      <c r="BR1226" s="31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7"/>
      <c r="BN1227" s="28"/>
      <c r="BO1227" s="12"/>
      <c r="BP1227" s="12"/>
      <c r="BQ1227" s="29"/>
      <c r="BR1227" s="31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7"/>
      <c r="BN1228" s="28"/>
      <c r="BO1228" s="12"/>
      <c r="BP1228" s="12"/>
      <c r="BQ1228" s="29"/>
      <c r="BR1228" s="31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7"/>
      <c r="BN1229" s="28"/>
      <c r="BO1229" s="12"/>
      <c r="BP1229" s="12"/>
      <c r="BQ1229" s="29"/>
      <c r="BR1229" s="31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7"/>
      <c r="BN1230" s="28"/>
      <c r="BO1230" s="12"/>
      <c r="BP1230" s="12"/>
      <c r="BQ1230" s="29"/>
      <c r="BR1230" s="31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7"/>
      <c r="BN1231" s="28"/>
      <c r="BO1231" s="12"/>
      <c r="BP1231" s="12"/>
      <c r="BQ1231" s="29"/>
      <c r="BR1231" s="31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7"/>
      <c r="BN1232" s="28"/>
      <c r="BO1232" s="12"/>
      <c r="BP1232" s="12"/>
      <c r="BQ1232" s="29"/>
      <c r="BR1232" s="31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7"/>
      <c r="BN1233" s="28"/>
      <c r="BO1233" s="12"/>
      <c r="BP1233" s="12"/>
      <c r="BQ1233" s="29"/>
      <c r="BR1233" s="31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7"/>
      <c r="BN1234" s="28"/>
      <c r="BO1234" s="12"/>
      <c r="BP1234" s="12"/>
      <c r="BQ1234" s="29"/>
      <c r="BR1234" s="31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7"/>
      <c r="BN1235" s="28"/>
      <c r="BO1235" s="12"/>
      <c r="BP1235" s="12"/>
      <c r="BQ1235" s="29"/>
      <c r="BR1235" s="31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7"/>
      <c r="BN1236" s="28"/>
      <c r="BO1236" s="12"/>
      <c r="BP1236" s="12"/>
      <c r="BQ1236" s="29"/>
      <c r="BR1236" s="31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7"/>
      <c r="BN1237" s="28"/>
      <c r="BO1237" s="12"/>
      <c r="BP1237" s="12"/>
      <c r="BQ1237" s="29"/>
      <c r="BR1237" s="31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7"/>
      <c r="BN1238" s="28"/>
      <c r="BO1238" s="12"/>
      <c r="BP1238" s="12"/>
      <c r="BQ1238" s="29"/>
      <c r="BR1238" s="31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7"/>
      <c r="BN1239" s="28"/>
      <c r="BO1239" s="12"/>
      <c r="BP1239" s="12"/>
      <c r="BQ1239" s="29"/>
      <c r="BR1239" s="31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7"/>
      <c r="BN1240" s="28"/>
      <c r="BO1240" s="12"/>
      <c r="BP1240" s="12"/>
      <c r="BQ1240" s="29"/>
      <c r="BR1240" s="31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7"/>
      <c r="BN1241" s="28"/>
      <c r="BO1241" s="12"/>
      <c r="BP1241" s="12"/>
      <c r="BQ1241" s="29"/>
      <c r="BR1241" s="31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7"/>
      <c r="BN1242" s="28"/>
      <c r="BO1242" s="12"/>
      <c r="BP1242" s="12"/>
      <c r="BQ1242" s="29"/>
      <c r="BR1242" s="31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7"/>
      <c r="BN1243" s="28"/>
      <c r="BO1243" s="12"/>
      <c r="BP1243" s="12"/>
      <c r="BQ1243" s="29"/>
      <c r="BR1243" s="31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7"/>
      <c r="BN1244" s="28"/>
      <c r="BO1244" s="12"/>
      <c r="BP1244" s="12"/>
      <c r="BQ1244" s="29"/>
      <c r="BR1244" s="31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7"/>
      <c r="BN1245" s="28"/>
      <c r="BO1245" s="12"/>
      <c r="BP1245" s="12"/>
      <c r="BQ1245" s="29"/>
      <c r="BR1245" s="31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7"/>
      <c r="BN1246" s="28"/>
      <c r="BO1246" s="12"/>
      <c r="BP1246" s="12"/>
      <c r="BQ1246" s="29"/>
      <c r="BR1246" s="31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7"/>
      <c r="BN1247" s="28"/>
      <c r="BO1247" s="12"/>
      <c r="BP1247" s="12"/>
      <c r="BQ1247" s="29"/>
      <c r="BR1247" s="31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7"/>
      <c r="BN1248" s="28"/>
      <c r="BO1248" s="12"/>
      <c r="BP1248" s="12"/>
      <c r="BQ1248" s="29"/>
      <c r="BR1248" s="31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7"/>
      <c r="BN1249" s="28"/>
      <c r="BO1249" s="12"/>
      <c r="BP1249" s="12"/>
      <c r="BQ1249" s="29"/>
      <c r="BR1249" s="31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7"/>
      <c r="BN1250" s="28"/>
      <c r="BO1250" s="12"/>
      <c r="BP1250" s="12"/>
      <c r="BQ1250" s="29"/>
      <c r="BR1250" s="31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7"/>
      <c r="BN1251" s="28"/>
      <c r="BO1251" s="12"/>
      <c r="BP1251" s="12"/>
      <c r="BQ1251" s="29"/>
      <c r="BR1251" s="31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7"/>
      <c r="BN1252" s="28"/>
      <c r="BO1252" s="12"/>
      <c r="BP1252" s="12"/>
      <c r="BQ1252" s="29"/>
      <c r="BR1252" s="31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7"/>
      <c r="BN1253" s="28"/>
      <c r="BO1253" s="12"/>
      <c r="BP1253" s="12"/>
      <c r="BQ1253" s="29"/>
      <c r="BR1253" s="31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7"/>
      <c r="BN1254" s="28"/>
      <c r="BO1254" s="12"/>
      <c r="BP1254" s="12"/>
      <c r="BQ1254" s="29"/>
      <c r="BR1254" s="31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7"/>
      <c r="BN1255" s="28"/>
      <c r="BO1255" s="12"/>
      <c r="BP1255" s="12"/>
      <c r="BQ1255" s="29"/>
      <c r="BR1255" s="31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7"/>
      <c r="BN1256" s="28"/>
      <c r="BO1256" s="12"/>
      <c r="BP1256" s="12"/>
      <c r="BQ1256" s="29"/>
      <c r="BR1256" s="31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7"/>
      <c r="BN1257" s="28"/>
      <c r="BO1257" s="12"/>
      <c r="BP1257" s="12"/>
      <c r="BQ1257" s="29"/>
      <c r="BR1257" s="31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7"/>
      <c r="BN1258" s="28"/>
      <c r="BO1258" s="12"/>
      <c r="BP1258" s="12"/>
      <c r="BQ1258" s="29"/>
      <c r="BR1258" s="31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7"/>
      <c r="BN1259" s="28"/>
      <c r="BO1259" s="12"/>
      <c r="BP1259" s="12"/>
      <c r="BQ1259" s="29"/>
      <c r="BR1259" s="31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7"/>
      <c r="BN1260" s="28"/>
      <c r="BO1260" s="12"/>
      <c r="BP1260" s="12"/>
      <c r="BQ1260" s="29"/>
      <c r="BR1260" s="31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7"/>
      <c r="BN1261" s="28"/>
      <c r="BO1261" s="12"/>
      <c r="BP1261" s="12"/>
      <c r="BQ1261" s="29"/>
      <c r="BR1261" s="31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7"/>
      <c r="BN1262" s="28"/>
      <c r="BO1262" s="12"/>
      <c r="BP1262" s="12"/>
      <c r="BQ1262" s="29"/>
      <c r="BR1262" s="31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7"/>
      <c r="BN1263" s="28"/>
      <c r="BO1263" s="12"/>
      <c r="BP1263" s="12"/>
      <c r="BQ1263" s="29"/>
      <c r="BR1263" s="31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7"/>
      <c r="BN1264" s="28"/>
      <c r="BO1264" s="12"/>
      <c r="BP1264" s="12"/>
      <c r="BQ1264" s="29"/>
      <c r="BR1264" s="31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7"/>
      <c r="BN1265" s="28"/>
      <c r="BO1265" s="12"/>
      <c r="BP1265" s="12"/>
      <c r="BQ1265" s="29"/>
      <c r="BR1265" s="31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7"/>
      <c r="BN1266" s="28"/>
      <c r="BO1266" s="12"/>
      <c r="BP1266" s="12"/>
      <c r="BQ1266" s="29"/>
      <c r="BR1266" s="31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7"/>
      <c r="BN1267" s="28"/>
      <c r="BO1267" s="12"/>
      <c r="BP1267" s="12"/>
      <c r="BQ1267" s="29"/>
      <c r="BR1267" s="31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7"/>
      <c r="BN1268" s="28"/>
      <c r="BO1268" s="12"/>
      <c r="BP1268" s="12"/>
      <c r="BQ1268" s="29"/>
      <c r="BR1268" s="31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7"/>
      <c r="BN1269" s="28"/>
      <c r="BO1269" s="12"/>
      <c r="BP1269" s="12"/>
      <c r="BQ1269" s="29"/>
      <c r="BR1269" s="31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7"/>
      <c r="BN1270" s="28"/>
      <c r="BO1270" s="12"/>
      <c r="BP1270" s="12"/>
      <c r="BQ1270" s="29"/>
      <c r="BR1270" s="31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7"/>
      <c r="BN1271" s="28"/>
      <c r="BO1271" s="12"/>
      <c r="BP1271" s="12"/>
      <c r="BQ1271" s="29"/>
      <c r="BR1271" s="31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7"/>
      <c r="BN1272" s="28"/>
      <c r="BO1272" s="12"/>
      <c r="BP1272" s="12"/>
      <c r="BQ1272" s="29"/>
      <c r="BR1272" s="31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7"/>
      <c r="BN1273" s="28"/>
      <c r="BO1273" s="12"/>
      <c r="BP1273" s="12"/>
      <c r="BQ1273" s="29"/>
      <c r="BR1273" s="31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7"/>
      <c r="BN1274" s="28"/>
      <c r="BO1274" s="12"/>
      <c r="BP1274" s="12"/>
      <c r="BQ1274" s="29"/>
      <c r="BR1274" s="31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7"/>
      <c r="BN1275" s="28"/>
      <c r="BO1275" s="12"/>
      <c r="BP1275" s="12"/>
      <c r="BQ1275" s="29"/>
      <c r="BR1275" s="31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7"/>
      <c r="BN1276" s="28"/>
      <c r="BO1276" s="12"/>
      <c r="BP1276" s="12"/>
      <c r="BQ1276" s="29"/>
      <c r="BR1276" s="31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7"/>
      <c r="BN1277" s="28"/>
      <c r="BO1277" s="12"/>
      <c r="BP1277" s="12"/>
      <c r="BQ1277" s="29"/>
      <c r="BR1277" s="31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7"/>
      <c r="BN1278" s="28"/>
      <c r="BO1278" s="12"/>
      <c r="BP1278" s="12"/>
      <c r="BQ1278" s="29"/>
      <c r="BR1278" s="31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7"/>
      <c r="BN1279" s="28"/>
      <c r="BO1279" s="12"/>
      <c r="BP1279" s="12"/>
      <c r="BQ1279" s="29"/>
      <c r="BR1279" s="31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7"/>
      <c r="BN1280" s="28"/>
      <c r="BO1280" s="12"/>
      <c r="BP1280" s="12"/>
      <c r="BQ1280" s="29"/>
      <c r="BR1280" s="31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7"/>
      <c r="BN1281" s="28"/>
      <c r="BO1281" s="12"/>
      <c r="BP1281" s="12"/>
      <c r="BQ1281" s="29"/>
      <c r="BR1281" s="31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7"/>
      <c r="BN1282" s="28"/>
      <c r="BO1282" s="12"/>
      <c r="BP1282" s="12"/>
      <c r="BQ1282" s="29"/>
      <c r="BR1282" s="31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7"/>
      <c r="BN1283" s="28"/>
      <c r="BO1283" s="12"/>
      <c r="BP1283" s="12"/>
      <c r="BQ1283" s="29"/>
      <c r="BR1283" s="31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7"/>
      <c r="BN1284" s="28"/>
      <c r="BO1284" s="12"/>
      <c r="BP1284" s="12"/>
      <c r="BQ1284" s="29"/>
      <c r="BR1284" s="31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7"/>
      <c r="BN1285" s="28"/>
      <c r="BO1285" s="12"/>
      <c r="BP1285" s="12"/>
      <c r="BQ1285" s="29"/>
      <c r="BR1285" s="31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7"/>
      <c r="BN1286" s="28"/>
      <c r="BO1286" s="12"/>
      <c r="BP1286" s="12"/>
      <c r="BQ1286" s="29"/>
      <c r="BR1286" s="31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7"/>
      <c r="BN1287" s="28"/>
      <c r="BO1287" s="12"/>
      <c r="BP1287" s="12"/>
      <c r="BQ1287" s="29"/>
      <c r="BR1287" s="31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7"/>
      <c r="BN1288" s="28"/>
      <c r="BO1288" s="12"/>
      <c r="BP1288" s="12"/>
      <c r="BQ1288" s="29"/>
      <c r="BR1288" s="31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7"/>
      <c r="BN1289" s="28"/>
      <c r="BO1289" s="12"/>
      <c r="BP1289" s="12"/>
      <c r="BQ1289" s="29"/>
      <c r="BR1289" s="31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7"/>
      <c r="BN1290" s="28"/>
      <c r="BO1290" s="12"/>
      <c r="BP1290" s="12"/>
      <c r="BQ1290" s="29"/>
      <c r="BR1290" s="31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7"/>
      <c r="BN1291" s="28"/>
      <c r="BO1291" s="12"/>
      <c r="BP1291" s="12"/>
      <c r="BQ1291" s="29"/>
      <c r="BR1291" s="31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7"/>
      <c r="BN1292" s="28"/>
      <c r="BO1292" s="12"/>
      <c r="BP1292" s="12"/>
      <c r="BQ1292" s="29"/>
      <c r="BR1292" s="31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7"/>
      <c r="BN1293" s="28"/>
      <c r="BO1293" s="12"/>
      <c r="BP1293" s="12"/>
      <c r="BQ1293" s="29"/>
      <c r="BR1293" s="31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7"/>
      <c r="BN1294" s="28"/>
      <c r="BO1294" s="12"/>
      <c r="BP1294" s="12"/>
      <c r="BQ1294" s="29"/>
      <c r="BR1294" s="31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7"/>
      <c r="BN1295" s="28"/>
      <c r="BO1295" s="12"/>
      <c r="BP1295" s="12"/>
      <c r="BQ1295" s="29"/>
      <c r="BR1295" s="31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7"/>
      <c r="BN1296" s="28"/>
      <c r="BO1296" s="12"/>
      <c r="BP1296" s="12"/>
      <c r="BQ1296" s="29"/>
      <c r="BR1296" s="31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7"/>
      <c r="BN1297" s="28"/>
      <c r="BO1297" s="12"/>
      <c r="BP1297" s="12"/>
      <c r="BQ1297" s="29"/>
      <c r="BR1297" s="31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7"/>
      <c r="BN1298" s="28"/>
      <c r="BO1298" s="12"/>
      <c r="BP1298" s="12"/>
      <c r="BQ1298" s="29"/>
      <c r="BR1298" s="31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7"/>
      <c r="BN1299" s="28"/>
      <c r="BO1299" s="12"/>
      <c r="BP1299" s="12"/>
      <c r="BQ1299" s="29"/>
      <c r="BR1299" s="31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7"/>
      <c r="BN1300" s="28"/>
      <c r="BO1300" s="12"/>
      <c r="BP1300" s="12"/>
      <c r="BQ1300" s="29"/>
      <c r="BR1300" s="31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7"/>
      <c r="BN1301" s="28"/>
      <c r="BO1301" s="12"/>
      <c r="BP1301" s="12"/>
      <c r="BQ1301" s="29"/>
      <c r="BR1301" s="31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7"/>
      <c r="BN1302" s="28"/>
      <c r="BO1302" s="12"/>
      <c r="BP1302" s="12"/>
      <c r="BQ1302" s="29"/>
      <c r="BR1302" s="31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7"/>
      <c r="BN1303" s="28"/>
      <c r="BO1303" s="12"/>
      <c r="BP1303" s="12"/>
      <c r="BQ1303" s="29"/>
      <c r="BR1303" s="31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7"/>
      <c r="BN1304" s="28"/>
      <c r="BO1304" s="12"/>
      <c r="BP1304" s="12"/>
      <c r="BQ1304" s="29"/>
      <c r="BR1304" s="31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7"/>
      <c r="BN1305" s="28"/>
      <c r="BO1305" s="12"/>
      <c r="BP1305" s="12"/>
      <c r="BQ1305" s="29"/>
      <c r="BR1305" s="31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7"/>
      <c r="BN1306" s="28"/>
      <c r="BO1306" s="12"/>
      <c r="BP1306" s="12"/>
      <c r="BQ1306" s="29"/>
      <c r="BR1306" s="31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7"/>
      <c r="BN1307" s="28"/>
      <c r="BO1307" s="12"/>
      <c r="BP1307" s="12"/>
      <c r="BQ1307" s="29"/>
      <c r="BR1307" s="31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7"/>
      <c r="BN1308" s="28"/>
      <c r="BO1308" s="12"/>
      <c r="BP1308" s="12"/>
      <c r="BQ1308" s="29"/>
      <c r="BR1308" s="31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7"/>
      <c r="BN1309" s="28"/>
      <c r="BO1309" s="12"/>
      <c r="BP1309" s="12"/>
      <c r="BQ1309" s="29"/>
      <c r="BR1309" s="31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7"/>
      <c r="BN1310" s="28"/>
      <c r="BO1310" s="12"/>
      <c r="BP1310" s="12"/>
      <c r="BQ1310" s="29"/>
      <c r="BR1310" s="31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7"/>
      <c r="BN1311" s="28"/>
      <c r="BO1311" s="12"/>
      <c r="BP1311" s="12"/>
      <c r="BQ1311" s="29"/>
      <c r="BR1311" s="31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7"/>
      <c r="BN1312" s="28"/>
      <c r="BO1312" s="12"/>
      <c r="BP1312" s="12"/>
      <c r="BQ1312" s="29"/>
      <c r="BR1312" s="31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7"/>
      <c r="BN1313" s="28"/>
      <c r="BO1313" s="12"/>
      <c r="BP1313" s="12"/>
      <c r="BQ1313" s="29"/>
      <c r="BR1313" s="31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7"/>
      <c r="BN1314" s="28"/>
      <c r="BO1314" s="12"/>
      <c r="BP1314" s="12"/>
      <c r="BQ1314" s="29"/>
      <c r="BR1314" s="31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7"/>
      <c r="BN1315" s="28"/>
      <c r="BO1315" s="12"/>
      <c r="BP1315" s="12"/>
      <c r="BQ1315" s="29"/>
      <c r="BR1315" s="31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7"/>
      <c r="BN1316" s="28"/>
      <c r="BO1316" s="12"/>
      <c r="BP1316" s="12"/>
      <c r="BQ1316" s="29"/>
      <c r="BR1316" s="31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7"/>
      <c r="BN1317" s="28"/>
      <c r="BO1317" s="12"/>
      <c r="BP1317" s="12"/>
      <c r="BQ1317" s="29"/>
      <c r="BR1317" s="31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7"/>
      <c r="BN1318" s="28"/>
      <c r="BO1318" s="12"/>
      <c r="BP1318" s="12"/>
      <c r="BQ1318" s="29"/>
      <c r="BR1318" s="31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7"/>
      <c r="BN1319" s="28"/>
      <c r="BO1319" s="12"/>
      <c r="BP1319" s="12"/>
      <c r="BQ1319" s="29"/>
      <c r="BR1319" s="31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7"/>
      <c r="BN1320" s="28"/>
      <c r="BO1320" s="12"/>
      <c r="BP1320" s="12"/>
      <c r="BQ1320" s="29"/>
      <c r="BR1320" s="31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7"/>
      <c r="BN1321" s="28"/>
      <c r="BO1321" s="12"/>
      <c r="BP1321" s="12"/>
      <c r="BQ1321" s="29"/>
      <c r="BR1321" s="31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7"/>
      <c r="BN1322" s="28"/>
      <c r="BO1322" s="12"/>
      <c r="BP1322" s="12"/>
      <c r="BQ1322" s="29"/>
      <c r="BR1322" s="31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7"/>
      <c r="BN1323" s="28"/>
      <c r="BO1323" s="12"/>
      <c r="BP1323" s="12"/>
      <c r="BQ1323" s="29"/>
      <c r="BR1323" s="31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7"/>
      <c r="BN1324" s="28"/>
      <c r="BO1324" s="12"/>
      <c r="BP1324" s="12"/>
      <c r="BQ1324" s="29"/>
      <c r="BR1324" s="31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7"/>
      <c r="BN1325" s="28"/>
      <c r="BO1325" s="12"/>
      <c r="BP1325" s="12"/>
      <c r="BQ1325" s="29"/>
      <c r="BR1325" s="31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7"/>
      <c r="BN1326" s="28"/>
      <c r="BO1326" s="12"/>
      <c r="BP1326" s="12"/>
      <c r="BQ1326" s="29"/>
      <c r="BR1326" s="31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7"/>
      <c r="BN1327" s="28"/>
      <c r="BO1327" s="12"/>
      <c r="BP1327" s="12"/>
      <c r="BQ1327" s="29"/>
      <c r="BR1327" s="31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7"/>
      <c r="BN1328" s="28"/>
      <c r="BO1328" s="12"/>
      <c r="BP1328" s="12"/>
      <c r="BQ1328" s="29"/>
      <c r="BR1328" s="31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7"/>
      <c r="BN1329" s="28"/>
      <c r="BO1329" s="12"/>
      <c r="BP1329" s="12"/>
      <c r="BQ1329" s="29"/>
      <c r="BR1329" s="31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7"/>
      <c r="BN1330" s="28"/>
      <c r="BO1330" s="12"/>
      <c r="BP1330" s="12"/>
      <c r="BQ1330" s="29"/>
      <c r="BR1330" s="31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7"/>
      <c r="BN1331" s="28"/>
      <c r="BO1331" s="12"/>
      <c r="BP1331" s="12"/>
      <c r="BQ1331" s="29"/>
      <c r="BR1331" s="31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7"/>
      <c r="BN1332" s="28"/>
      <c r="BO1332" s="12"/>
      <c r="BP1332" s="12"/>
      <c r="BQ1332" s="29"/>
      <c r="BR1332" s="31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7"/>
      <c r="BN1333" s="28"/>
      <c r="BO1333" s="12"/>
      <c r="BP1333" s="12"/>
      <c r="BQ1333" s="29"/>
      <c r="BR1333" s="31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7"/>
      <c r="BN1334" s="28"/>
      <c r="BO1334" s="12"/>
      <c r="BP1334" s="12"/>
      <c r="BQ1334" s="29"/>
      <c r="BR1334" s="31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7"/>
      <c r="BN1335" s="28"/>
      <c r="BO1335" s="12"/>
      <c r="BP1335" s="12"/>
      <c r="BQ1335" s="29"/>
      <c r="BR1335" s="31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7"/>
      <c r="BN1336" s="28"/>
      <c r="BO1336" s="12"/>
      <c r="BP1336" s="12"/>
      <c r="BQ1336" s="29"/>
      <c r="BR1336" s="31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7"/>
      <c r="BN1337" s="28"/>
      <c r="BO1337" s="12"/>
      <c r="BP1337" s="12"/>
      <c r="BQ1337" s="29"/>
      <c r="BR1337" s="31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7"/>
      <c r="BN1338" s="28"/>
      <c r="BO1338" s="12"/>
      <c r="BP1338" s="12"/>
      <c r="BQ1338" s="29"/>
      <c r="BR1338" s="31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7"/>
      <c r="BN1339" s="28"/>
      <c r="BO1339" s="12"/>
      <c r="BP1339" s="12"/>
      <c r="BQ1339" s="29"/>
      <c r="BR1339" s="31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7"/>
      <c r="BN1340" s="28"/>
      <c r="BO1340" s="12"/>
      <c r="BP1340" s="12"/>
      <c r="BQ1340" s="29"/>
      <c r="BR1340" s="31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7"/>
      <c r="BN1341" s="28"/>
      <c r="BO1341" s="12"/>
      <c r="BP1341" s="12"/>
      <c r="BQ1341" s="29"/>
      <c r="BR1341" s="31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7"/>
      <c r="BN1342" s="28"/>
      <c r="BO1342" s="12"/>
      <c r="BP1342" s="12"/>
      <c r="BQ1342" s="29"/>
      <c r="BR1342" s="31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7"/>
      <c r="BN1343" s="28"/>
      <c r="BO1343" s="12"/>
      <c r="BP1343" s="12"/>
      <c r="BQ1343" s="29"/>
      <c r="BR1343" s="31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7"/>
      <c r="BN1344" s="28"/>
      <c r="BO1344" s="12"/>
      <c r="BP1344" s="12"/>
      <c r="BQ1344" s="29"/>
      <c r="BR1344" s="31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7"/>
      <c r="BN1345" s="28"/>
      <c r="BO1345" s="12"/>
      <c r="BP1345" s="12"/>
      <c r="BQ1345" s="29"/>
      <c r="BR1345" s="31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7"/>
      <c r="BN1346" s="28"/>
      <c r="BO1346" s="12"/>
      <c r="BP1346" s="12"/>
      <c r="BQ1346" s="29"/>
      <c r="BR1346" s="31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7"/>
      <c r="BN1347" s="28"/>
      <c r="BO1347" s="12"/>
      <c r="BP1347" s="12"/>
      <c r="BQ1347" s="29"/>
      <c r="BR1347" s="31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7"/>
      <c r="BN1348" s="28"/>
      <c r="BO1348" s="12"/>
      <c r="BP1348" s="12"/>
      <c r="BQ1348" s="29"/>
      <c r="BR1348" s="31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7"/>
      <c r="BN1349" s="28"/>
      <c r="BO1349" s="12"/>
      <c r="BP1349" s="12"/>
      <c r="BQ1349" s="29"/>
      <c r="BR1349" s="31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7"/>
      <c r="BN1350" s="28"/>
      <c r="BO1350" s="12"/>
      <c r="BP1350" s="12"/>
      <c r="BQ1350" s="29"/>
      <c r="BR1350" s="31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7"/>
      <c r="BN1351" s="28"/>
      <c r="BO1351" s="12"/>
      <c r="BP1351" s="12"/>
      <c r="BQ1351" s="29"/>
      <c r="BR1351" s="31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7"/>
      <c r="BN1352" s="28"/>
      <c r="BO1352" s="12"/>
      <c r="BP1352" s="12"/>
      <c r="BQ1352" s="29"/>
      <c r="BR1352" s="31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7"/>
      <c r="BN1353" s="28"/>
      <c r="BO1353" s="12"/>
      <c r="BP1353" s="12"/>
      <c r="BQ1353" s="29"/>
      <c r="BR1353" s="31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7"/>
      <c r="BN1354" s="28"/>
      <c r="BO1354" s="12"/>
      <c r="BP1354" s="12"/>
      <c r="BQ1354" s="29"/>
      <c r="BR1354" s="31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7"/>
      <c r="BN1355" s="28"/>
      <c r="BO1355" s="12"/>
      <c r="BP1355" s="12"/>
      <c r="BQ1355" s="29"/>
      <c r="BR1355" s="31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7"/>
      <c r="BN1356" s="28"/>
      <c r="BO1356" s="12"/>
      <c r="BP1356" s="12"/>
      <c r="BQ1356" s="29"/>
      <c r="BR1356" s="31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7"/>
      <c r="BN1357" s="28"/>
      <c r="BO1357" s="12"/>
      <c r="BP1357" s="12"/>
      <c r="BQ1357" s="29"/>
      <c r="BR1357" s="31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7"/>
      <c r="BN1358" s="28"/>
      <c r="BO1358" s="12"/>
      <c r="BP1358" s="12"/>
      <c r="BQ1358" s="29"/>
      <c r="BR1358" s="31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7"/>
      <c r="BN1359" s="28"/>
      <c r="BO1359" s="12"/>
      <c r="BP1359" s="12"/>
      <c r="BQ1359" s="29"/>
      <c r="BR1359" s="31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7"/>
      <c r="BN1360" s="28"/>
      <c r="BO1360" s="12"/>
      <c r="BP1360" s="12"/>
      <c r="BQ1360" s="29"/>
      <c r="BR1360" s="31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7"/>
      <c r="BN1361" s="28"/>
      <c r="BO1361" s="12"/>
      <c r="BP1361" s="12"/>
      <c r="BQ1361" s="29"/>
      <c r="BR1361" s="31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7"/>
      <c r="BN1362" s="28"/>
      <c r="BO1362" s="12"/>
      <c r="BP1362" s="12"/>
      <c r="BQ1362" s="29"/>
      <c r="BR1362" s="31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7"/>
      <c r="BN1363" s="28"/>
      <c r="BO1363" s="12"/>
      <c r="BP1363" s="12"/>
      <c r="BQ1363" s="29"/>
      <c r="BR1363" s="31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7"/>
      <c r="BN1364" s="28"/>
      <c r="BO1364" s="12"/>
      <c r="BP1364" s="12"/>
      <c r="BQ1364" s="29"/>
      <c r="BR1364" s="31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7"/>
      <c r="BN1365" s="28"/>
      <c r="BO1365" s="12"/>
      <c r="BP1365" s="12"/>
      <c r="BQ1365" s="29"/>
      <c r="BR1365" s="31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7"/>
      <c r="BN1366" s="28"/>
      <c r="BO1366" s="12"/>
      <c r="BP1366" s="12"/>
      <c r="BQ1366" s="29"/>
      <c r="BR1366" s="31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7"/>
      <c r="BN1367" s="28"/>
      <c r="BO1367" s="12"/>
      <c r="BP1367" s="12"/>
      <c r="BQ1367" s="29"/>
      <c r="BR1367" s="31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7"/>
      <c r="BN1368" s="28"/>
      <c r="BO1368" s="12"/>
      <c r="BP1368" s="12"/>
      <c r="BQ1368" s="29"/>
      <c r="BR1368" s="31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7"/>
      <c r="BN1369" s="28"/>
      <c r="BO1369" s="12"/>
      <c r="BP1369" s="12"/>
      <c r="BQ1369" s="29"/>
      <c r="BR1369" s="31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7"/>
      <c r="BN1370" s="28"/>
      <c r="BO1370" s="12"/>
      <c r="BP1370" s="12"/>
      <c r="BQ1370" s="29"/>
      <c r="BR1370" s="31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7"/>
      <c r="BN1371" s="28"/>
      <c r="BO1371" s="12"/>
      <c r="BP1371" s="12"/>
      <c r="BQ1371" s="29"/>
      <c r="BR1371" s="31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7"/>
      <c r="BN1372" s="28"/>
      <c r="BO1372" s="12"/>
      <c r="BP1372" s="12"/>
      <c r="BQ1372" s="29"/>
      <c r="BR1372" s="31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7"/>
      <c r="BN1373" s="28"/>
      <c r="BO1373" s="12"/>
      <c r="BP1373" s="12"/>
      <c r="BQ1373" s="29"/>
      <c r="BR1373" s="31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7"/>
      <c r="BN1374" s="28"/>
      <c r="BO1374" s="12"/>
      <c r="BP1374" s="12"/>
      <c r="BQ1374" s="29"/>
      <c r="BR1374" s="31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7"/>
      <c r="BN1375" s="28"/>
      <c r="BO1375" s="12"/>
      <c r="BP1375" s="12"/>
      <c r="BQ1375" s="29"/>
      <c r="BR1375" s="31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7"/>
      <c r="BN1376" s="28"/>
      <c r="BO1376" s="12"/>
      <c r="BP1376" s="12"/>
      <c r="BQ1376" s="29"/>
      <c r="BR1376" s="31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7"/>
      <c r="BN1377" s="28"/>
      <c r="BO1377" s="12"/>
      <c r="BP1377" s="12"/>
      <c r="BQ1377" s="29"/>
      <c r="BR1377" s="31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7"/>
      <c r="BN1378" s="28"/>
      <c r="BO1378" s="12"/>
      <c r="BP1378" s="12"/>
      <c r="BQ1378" s="29"/>
      <c r="BR1378" s="31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7"/>
      <c r="BN1379" s="28"/>
      <c r="BO1379" s="12"/>
      <c r="BP1379" s="12"/>
      <c r="BQ1379" s="29"/>
      <c r="BR1379" s="31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7"/>
      <c r="BN1380" s="28"/>
      <c r="BO1380" s="12"/>
      <c r="BP1380" s="12"/>
      <c r="BQ1380" s="29"/>
      <c r="BR1380" s="31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7"/>
      <c r="BN1381" s="28"/>
      <c r="BO1381" s="12"/>
      <c r="BP1381" s="12"/>
      <c r="BQ1381" s="29"/>
      <c r="BR1381" s="31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7"/>
      <c r="BN1382" s="28"/>
      <c r="BO1382" s="12"/>
      <c r="BP1382" s="12"/>
      <c r="BQ1382" s="29"/>
      <c r="BR1382" s="31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7"/>
      <c r="BN1383" s="28"/>
      <c r="BO1383" s="12"/>
      <c r="BP1383" s="12"/>
      <c r="BQ1383" s="29"/>
      <c r="BR1383" s="31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7"/>
      <c r="BN1384" s="28"/>
      <c r="BO1384" s="12"/>
      <c r="BP1384" s="12"/>
      <c r="BQ1384" s="29"/>
      <c r="BR1384" s="31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7"/>
      <c r="BN1385" s="28"/>
      <c r="BO1385" s="12"/>
      <c r="BP1385" s="12"/>
      <c r="BQ1385" s="29"/>
      <c r="BR1385" s="31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7"/>
      <c r="BN1386" s="28"/>
      <c r="BO1386" s="12"/>
      <c r="BP1386" s="12"/>
      <c r="BQ1386" s="29"/>
      <c r="BR1386" s="31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7"/>
      <c r="BN1387" s="28"/>
      <c r="BO1387" s="12"/>
      <c r="BP1387" s="12"/>
      <c r="BQ1387" s="29"/>
      <c r="BR1387" s="31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7"/>
      <c r="BN1388" s="28"/>
      <c r="BO1388" s="12"/>
      <c r="BP1388" s="12"/>
      <c r="BQ1388" s="29"/>
      <c r="BR1388" s="31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7"/>
      <c r="BN1389" s="28"/>
      <c r="BO1389" s="12"/>
      <c r="BP1389" s="12"/>
      <c r="BQ1389" s="29"/>
      <c r="BR1389" s="31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7"/>
      <c r="BN1390" s="28"/>
      <c r="BO1390" s="12"/>
      <c r="BP1390" s="12"/>
      <c r="BQ1390" s="29"/>
      <c r="BR1390" s="31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7"/>
      <c r="BN1391" s="28"/>
      <c r="BO1391" s="12"/>
      <c r="BP1391" s="12"/>
      <c r="BQ1391" s="29"/>
      <c r="BR1391" s="31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7"/>
      <c r="BN1392" s="28"/>
      <c r="BO1392" s="12"/>
      <c r="BP1392" s="12"/>
      <c r="BQ1392" s="29"/>
      <c r="BR1392" s="31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7"/>
      <c r="BN1393" s="28"/>
      <c r="BO1393" s="12"/>
      <c r="BP1393" s="12"/>
      <c r="BQ1393" s="29"/>
      <c r="BR1393" s="31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7"/>
      <c r="BN1394" s="28"/>
      <c r="BO1394" s="12"/>
      <c r="BP1394" s="12"/>
      <c r="BQ1394" s="29"/>
      <c r="BR1394" s="31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7"/>
      <c r="BN1395" s="28"/>
      <c r="BO1395" s="12"/>
      <c r="BP1395" s="12"/>
      <c r="BQ1395" s="29"/>
      <c r="BR1395" s="31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7"/>
      <c r="BN1396" s="28"/>
      <c r="BO1396" s="12"/>
      <c r="BP1396" s="12"/>
      <c r="BQ1396" s="29"/>
      <c r="BR1396" s="31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7"/>
      <c r="BN1397" s="28"/>
      <c r="BO1397" s="12"/>
      <c r="BP1397" s="12"/>
      <c r="BQ1397" s="29"/>
      <c r="BR1397" s="31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7"/>
      <c r="BN1398" s="28"/>
      <c r="BO1398" s="12"/>
      <c r="BP1398" s="12"/>
      <c r="BQ1398" s="29"/>
      <c r="BR1398" s="31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7"/>
      <c r="BN1399" s="28"/>
      <c r="BO1399" s="12"/>
      <c r="BP1399" s="12"/>
      <c r="BQ1399" s="29"/>
      <c r="BR1399" s="31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7"/>
      <c r="BN1400" s="28"/>
      <c r="BO1400" s="12"/>
      <c r="BP1400" s="12"/>
      <c r="BQ1400" s="29"/>
      <c r="BR1400" s="31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7"/>
      <c r="BN1401" s="28"/>
      <c r="BO1401" s="12"/>
      <c r="BP1401" s="12"/>
      <c r="BQ1401" s="29"/>
      <c r="BR1401" s="31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7"/>
      <c r="BN1402" s="28"/>
      <c r="BO1402" s="12"/>
      <c r="BP1402" s="12"/>
      <c r="BQ1402" s="29"/>
      <c r="BR1402" s="31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7"/>
      <c r="BN1403" s="28"/>
      <c r="BO1403" s="12"/>
      <c r="BP1403" s="12"/>
      <c r="BQ1403" s="29"/>
      <c r="BR1403" s="31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7"/>
      <c r="BN1404" s="28"/>
      <c r="BO1404" s="12"/>
      <c r="BP1404" s="12"/>
      <c r="BQ1404" s="29"/>
      <c r="BR1404" s="31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7"/>
      <c r="BN1405" s="28"/>
      <c r="BO1405" s="12"/>
      <c r="BP1405" s="12"/>
      <c r="BQ1405" s="29"/>
      <c r="BR1405" s="31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7"/>
      <c r="BN1406" s="28"/>
      <c r="BO1406" s="12"/>
      <c r="BP1406" s="12"/>
      <c r="BQ1406" s="29"/>
      <c r="BR1406" s="31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7"/>
      <c r="BN1407" s="28"/>
      <c r="BO1407" s="12"/>
      <c r="BP1407" s="12"/>
      <c r="BQ1407" s="29"/>
      <c r="BR1407" s="31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7"/>
      <c r="BN1408" s="28"/>
      <c r="BO1408" s="12"/>
      <c r="BP1408" s="12"/>
      <c r="BQ1408" s="29"/>
      <c r="BR1408" s="31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7"/>
      <c r="BN1409" s="28"/>
      <c r="BO1409" s="12"/>
      <c r="BP1409" s="12"/>
      <c r="BQ1409" s="29"/>
      <c r="BR1409" s="31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7"/>
      <c r="BN1410" s="28"/>
      <c r="BO1410" s="12"/>
      <c r="BP1410" s="12"/>
      <c r="BQ1410" s="29"/>
      <c r="BR1410" s="31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7"/>
      <c r="BN1411" s="28"/>
      <c r="BO1411" s="12"/>
      <c r="BP1411" s="12"/>
      <c r="BQ1411" s="29"/>
      <c r="BR1411" s="31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7"/>
      <c r="BN1412" s="28"/>
      <c r="BO1412" s="12"/>
      <c r="BP1412" s="12"/>
      <c r="BQ1412" s="29"/>
      <c r="BR1412" s="31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7"/>
      <c r="BN1413" s="28"/>
      <c r="BO1413" s="12"/>
      <c r="BP1413" s="12"/>
      <c r="BQ1413" s="29"/>
      <c r="BR1413" s="31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7"/>
      <c r="BN1414" s="28"/>
      <c r="BO1414" s="12"/>
      <c r="BP1414" s="12"/>
      <c r="BQ1414" s="29"/>
      <c r="BR1414" s="31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7"/>
      <c r="BN1415" s="28"/>
      <c r="BO1415" s="12"/>
      <c r="BP1415" s="12"/>
      <c r="BQ1415" s="29"/>
      <c r="BR1415" s="31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7"/>
      <c r="BN1416" s="28"/>
      <c r="BO1416" s="12"/>
      <c r="BP1416" s="12"/>
      <c r="BQ1416" s="29"/>
      <c r="BR1416" s="31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7"/>
      <c r="BN1417" s="28"/>
      <c r="BO1417" s="12"/>
      <c r="BP1417" s="12"/>
      <c r="BQ1417" s="29"/>
      <c r="BR1417" s="31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7"/>
      <c r="BN1418" s="28"/>
      <c r="BO1418" s="12"/>
      <c r="BP1418" s="12"/>
      <c r="BQ1418" s="29"/>
      <c r="BR1418" s="31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7"/>
      <c r="BN1419" s="28"/>
      <c r="BO1419" s="12"/>
      <c r="BP1419" s="12"/>
      <c r="BQ1419" s="29"/>
      <c r="BR1419" s="31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7"/>
      <c r="BN1420" s="28"/>
      <c r="BO1420" s="12"/>
      <c r="BP1420" s="12"/>
      <c r="BQ1420" s="29"/>
      <c r="BR1420" s="31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7"/>
      <c r="BN1421" s="28"/>
      <c r="BO1421" s="12"/>
      <c r="BP1421" s="12"/>
      <c r="BQ1421" s="29"/>
      <c r="BR1421" s="31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7"/>
      <c r="BN1422" s="28"/>
      <c r="BO1422" s="12"/>
      <c r="BP1422" s="12"/>
      <c r="BQ1422" s="29"/>
      <c r="BR1422" s="31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7"/>
      <c r="BN1423" s="28"/>
      <c r="BO1423" s="12"/>
      <c r="BP1423" s="12"/>
      <c r="BQ1423" s="29"/>
      <c r="BR1423" s="31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7"/>
      <c r="BN1424" s="28"/>
      <c r="BO1424" s="12"/>
      <c r="BP1424" s="12"/>
      <c r="BQ1424" s="29"/>
      <c r="BR1424" s="31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7"/>
      <c r="BN1425" s="28"/>
      <c r="BO1425" s="12"/>
      <c r="BP1425" s="12"/>
      <c r="BQ1425" s="29"/>
      <c r="BR1425" s="31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7"/>
      <c r="BN1426" s="28"/>
      <c r="BO1426" s="12"/>
      <c r="BP1426" s="12"/>
      <c r="BQ1426" s="29"/>
      <c r="BR1426" s="31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7"/>
      <c r="BN1427" s="28"/>
      <c r="BO1427" s="12"/>
      <c r="BP1427" s="12"/>
      <c r="BQ1427" s="29"/>
      <c r="BR1427" s="31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7"/>
      <c r="BN1428" s="28"/>
      <c r="BO1428" s="12"/>
      <c r="BP1428" s="12"/>
      <c r="BQ1428" s="29"/>
      <c r="BR1428" s="31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7"/>
      <c r="BN1429" s="28"/>
      <c r="BO1429" s="12"/>
      <c r="BP1429" s="12"/>
      <c r="BQ1429" s="29"/>
      <c r="BR1429" s="31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7"/>
      <c r="BN1430" s="28"/>
      <c r="BO1430" s="12"/>
      <c r="BP1430" s="12"/>
      <c r="BQ1430" s="29"/>
      <c r="BR1430" s="31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7"/>
      <c r="BN1431" s="28"/>
      <c r="BO1431" s="12"/>
      <c r="BP1431" s="12"/>
      <c r="BQ1431" s="29"/>
      <c r="BR1431" s="31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7"/>
      <c r="BN1432" s="28"/>
      <c r="BO1432" s="12"/>
      <c r="BP1432" s="12"/>
      <c r="BQ1432" s="29"/>
      <c r="BR1432" s="31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7"/>
      <c r="BN1433" s="28"/>
      <c r="BO1433" s="12"/>
      <c r="BP1433" s="12"/>
      <c r="BQ1433" s="29"/>
      <c r="BR1433" s="31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7"/>
      <c r="BN1434" s="28"/>
      <c r="BO1434" s="12"/>
      <c r="BP1434" s="12"/>
      <c r="BQ1434" s="29"/>
      <c r="BR1434" s="31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7"/>
      <c r="BN1435" s="28"/>
      <c r="BO1435" s="12"/>
      <c r="BP1435" s="12"/>
      <c r="BQ1435" s="29"/>
      <c r="BR1435" s="31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7"/>
      <c r="BN1436" s="28"/>
      <c r="BO1436" s="12"/>
      <c r="BP1436" s="12"/>
      <c r="BQ1436" s="29"/>
      <c r="BR1436" s="31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7"/>
      <c r="BN1437" s="28"/>
      <c r="BO1437" s="12"/>
      <c r="BP1437" s="12"/>
      <c r="BQ1437" s="29"/>
      <c r="BR1437" s="31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7"/>
      <c r="BN1438" s="28"/>
      <c r="BO1438" s="12"/>
      <c r="BP1438" s="12"/>
      <c r="BQ1438" s="29"/>
      <c r="BR1438" s="31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7"/>
      <c r="BN1439" s="28"/>
      <c r="BO1439" s="12"/>
      <c r="BP1439" s="12"/>
      <c r="BQ1439" s="29"/>
      <c r="BR1439" s="31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7"/>
      <c r="BN1440" s="28"/>
      <c r="BO1440" s="12"/>
      <c r="BP1440" s="12"/>
      <c r="BQ1440" s="29"/>
      <c r="BR1440" s="31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7"/>
      <c r="BN1441" s="28"/>
      <c r="BO1441" s="12"/>
      <c r="BP1441" s="12"/>
      <c r="BQ1441" s="29"/>
      <c r="BR1441" s="31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7"/>
      <c r="BN1442" s="28"/>
      <c r="BO1442" s="12"/>
      <c r="BP1442" s="12"/>
      <c r="BQ1442" s="29"/>
      <c r="BR1442" s="31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7"/>
      <c r="BN1443" s="28"/>
      <c r="BO1443" s="12"/>
      <c r="BP1443" s="12"/>
      <c r="BQ1443" s="29"/>
      <c r="BR1443" s="31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7"/>
      <c r="BN1444" s="28"/>
      <c r="BO1444" s="12"/>
      <c r="BP1444" s="12"/>
      <c r="BQ1444" s="29"/>
      <c r="BR1444" s="31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7"/>
      <c r="BN1445" s="28"/>
      <c r="BO1445" s="12"/>
      <c r="BP1445" s="12"/>
      <c r="BQ1445" s="29"/>
      <c r="BR1445" s="31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7"/>
      <c r="BN1446" s="28"/>
      <c r="BO1446" s="12"/>
      <c r="BP1446" s="12"/>
      <c r="BQ1446" s="29"/>
      <c r="BR1446" s="31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7"/>
      <c r="BN1447" s="28"/>
      <c r="BO1447" s="12"/>
      <c r="BP1447" s="12"/>
      <c r="BQ1447" s="29"/>
      <c r="BR1447" s="31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7"/>
      <c r="BN1448" s="28"/>
      <c r="BO1448" s="12"/>
      <c r="BP1448" s="12"/>
      <c r="BQ1448" s="29"/>
      <c r="BR1448" s="31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7"/>
      <c r="BN1449" s="28"/>
      <c r="BO1449" s="12"/>
      <c r="BP1449" s="12"/>
      <c r="BQ1449" s="29"/>
      <c r="BR1449" s="31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7"/>
      <c r="BN1450" s="28"/>
      <c r="BO1450" s="12"/>
      <c r="BP1450" s="12"/>
      <c r="BQ1450" s="29"/>
      <c r="BR1450" s="31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7"/>
      <c r="BN1451" s="28"/>
      <c r="BO1451" s="12"/>
      <c r="BP1451" s="12"/>
      <c r="BQ1451" s="29"/>
      <c r="BR1451" s="31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7"/>
      <c r="BN1452" s="28"/>
      <c r="BO1452" s="12"/>
      <c r="BP1452" s="12"/>
      <c r="BQ1452" s="29"/>
      <c r="BR1452" s="31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7"/>
      <c r="BN1453" s="28"/>
      <c r="BO1453" s="12"/>
      <c r="BP1453" s="12"/>
      <c r="BQ1453" s="29"/>
      <c r="BR1453" s="31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7"/>
      <c r="BN1454" s="28"/>
      <c r="BO1454" s="12"/>
      <c r="BP1454" s="12"/>
      <c r="BQ1454" s="29"/>
      <c r="BR1454" s="31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7"/>
      <c r="BN1455" s="28"/>
      <c r="BO1455" s="12"/>
      <c r="BP1455" s="12"/>
      <c r="BQ1455" s="29"/>
      <c r="BR1455" s="31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7"/>
      <c r="BN1456" s="28"/>
      <c r="BO1456" s="12"/>
      <c r="BP1456" s="12"/>
      <c r="BQ1456" s="29"/>
      <c r="BR1456" s="31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7"/>
      <c r="BN1457" s="28"/>
      <c r="BO1457" s="12"/>
      <c r="BP1457" s="12"/>
      <c r="BQ1457" s="29"/>
      <c r="BR1457" s="31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7"/>
      <c r="BN1458" s="28"/>
      <c r="BO1458" s="12"/>
      <c r="BP1458" s="12"/>
      <c r="BQ1458" s="29"/>
      <c r="BR1458" s="31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7"/>
      <c r="BN1459" s="28"/>
      <c r="BO1459" s="12"/>
      <c r="BP1459" s="12"/>
      <c r="BQ1459" s="29"/>
      <c r="BR1459" s="31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7"/>
      <c r="BN1460" s="28"/>
      <c r="BO1460" s="12"/>
      <c r="BP1460" s="12"/>
      <c r="BQ1460" s="29"/>
      <c r="BR1460" s="31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7"/>
      <c r="BN1461" s="28"/>
      <c r="BO1461" s="12"/>
      <c r="BP1461" s="12"/>
      <c r="BQ1461" s="29"/>
      <c r="BR1461" s="31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7"/>
      <c r="BN1462" s="28"/>
      <c r="BO1462" s="12"/>
      <c r="BP1462" s="12"/>
      <c r="BQ1462" s="29"/>
      <c r="BR1462" s="31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7"/>
      <c r="BN1463" s="28"/>
      <c r="BO1463" s="12"/>
      <c r="BP1463" s="12"/>
      <c r="BQ1463" s="29"/>
      <c r="BR1463" s="31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7"/>
      <c r="BN1464" s="28"/>
      <c r="BO1464" s="12"/>
      <c r="BP1464" s="12"/>
      <c r="BQ1464" s="29"/>
      <c r="BR1464" s="31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7"/>
      <c r="BN1465" s="28"/>
      <c r="BO1465" s="12"/>
      <c r="BP1465" s="12"/>
      <c r="BQ1465" s="29"/>
      <c r="BR1465" s="31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7"/>
      <c r="BN1466" s="28"/>
      <c r="BO1466" s="12"/>
      <c r="BP1466" s="12"/>
      <c r="BQ1466" s="29"/>
      <c r="BR1466" s="31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7"/>
      <c r="BN1467" s="28"/>
      <c r="BO1467" s="12"/>
      <c r="BP1467" s="12"/>
      <c r="BQ1467" s="29"/>
      <c r="BR1467" s="31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7"/>
      <c r="BN1468" s="28"/>
      <c r="BO1468" s="12"/>
      <c r="BP1468" s="12"/>
      <c r="BQ1468" s="29"/>
      <c r="BR1468" s="31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7"/>
      <c r="BN1469" s="28"/>
      <c r="BO1469" s="12"/>
      <c r="BP1469" s="12"/>
      <c r="BQ1469" s="29"/>
      <c r="BR1469" s="31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7"/>
      <c r="BN1470" s="28"/>
      <c r="BO1470" s="12"/>
      <c r="BP1470" s="12"/>
      <c r="BQ1470" s="29"/>
      <c r="BR1470" s="31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7"/>
      <c r="BN1471" s="28"/>
      <c r="BO1471" s="12"/>
      <c r="BP1471" s="12"/>
      <c r="BQ1471" s="29"/>
      <c r="BR1471" s="31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7"/>
      <c r="BN1472" s="28"/>
      <c r="BO1472" s="12"/>
      <c r="BP1472" s="12"/>
      <c r="BQ1472" s="29"/>
      <c r="BR1472" s="31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7"/>
      <c r="BN1473" s="28"/>
      <c r="BO1473" s="12"/>
      <c r="BP1473" s="12"/>
      <c r="BQ1473" s="29"/>
      <c r="BR1473" s="31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7"/>
      <c r="BN1474" s="28"/>
      <c r="BO1474" s="12"/>
      <c r="BP1474" s="12"/>
      <c r="BQ1474" s="29"/>
      <c r="BR1474" s="31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7"/>
      <c r="BN1475" s="28"/>
      <c r="BO1475" s="12"/>
      <c r="BP1475" s="12"/>
      <c r="BQ1475" s="29"/>
      <c r="BR1475" s="31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7"/>
      <c r="BN1476" s="28"/>
      <c r="BO1476" s="12"/>
      <c r="BP1476" s="12"/>
      <c r="BQ1476" s="29"/>
      <c r="BR1476" s="31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7"/>
      <c r="BN1477" s="28"/>
      <c r="BO1477" s="12"/>
      <c r="BP1477" s="12"/>
      <c r="BQ1477" s="29"/>
      <c r="BR1477" s="31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7"/>
      <c r="BN1478" s="28"/>
      <c r="BO1478" s="12"/>
      <c r="BP1478" s="12"/>
      <c r="BQ1478" s="29"/>
      <c r="BR1478" s="31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7"/>
      <c r="BN1479" s="28"/>
      <c r="BO1479" s="12"/>
      <c r="BP1479" s="12"/>
      <c r="BQ1479" s="29"/>
      <c r="BR1479" s="31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7"/>
      <c r="BN1480" s="28"/>
      <c r="BO1480" s="12"/>
      <c r="BP1480" s="12"/>
      <c r="BQ1480" s="29"/>
      <c r="BR1480" s="31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7"/>
      <c r="BN1481" s="28"/>
      <c r="BO1481" s="12"/>
      <c r="BP1481" s="12"/>
      <c r="BQ1481" s="29"/>
      <c r="BR1481" s="31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7"/>
      <c r="BN1482" s="28"/>
      <c r="BO1482" s="12"/>
      <c r="BP1482" s="12"/>
      <c r="BQ1482" s="29"/>
      <c r="BR1482" s="31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7"/>
      <c r="BN1483" s="28"/>
      <c r="BO1483" s="12"/>
      <c r="BP1483" s="12"/>
      <c r="BQ1483" s="29"/>
      <c r="BR1483" s="31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7"/>
      <c r="BN1484" s="28"/>
      <c r="BO1484" s="12"/>
      <c r="BP1484" s="12"/>
      <c r="BQ1484" s="29"/>
      <c r="BR1484" s="31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7"/>
      <c r="BN1485" s="28"/>
      <c r="BO1485" s="12"/>
      <c r="BP1485" s="12"/>
      <c r="BQ1485" s="29"/>
      <c r="BR1485" s="31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7"/>
      <c r="BN1486" s="28"/>
      <c r="BO1486" s="12"/>
      <c r="BP1486" s="12"/>
      <c r="BQ1486" s="29"/>
      <c r="BR1486" s="31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7"/>
      <c r="BN1487" s="28"/>
      <c r="BO1487" s="12"/>
      <c r="BP1487" s="12"/>
      <c r="BQ1487" s="29"/>
      <c r="BR1487" s="31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7"/>
      <c r="BN1488" s="28"/>
      <c r="BO1488" s="12"/>
      <c r="BP1488" s="12"/>
      <c r="BQ1488" s="29"/>
      <c r="BR1488" s="31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7"/>
      <c r="BN1489" s="28"/>
      <c r="BO1489" s="12"/>
      <c r="BP1489" s="12"/>
      <c r="BQ1489" s="29"/>
      <c r="BR1489" s="31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7"/>
      <c r="BN1490" s="28"/>
      <c r="BO1490" s="12"/>
      <c r="BP1490" s="12"/>
      <c r="BQ1490" s="29"/>
      <c r="BR1490" s="31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7"/>
      <c r="BN1491" s="28"/>
      <c r="BO1491" s="12"/>
      <c r="BP1491" s="12"/>
      <c r="BQ1491" s="29"/>
      <c r="BR1491" s="31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7"/>
      <c r="BN1492" s="28"/>
      <c r="BO1492" s="12"/>
      <c r="BP1492" s="12"/>
      <c r="BQ1492" s="29"/>
      <c r="BR1492" s="31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7"/>
      <c r="BN1493" s="28"/>
      <c r="BO1493" s="12"/>
      <c r="BP1493" s="12"/>
      <c r="BQ1493" s="29"/>
      <c r="BR1493" s="31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7"/>
      <c r="BN1494" s="28"/>
      <c r="BO1494" s="12"/>
      <c r="BP1494" s="12"/>
      <c r="BQ1494" s="29"/>
      <c r="BR1494" s="31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7"/>
      <c r="BN1495" s="28"/>
      <c r="BO1495" s="12"/>
      <c r="BP1495" s="12"/>
      <c r="BQ1495" s="29"/>
      <c r="BR1495" s="31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7"/>
      <c r="BN1496" s="28"/>
      <c r="BO1496" s="12"/>
      <c r="BP1496" s="12"/>
      <c r="BQ1496" s="29"/>
      <c r="BR1496" s="31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7"/>
      <c r="BN1497" s="28"/>
      <c r="BO1497" s="12"/>
      <c r="BP1497" s="12"/>
      <c r="BQ1497" s="29"/>
      <c r="BR1497" s="31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7"/>
      <c r="BN1498" s="28"/>
      <c r="BO1498" s="12"/>
      <c r="BP1498" s="12"/>
      <c r="BQ1498" s="29"/>
      <c r="BR1498" s="31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7"/>
      <c r="BN1499" s="28"/>
      <c r="BO1499" s="12"/>
      <c r="BP1499" s="12"/>
      <c r="BQ1499" s="29"/>
      <c r="BR1499" s="31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7"/>
      <c r="BN1500" s="28"/>
      <c r="BO1500" s="12"/>
      <c r="BP1500" s="12"/>
      <c r="BQ1500" s="29"/>
      <c r="BR1500" s="31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7"/>
      <c r="BN1501" s="28"/>
      <c r="BO1501" s="12"/>
      <c r="BP1501" s="12"/>
      <c r="BQ1501" s="29"/>
      <c r="BR1501" s="31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7"/>
      <c r="BN1502" s="28"/>
      <c r="BO1502" s="12"/>
      <c r="BP1502" s="12"/>
      <c r="BQ1502" s="29"/>
      <c r="BR1502" s="31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7"/>
      <c r="BN1503" s="28"/>
      <c r="BO1503" s="12"/>
      <c r="BP1503" s="12"/>
      <c r="BQ1503" s="29"/>
      <c r="BR1503" s="31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7"/>
      <c r="BN1504" s="28"/>
      <c r="BO1504" s="12"/>
      <c r="BP1504" s="12"/>
      <c r="BQ1504" s="29"/>
      <c r="BR1504" s="31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7"/>
      <c r="BN1505" s="28"/>
      <c r="BO1505" s="12"/>
      <c r="BP1505" s="12"/>
      <c r="BQ1505" s="29"/>
      <c r="BR1505" s="31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7"/>
      <c r="BN1506" s="28"/>
      <c r="BO1506" s="12"/>
      <c r="BP1506" s="12"/>
      <c r="BQ1506" s="29"/>
      <c r="BR1506" s="31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7"/>
      <c r="BN1507" s="28"/>
      <c r="BO1507" s="12"/>
      <c r="BP1507" s="12"/>
      <c r="BQ1507" s="29"/>
      <c r="BR1507" s="31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7"/>
      <c r="BN1508" s="28"/>
      <c r="BO1508" s="12"/>
      <c r="BP1508" s="12"/>
      <c r="BQ1508" s="29"/>
      <c r="BR1508" s="31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7"/>
      <c r="BN1509" s="28"/>
      <c r="BO1509" s="12"/>
      <c r="BP1509" s="12"/>
      <c r="BQ1509" s="29"/>
      <c r="BR1509" s="31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7"/>
      <c r="BN1510" s="28"/>
      <c r="BO1510" s="12"/>
      <c r="BP1510" s="12"/>
      <c r="BQ1510" s="29"/>
      <c r="BR1510" s="31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7"/>
      <c r="BN1511" s="28"/>
      <c r="BO1511" s="12"/>
      <c r="BP1511" s="12"/>
      <c r="BQ1511" s="29"/>
      <c r="BR1511" s="31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7"/>
      <c r="BN1512" s="28"/>
      <c r="BO1512" s="12"/>
      <c r="BP1512" s="12"/>
      <c r="BQ1512" s="29"/>
      <c r="BR1512" s="31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7"/>
      <c r="BN1513" s="28"/>
      <c r="BO1513" s="12"/>
      <c r="BP1513" s="12"/>
      <c r="BQ1513" s="29"/>
      <c r="BR1513" s="31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7"/>
      <c r="BN1514" s="28"/>
      <c r="BO1514" s="12"/>
      <c r="BP1514" s="12"/>
      <c r="BQ1514" s="29"/>
      <c r="BR1514" s="31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7"/>
      <c r="BN1515" s="28"/>
      <c r="BO1515" s="12"/>
      <c r="BP1515" s="12"/>
      <c r="BQ1515" s="29"/>
      <c r="BR1515" s="31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7"/>
      <c r="BN1516" s="28"/>
      <c r="BO1516" s="12"/>
      <c r="BP1516" s="12"/>
      <c r="BQ1516" s="29"/>
      <c r="BR1516" s="31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7"/>
      <c r="BN1517" s="28"/>
      <c r="BO1517" s="12"/>
      <c r="BP1517" s="12"/>
      <c r="BQ1517" s="29"/>
      <c r="BR1517" s="31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7"/>
      <c r="BN1518" s="28"/>
      <c r="BO1518" s="12"/>
      <c r="BP1518" s="12"/>
      <c r="BQ1518" s="29"/>
      <c r="BR1518" s="31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7"/>
      <c r="BN1519" s="28"/>
      <c r="BO1519" s="12"/>
      <c r="BP1519" s="12"/>
      <c r="BQ1519" s="29"/>
      <c r="BR1519" s="31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7"/>
      <c r="BN1520" s="28"/>
      <c r="BO1520" s="12"/>
      <c r="BP1520" s="12"/>
      <c r="BQ1520" s="29"/>
      <c r="BR1520" s="31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7"/>
      <c r="BN1521" s="28"/>
      <c r="BO1521" s="12"/>
      <c r="BP1521" s="12"/>
      <c r="BQ1521" s="29"/>
      <c r="BR1521" s="31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7"/>
      <c r="BN1522" s="28"/>
      <c r="BO1522" s="12"/>
      <c r="BP1522" s="12"/>
      <c r="BQ1522" s="29"/>
      <c r="BR1522" s="31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7"/>
      <c r="BN1523" s="28"/>
      <c r="BO1523" s="12"/>
      <c r="BP1523" s="12"/>
      <c r="BQ1523" s="29"/>
      <c r="BR1523" s="31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7"/>
      <c r="BN1524" s="28"/>
      <c r="BO1524" s="12"/>
      <c r="BP1524" s="12"/>
      <c r="BQ1524" s="29"/>
      <c r="BR1524" s="31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7"/>
      <c r="BN1525" s="28"/>
      <c r="BO1525" s="12"/>
      <c r="BP1525" s="12"/>
      <c r="BQ1525" s="29"/>
      <c r="BR1525" s="31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7"/>
      <c r="BN1526" s="28"/>
      <c r="BO1526" s="12"/>
      <c r="BP1526" s="12"/>
      <c r="BQ1526" s="29"/>
      <c r="BR1526" s="31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7"/>
      <c r="BN1527" s="28"/>
      <c r="BO1527" s="12"/>
      <c r="BP1527" s="12"/>
      <c r="BQ1527" s="29"/>
      <c r="BR1527" s="31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7"/>
      <c r="BN1528" s="28"/>
      <c r="BO1528" s="12"/>
      <c r="BP1528" s="12"/>
      <c r="BQ1528" s="29"/>
      <c r="BR1528" s="31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7"/>
      <c r="BN1529" s="28"/>
      <c r="BO1529" s="12"/>
      <c r="BP1529" s="12"/>
      <c r="BQ1529" s="29"/>
      <c r="BR1529" s="31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7"/>
      <c r="BN1530" s="28"/>
      <c r="BO1530" s="12"/>
      <c r="BP1530" s="12"/>
      <c r="BQ1530" s="29"/>
      <c r="BR1530" s="31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7"/>
      <c r="BN1531" s="28"/>
      <c r="BO1531" s="12"/>
      <c r="BP1531" s="12"/>
      <c r="BQ1531" s="29"/>
      <c r="BR1531" s="31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7"/>
      <c r="BN1532" s="28"/>
      <c r="BO1532" s="12"/>
      <c r="BP1532" s="12"/>
      <c r="BQ1532" s="29"/>
      <c r="BR1532" s="31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7"/>
      <c r="BN1533" s="28"/>
      <c r="BO1533" s="12"/>
      <c r="BP1533" s="12"/>
      <c r="BQ1533" s="29"/>
      <c r="BR1533" s="31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7"/>
      <c r="BN1534" s="28"/>
      <c r="BO1534" s="12"/>
      <c r="BP1534" s="12"/>
      <c r="BQ1534" s="29"/>
      <c r="BR1534" s="31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7"/>
      <c r="BN1535" s="28"/>
      <c r="BO1535" s="12"/>
      <c r="BP1535" s="12"/>
      <c r="BQ1535" s="29"/>
      <c r="BR1535" s="31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7"/>
      <c r="BN1536" s="28"/>
      <c r="BO1536" s="12"/>
      <c r="BP1536" s="12"/>
      <c r="BQ1536" s="29"/>
      <c r="BR1536" s="31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7"/>
      <c r="BN1537" s="28"/>
      <c r="BO1537" s="12"/>
      <c r="BP1537" s="12"/>
      <c r="BQ1537" s="29"/>
      <c r="BR1537" s="31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7"/>
      <c r="BN1538" s="28"/>
      <c r="BO1538" s="12"/>
      <c r="BP1538" s="12"/>
      <c r="BQ1538" s="29"/>
      <c r="BR1538" s="31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7"/>
      <c r="BN1539" s="28"/>
      <c r="BO1539" s="12"/>
      <c r="BP1539" s="12"/>
      <c r="BQ1539" s="29"/>
      <c r="BR1539" s="31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7"/>
      <c r="BN1540" s="28"/>
      <c r="BO1540" s="12"/>
      <c r="BP1540" s="12"/>
      <c r="BQ1540" s="29"/>
      <c r="BR1540" s="31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7"/>
      <c r="BN1541" s="28"/>
      <c r="BO1541" s="12"/>
      <c r="BP1541" s="12"/>
      <c r="BQ1541" s="29"/>
      <c r="BR1541" s="31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7"/>
      <c r="BN1542" s="28"/>
      <c r="BO1542" s="12"/>
      <c r="BP1542" s="12"/>
      <c r="BQ1542" s="29"/>
      <c r="BR1542" s="31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7"/>
      <c r="BN1543" s="28"/>
      <c r="BO1543" s="12"/>
      <c r="BP1543" s="12"/>
      <c r="BQ1543" s="29"/>
      <c r="BR1543" s="31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7"/>
      <c r="BN1544" s="28"/>
      <c r="BO1544" s="12"/>
      <c r="BP1544" s="12"/>
      <c r="BQ1544" s="29"/>
      <c r="BR1544" s="31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7"/>
      <c r="BN1545" s="28"/>
      <c r="BO1545" s="12"/>
      <c r="BP1545" s="12"/>
      <c r="BQ1545" s="29"/>
      <c r="BR1545" s="31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7"/>
      <c r="BN1546" s="28"/>
      <c r="BO1546" s="12"/>
      <c r="BP1546" s="12"/>
      <c r="BQ1546" s="29"/>
      <c r="BR1546" s="31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7"/>
      <c r="BN1547" s="28"/>
      <c r="BO1547" s="12"/>
      <c r="BP1547" s="12"/>
      <c r="BQ1547" s="29"/>
      <c r="BR1547" s="31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7"/>
      <c r="BN1548" s="28"/>
      <c r="BO1548" s="12"/>
      <c r="BP1548" s="12"/>
      <c r="BQ1548" s="29"/>
      <c r="BR1548" s="31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7"/>
      <c r="BN1549" s="28"/>
      <c r="BO1549" s="12"/>
      <c r="BP1549" s="12"/>
      <c r="BQ1549" s="29"/>
      <c r="BR1549" s="31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7"/>
      <c r="BN1550" s="28"/>
      <c r="BO1550" s="12"/>
      <c r="BP1550" s="12"/>
      <c r="BQ1550" s="29"/>
      <c r="BR1550" s="31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7"/>
      <c r="BN1551" s="28"/>
      <c r="BO1551" s="12"/>
      <c r="BP1551" s="12"/>
      <c r="BQ1551" s="29"/>
      <c r="BR1551" s="31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7"/>
      <c r="BN1552" s="28"/>
      <c r="BO1552" s="12"/>
      <c r="BP1552" s="12"/>
      <c r="BQ1552" s="29"/>
      <c r="BR1552" s="31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7"/>
      <c r="BN1553" s="28"/>
      <c r="BO1553" s="12"/>
      <c r="BP1553" s="12"/>
      <c r="BQ1553" s="29"/>
      <c r="BR1553" s="31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7"/>
      <c r="BN1554" s="28"/>
      <c r="BO1554" s="12"/>
      <c r="BP1554" s="12"/>
      <c r="BQ1554" s="29"/>
      <c r="BR1554" s="31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7"/>
      <c r="BN1555" s="28"/>
      <c r="BO1555" s="12"/>
      <c r="BP1555" s="12"/>
      <c r="BQ1555" s="29"/>
      <c r="BR1555" s="31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7"/>
      <c r="BN1556" s="28"/>
      <c r="BO1556" s="12"/>
      <c r="BP1556" s="12"/>
      <c r="BQ1556" s="29"/>
      <c r="BR1556" s="31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7"/>
      <c r="BN1557" s="28"/>
      <c r="BO1557" s="12"/>
      <c r="BP1557" s="12"/>
      <c r="BQ1557" s="29"/>
      <c r="BR1557" s="31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7"/>
      <c r="BN1558" s="28"/>
      <c r="BO1558" s="12"/>
      <c r="BP1558" s="12"/>
      <c r="BQ1558" s="29"/>
      <c r="BR1558" s="31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7"/>
      <c r="BN1559" s="28"/>
      <c r="BO1559" s="12"/>
      <c r="BP1559" s="12"/>
      <c r="BQ1559" s="29"/>
      <c r="BR1559" s="31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7"/>
      <c r="BN1560" s="28"/>
      <c r="BO1560" s="12"/>
      <c r="BP1560" s="12"/>
      <c r="BQ1560" s="29"/>
      <c r="BR1560" s="31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7"/>
      <c r="BN1561" s="28"/>
      <c r="BO1561" s="12"/>
      <c r="BP1561" s="12"/>
      <c r="BQ1561" s="29"/>
      <c r="BR1561" s="31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7"/>
      <c r="BN1562" s="28"/>
      <c r="BO1562" s="12"/>
      <c r="BP1562" s="12"/>
      <c r="BQ1562" s="29"/>
      <c r="BR1562" s="31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7"/>
      <c r="BN1563" s="28"/>
      <c r="BO1563" s="12"/>
      <c r="BP1563" s="12"/>
      <c r="BQ1563" s="29"/>
      <c r="BR1563" s="31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7"/>
      <c r="BN1564" s="28"/>
      <c r="BO1564" s="12"/>
      <c r="BP1564" s="12"/>
      <c r="BQ1564" s="29"/>
      <c r="BR1564" s="31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7"/>
      <c r="BN1565" s="28"/>
      <c r="BO1565" s="12"/>
      <c r="BP1565" s="12"/>
      <c r="BQ1565" s="29"/>
      <c r="BR1565" s="31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7"/>
      <c r="BN1566" s="28"/>
      <c r="BO1566" s="12"/>
      <c r="BP1566" s="12"/>
      <c r="BQ1566" s="29"/>
      <c r="BR1566" s="31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7"/>
      <c r="BN1567" s="28"/>
      <c r="BO1567" s="12"/>
      <c r="BP1567" s="12"/>
      <c r="BQ1567" s="29"/>
      <c r="BR1567" s="31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7"/>
      <c r="BN1568" s="28"/>
      <c r="BO1568" s="12"/>
      <c r="BP1568" s="12"/>
      <c r="BQ1568" s="29"/>
      <c r="BR1568" s="31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7"/>
      <c r="BN1569" s="28"/>
      <c r="BO1569" s="12"/>
      <c r="BP1569" s="12"/>
      <c r="BQ1569" s="29"/>
      <c r="BR1569" s="31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7"/>
      <c r="BN1570" s="28"/>
      <c r="BO1570" s="12"/>
      <c r="BP1570" s="12"/>
      <c r="BQ1570" s="29"/>
      <c r="BR1570" s="31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7"/>
      <c r="BN1571" s="28"/>
      <c r="BO1571" s="12"/>
      <c r="BP1571" s="12"/>
      <c r="BQ1571" s="29"/>
      <c r="BR1571" s="31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7"/>
      <c r="BN1572" s="28"/>
      <c r="BO1572" s="12"/>
      <c r="BP1572" s="12"/>
      <c r="BQ1572" s="29"/>
      <c r="BR1572" s="31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7"/>
      <c r="BN1573" s="28"/>
      <c r="BO1573" s="12"/>
      <c r="BP1573" s="12"/>
      <c r="BQ1573" s="29"/>
      <c r="BR1573" s="31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7"/>
      <c r="BN1574" s="28"/>
      <c r="BO1574" s="12"/>
      <c r="BP1574" s="12"/>
      <c r="BQ1574" s="29"/>
      <c r="BR1574" s="31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7"/>
      <c r="BN1575" s="28"/>
      <c r="BO1575" s="12"/>
      <c r="BP1575" s="12"/>
      <c r="BQ1575" s="29"/>
      <c r="BR1575" s="31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7"/>
      <c r="BN1576" s="28"/>
      <c r="BO1576" s="12"/>
      <c r="BP1576" s="12"/>
      <c r="BQ1576" s="29"/>
      <c r="BR1576" s="31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7"/>
      <c r="BN1577" s="28"/>
      <c r="BO1577" s="12"/>
      <c r="BP1577" s="12"/>
      <c r="BQ1577" s="29"/>
      <c r="BR1577" s="31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7"/>
      <c r="BN1578" s="28"/>
      <c r="BO1578" s="12"/>
      <c r="BP1578" s="12"/>
      <c r="BQ1578" s="29"/>
      <c r="BR1578" s="31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7"/>
      <c r="BN1579" s="28"/>
      <c r="BO1579" s="12"/>
      <c r="BP1579" s="12"/>
      <c r="BQ1579" s="29"/>
      <c r="BR1579" s="31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7"/>
      <c r="BN1580" s="28"/>
      <c r="BO1580" s="12"/>
      <c r="BP1580" s="12"/>
      <c r="BQ1580" s="29"/>
      <c r="BR1580" s="31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7"/>
      <c r="BN1581" s="28"/>
      <c r="BO1581" s="12"/>
      <c r="BP1581" s="12"/>
      <c r="BQ1581" s="29"/>
      <c r="BR1581" s="31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7"/>
      <c r="BN1582" s="28"/>
      <c r="BO1582" s="12"/>
      <c r="BP1582" s="12"/>
      <c r="BQ1582" s="29"/>
      <c r="BR1582" s="31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7"/>
      <c r="BN1583" s="28"/>
      <c r="BO1583" s="12"/>
      <c r="BP1583" s="12"/>
      <c r="BQ1583" s="29"/>
      <c r="BR1583" s="31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7"/>
      <c r="BN1584" s="28"/>
      <c r="BO1584" s="12"/>
      <c r="BP1584" s="12"/>
      <c r="BQ1584" s="29"/>
      <c r="BR1584" s="31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7"/>
      <c r="BN1585" s="28"/>
      <c r="BO1585" s="12"/>
      <c r="BP1585" s="12"/>
      <c r="BQ1585" s="29"/>
      <c r="BR1585" s="31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7"/>
      <c r="BN1586" s="28"/>
      <c r="BO1586" s="12"/>
      <c r="BP1586" s="12"/>
      <c r="BQ1586" s="29"/>
      <c r="BR1586" s="31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7"/>
      <c r="BN1587" s="28"/>
      <c r="BO1587" s="12"/>
      <c r="BP1587" s="12"/>
      <c r="BQ1587" s="29"/>
      <c r="BR1587" s="31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7"/>
      <c r="BN1588" s="28"/>
      <c r="BO1588" s="12"/>
      <c r="BP1588" s="12"/>
      <c r="BQ1588" s="29"/>
      <c r="BR1588" s="31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7"/>
      <c r="BN1589" s="28"/>
      <c r="BO1589" s="12"/>
      <c r="BP1589" s="12"/>
      <c r="BQ1589" s="29"/>
      <c r="BR1589" s="31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7"/>
      <c r="BN1590" s="28"/>
      <c r="BO1590" s="12"/>
      <c r="BP1590" s="12"/>
      <c r="BQ1590" s="29"/>
      <c r="BR1590" s="31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7"/>
      <c r="BN1591" s="28"/>
      <c r="BO1591" s="12"/>
      <c r="BP1591" s="12"/>
      <c r="BQ1591" s="29"/>
      <c r="BR1591" s="31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7"/>
      <c r="BN1592" s="28"/>
      <c r="BO1592" s="12"/>
      <c r="BP1592" s="12"/>
      <c r="BQ1592" s="29"/>
      <c r="BR1592" s="31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7"/>
      <c r="BN1593" s="28"/>
      <c r="BO1593" s="12"/>
      <c r="BP1593" s="12"/>
      <c r="BQ1593" s="29"/>
      <c r="BR1593" s="31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7"/>
      <c r="BN1594" s="28"/>
      <c r="BO1594" s="12"/>
      <c r="BP1594" s="12"/>
      <c r="BQ1594" s="29"/>
      <c r="BR1594" s="31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7"/>
      <c r="BN1595" s="28"/>
      <c r="BO1595" s="12"/>
      <c r="BP1595" s="12"/>
      <c r="BQ1595" s="29"/>
      <c r="BR1595" s="31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7"/>
      <c r="BN1596" s="28"/>
      <c r="BO1596" s="12"/>
      <c r="BP1596" s="12"/>
      <c r="BQ1596" s="29"/>
      <c r="BR1596" s="31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7"/>
      <c r="BN1597" s="28"/>
      <c r="BO1597" s="12"/>
      <c r="BP1597" s="12"/>
      <c r="BQ1597" s="29"/>
      <c r="BR1597" s="31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7"/>
      <c r="BN1598" s="28"/>
      <c r="BO1598" s="12"/>
      <c r="BP1598" s="12"/>
      <c r="BQ1598" s="29"/>
      <c r="BR1598" s="31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7"/>
      <c r="BN1599" s="28"/>
      <c r="BO1599" s="12"/>
      <c r="BP1599" s="12"/>
      <c r="BQ1599" s="29"/>
      <c r="BR1599" s="31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7"/>
      <c r="BN1600" s="28"/>
      <c r="BO1600" s="12"/>
      <c r="BP1600" s="12"/>
      <c r="BQ1600" s="29"/>
      <c r="BR1600" s="31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7"/>
      <c r="BN1601" s="28"/>
      <c r="BO1601" s="12"/>
      <c r="BP1601" s="12"/>
      <c r="BQ1601" s="29"/>
      <c r="BR1601" s="31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7"/>
      <c r="BN1602" s="28"/>
      <c r="BO1602" s="12"/>
      <c r="BP1602" s="12"/>
      <c r="BQ1602" s="29"/>
      <c r="BR1602" s="31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7"/>
      <c r="BN1603" s="28"/>
      <c r="BO1603" s="12"/>
      <c r="BP1603" s="12"/>
      <c r="BQ1603" s="29"/>
      <c r="BR1603" s="31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7"/>
      <c r="BN1604" s="28"/>
      <c r="BO1604" s="12"/>
      <c r="BP1604" s="12"/>
      <c r="BQ1604" s="29"/>
      <c r="BR1604" s="31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7"/>
      <c r="BN1605" s="28"/>
      <c r="BO1605" s="12"/>
      <c r="BP1605" s="12"/>
      <c r="BQ1605" s="29"/>
      <c r="BR1605" s="31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7"/>
      <c r="BN1606" s="28"/>
      <c r="BO1606" s="12"/>
      <c r="BP1606" s="12"/>
      <c r="BQ1606" s="29"/>
      <c r="BR1606" s="31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7"/>
      <c r="BN1607" s="28"/>
      <c r="BO1607" s="12"/>
      <c r="BP1607" s="12"/>
      <c r="BQ1607" s="29"/>
      <c r="BR1607" s="31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7"/>
      <c r="BN1608" s="28"/>
      <c r="BO1608" s="12"/>
      <c r="BP1608" s="12"/>
      <c r="BQ1608" s="29"/>
      <c r="BR1608" s="31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7"/>
      <c r="BN1609" s="28"/>
      <c r="BO1609" s="12"/>
      <c r="BP1609" s="12"/>
      <c r="BQ1609" s="29"/>
      <c r="BR1609" s="31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7"/>
      <c r="BN1610" s="28"/>
      <c r="BO1610" s="12"/>
      <c r="BP1610" s="12"/>
      <c r="BQ1610" s="29"/>
      <c r="BR1610" s="31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7"/>
      <c r="BN1611" s="28"/>
      <c r="BO1611" s="12"/>
      <c r="BP1611" s="12"/>
      <c r="BQ1611" s="29"/>
      <c r="BR1611" s="31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7"/>
      <c r="BN1612" s="28"/>
      <c r="BO1612" s="12"/>
      <c r="BP1612" s="12"/>
      <c r="BQ1612" s="29"/>
      <c r="BR1612" s="31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7"/>
      <c r="BN1613" s="28"/>
      <c r="BO1613" s="12"/>
      <c r="BP1613" s="12"/>
      <c r="BQ1613" s="29"/>
      <c r="BR1613" s="31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7"/>
      <c r="BN1614" s="28"/>
      <c r="BO1614" s="12"/>
      <c r="BP1614" s="12"/>
      <c r="BQ1614" s="29"/>
      <c r="BR1614" s="31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7"/>
      <c r="BN1615" s="28"/>
      <c r="BO1615" s="12"/>
      <c r="BP1615" s="12"/>
      <c r="BQ1615" s="29"/>
      <c r="BR1615" s="31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7"/>
      <c r="BN1616" s="28"/>
      <c r="BO1616" s="12"/>
      <c r="BP1616" s="12"/>
      <c r="BQ1616" s="29"/>
      <c r="BR1616" s="31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7"/>
      <c r="BN1617" s="28"/>
      <c r="BO1617" s="12"/>
      <c r="BP1617" s="12"/>
      <c r="BQ1617" s="29"/>
      <c r="BR1617" s="31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7"/>
      <c r="BN1618" s="28"/>
      <c r="BO1618" s="12"/>
      <c r="BP1618" s="12"/>
      <c r="BQ1618" s="29"/>
      <c r="BR1618" s="31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7"/>
      <c r="BN1619" s="28"/>
      <c r="BO1619" s="12"/>
      <c r="BP1619" s="12"/>
      <c r="BQ1619" s="29"/>
      <c r="BR1619" s="31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7"/>
      <c r="BN1620" s="28"/>
      <c r="BO1620" s="12"/>
      <c r="BP1620" s="12"/>
      <c r="BQ1620" s="29"/>
      <c r="BR1620" s="31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7"/>
      <c r="BN1621" s="28"/>
      <c r="BO1621" s="12"/>
      <c r="BP1621" s="12"/>
      <c r="BQ1621" s="29"/>
      <c r="BR1621" s="31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7"/>
      <c r="BN1622" s="28"/>
      <c r="BO1622" s="12"/>
      <c r="BP1622" s="12"/>
      <c r="BQ1622" s="29"/>
      <c r="BR1622" s="31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7"/>
      <c r="BN1623" s="28"/>
      <c r="BO1623" s="12"/>
      <c r="BP1623" s="12"/>
      <c r="BQ1623" s="29"/>
      <c r="BR1623" s="31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7"/>
      <c r="BN1624" s="28"/>
      <c r="BO1624" s="12"/>
      <c r="BP1624" s="12"/>
      <c r="BQ1624" s="29"/>
      <c r="BR1624" s="31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7"/>
      <c r="BN1625" s="28"/>
      <c r="BO1625" s="12"/>
      <c r="BP1625" s="12"/>
      <c r="BQ1625" s="29"/>
      <c r="BR1625" s="31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7"/>
      <c r="BN1626" s="28"/>
      <c r="BO1626" s="12"/>
      <c r="BP1626" s="12"/>
      <c r="BQ1626" s="29"/>
      <c r="BR1626" s="31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7"/>
      <c r="BN1627" s="28"/>
      <c r="BO1627" s="12"/>
      <c r="BP1627" s="12"/>
      <c r="BQ1627" s="29"/>
      <c r="BR1627" s="31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7"/>
      <c r="BN1628" s="28"/>
      <c r="BO1628" s="12"/>
      <c r="BP1628" s="12"/>
      <c r="BQ1628" s="29"/>
      <c r="BR1628" s="31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7"/>
      <c r="BN1629" s="28"/>
      <c r="BO1629" s="12"/>
      <c r="BP1629" s="12"/>
      <c r="BQ1629" s="29"/>
      <c r="BR1629" s="31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7"/>
      <c r="BN1630" s="28"/>
      <c r="BO1630" s="12"/>
      <c r="BP1630" s="12"/>
      <c r="BQ1630" s="29"/>
      <c r="BR1630" s="31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7"/>
      <c r="BN1631" s="28"/>
      <c r="BO1631" s="12"/>
      <c r="BP1631" s="12"/>
      <c r="BQ1631" s="29"/>
      <c r="BR1631" s="31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7"/>
      <c r="BN1632" s="28"/>
      <c r="BO1632" s="12"/>
      <c r="BP1632" s="12"/>
      <c r="BQ1632" s="29"/>
      <c r="BR1632" s="31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7"/>
      <c r="BN1633" s="28"/>
      <c r="BO1633" s="12"/>
      <c r="BP1633" s="12"/>
      <c r="BQ1633" s="29"/>
      <c r="BR1633" s="31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7"/>
      <c r="BN1634" s="28"/>
      <c r="BO1634" s="12"/>
      <c r="BP1634" s="12"/>
      <c r="BQ1634" s="29"/>
      <c r="BR1634" s="31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7"/>
      <c r="BN1635" s="28"/>
      <c r="BO1635" s="12"/>
      <c r="BP1635" s="12"/>
      <c r="BQ1635" s="29"/>
      <c r="BR1635" s="31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7"/>
      <c r="BN1636" s="28"/>
      <c r="BO1636" s="12"/>
      <c r="BP1636" s="12"/>
      <c r="BQ1636" s="29"/>
      <c r="BR1636" s="31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7"/>
      <c r="BN1637" s="28"/>
      <c r="BO1637" s="12"/>
      <c r="BP1637" s="12"/>
      <c r="BQ1637" s="29"/>
      <c r="BR1637" s="31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7"/>
      <c r="BN1638" s="28"/>
      <c r="BO1638" s="12"/>
      <c r="BP1638" s="12"/>
      <c r="BQ1638" s="29"/>
      <c r="BR1638" s="31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7"/>
      <c r="BN1639" s="28"/>
      <c r="BO1639" s="12"/>
      <c r="BP1639" s="12"/>
      <c r="BQ1639" s="29"/>
      <c r="BR1639" s="31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7"/>
      <c r="BN1640" s="28"/>
      <c r="BO1640" s="12"/>
      <c r="BP1640" s="12"/>
      <c r="BQ1640" s="29"/>
      <c r="BR1640" s="31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7"/>
      <c r="BN1641" s="28"/>
      <c r="BO1641" s="12"/>
      <c r="BP1641" s="12"/>
      <c r="BQ1641" s="29"/>
      <c r="BR1641" s="31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7"/>
      <c r="BN1642" s="28"/>
      <c r="BO1642" s="12"/>
      <c r="BP1642" s="12"/>
      <c r="BQ1642" s="29"/>
      <c r="BR1642" s="31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7"/>
      <c r="BN1643" s="28"/>
      <c r="BO1643" s="12"/>
      <c r="BP1643" s="12"/>
      <c r="BQ1643" s="29"/>
      <c r="BR1643" s="31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7"/>
      <c r="BN1644" s="28"/>
      <c r="BO1644" s="12"/>
      <c r="BP1644" s="12"/>
      <c r="BQ1644" s="29"/>
      <c r="BR1644" s="31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7"/>
      <c r="BN1645" s="28"/>
      <c r="BO1645" s="12"/>
      <c r="BP1645" s="12"/>
      <c r="BQ1645" s="29"/>
      <c r="BR1645" s="31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7"/>
      <c r="BN1646" s="28"/>
      <c r="BO1646" s="12"/>
      <c r="BP1646" s="12"/>
      <c r="BQ1646" s="29"/>
      <c r="BR1646" s="31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7"/>
      <c r="BN1647" s="28"/>
      <c r="BO1647" s="12"/>
      <c r="BP1647" s="12"/>
      <c r="BQ1647" s="29"/>
      <c r="BR1647" s="31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7"/>
      <c r="BN1648" s="28"/>
      <c r="BO1648" s="12"/>
      <c r="BP1648" s="12"/>
      <c r="BQ1648" s="29"/>
      <c r="BR1648" s="31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7"/>
      <c r="BN1649" s="28"/>
      <c r="BO1649" s="12"/>
      <c r="BP1649" s="12"/>
      <c r="BQ1649" s="29"/>
      <c r="BR1649" s="31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7"/>
      <c r="BN1650" s="28"/>
      <c r="BO1650" s="12"/>
      <c r="BP1650" s="12"/>
      <c r="BQ1650" s="29"/>
      <c r="BR1650" s="31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7"/>
      <c r="BN1651" s="28"/>
      <c r="BO1651" s="12"/>
      <c r="BP1651" s="12"/>
      <c r="BQ1651" s="29"/>
      <c r="BR1651" s="31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7"/>
      <c r="BN1652" s="28"/>
      <c r="BO1652" s="12"/>
      <c r="BP1652" s="12"/>
      <c r="BQ1652" s="29"/>
      <c r="BR1652" s="31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7"/>
      <c r="BN1653" s="28"/>
      <c r="BO1653" s="12"/>
      <c r="BP1653" s="12"/>
      <c r="BQ1653" s="29"/>
      <c r="BR1653" s="31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7"/>
      <c r="BN1654" s="28"/>
      <c r="BO1654" s="12"/>
      <c r="BP1654" s="12"/>
      <c r="BQ1654" s="29"/>
      <c r="BR1654" s="31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7"/>
      <c r="BN1655" s="28"/>
      <c r="BO1655" s="12"/>
      <c r="BP1655" s="12"/>
      <c r="BQ1655" s="29"/>
      <c r="BR1655" s="31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7"/>
      <c r="BN1656" s="28"/>
      <c r="BO1656" s="12"/>
      <c r="BP1656" s="12"/>
      <c r="BQ1656" s="29"/>
      <c r="BR1656" s="31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7"/>
      <c r="BN1657" s="28"/>
      <c r="BO1657" s="12"/>
      <c r="BP1657" s="12"/>
      <c r="BQ1657" s="29"/>
      <c r="BR1657" s="31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7"/>
      <c r="BN1658" s="28"/>
      <c r="BO1658" s="12"/>
      <c r="BP1658" s="12"/>
      <c r="BQ1658" s="29"/>
      <c r="BR1658" s="31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7"/>
      <c r="BN1659" s="28"/>
      <c r="BO1659" s="12"/>
      <c r="BP1659" s="12"/>
      <c r="BQ1659" s="29"/>
      <c r="BR1659" s="31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7"/>
      <c r="BN1660" s="28"/>
      <c r="BO1660" s="12"/>
      <c r="BP1660" s="12"/>
      <c r="BQ1660" s="29"/>
      <c r="BR1660" s="31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7"/>
      <c r="BN1661" s="28"/>
      <c r="BO1661" s="12"/>
      <c r="BP1661" s="12"/>
      <c r="BQ1661" s="29"/>
      <c r="BR1661" s="31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7"/>
      <c r="BN1662" s="28"/>
      <c r="BO1662" s="12"/>
      <c r="BP1662" s="12"/>
      <c r="BQ1662" s="29"/>
      <c r="BR1662" s="31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7"/>
      <c r="BN1663" s="28"/>
      <c r="BO1663" s="12"/>
      <c r="BP1663" s="12"/>
      <c r="BQ1663" s="29"/>
      <c r="BR1663" s="31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7"/>
      <c r="BN1664" s="28"/>
      <c r="BO1664" s="12"/>
      <c r="BP1664" s="12"/>
      <c r="BQ1664" s="29"/>
      <c r="BR1664" s="31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7"/>
      <c r="BN1665" s="28"/>
      <c r="BO1665" s="12"/>
      <c r="BP1665" s="12"/>
      <c r="BQ1665" s="29"/>
      <c r="BR1665" s="31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7"/>
      <c r="BN1666" s="28"/>
      <c r="BO1666" s="12"/>
      <c r="BP1666" s="12"/>
      <c r="BQ1666" s="29"/>
      <c r="BR1666" s="31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7"/>
      <c r="BN1667" s="28"/>
      <c r="BO1667" s="12"/>
      <c r="BP1667" s="12"/>
      <c r="BQ1667" s="29"/>
      <c r="BR1667" s="31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7"/>
      <c r="BN1668" s="28"/>
      <c r="BO1668" s="12"/>
      <c r="BP1668" s="12"/>
      <c r="BQ1668" s="29"/>
      <c r="BR1668" s="31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7"/>
      <c r="BN1669" s="28"/>
      <c r="BO1669" s="12"/>
      <c r="BP1669" s="12"/>
      <c r="BQ1669" s="29"/>
      <c r="BR1669" s="31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7"/>
      <c r="BN1670" s="28"/>
      <c r="BO1670" s="12"/>
      <c r="BP1670" s="12"/>
      <c r="BQ1670" s="29"/>
      <c r="BR1670" s="31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7"/>
      <c r="BN1671" s="28"/>
      <c r="BO1671" s="12"/>
      <c r="BP1671" s="12"/>
      <c r="BQ1671" s="29"/>
      <c r="BR1671" s="31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7"/>
      <c r="BN1672" s="28"/>
      <c r="BO1672" s="12"/>
      <c r="BP1672" s="12"/>
      <c r="BQ1672" s="29"/>
      <c r="BR1672" s="31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7"/>
      <c r="BN1673" s="28"/>
      <c r="BO1673" s="12"/>
      <c r="BP1673" s="12"/>
      <c r="BQ1673" s="29"/>
      <c r="BR1673" s="31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7"/>
      <c r="BN1674" s="28"/>
      <c r="BO1674" s="12"/>
      <c r="BP1674" s="12"/>
      <c r="BQ1674" s="29"/>
      <c r="BR1674" s="31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7"/>
      <c r="BN1675" s="28"/>
      <c r="BO1675" s="12"/>
      <c r="BP1675" s="12"/>
      <c r="BQ1675" s="29"/>
      <c r="BR1675" s="31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7"/>
      <c r="BN1676" s="28"/>
      <c r="BO1676" s="12"/>
      <c r="BP1676" s="12"/>
      <c r="BQ1676" s="29"/>
      <c r="BR1676" s="31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7"/>
      <c r="BN1677" s="28"/>
      <c r="BO1677" s="12"/>
      <c r="BP1677" s="12"/>
      <c r="BQ1677" s="29"/>
      <c r="BR1677" s="31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7"/>
      <c r="BN1678" s="28"/>
      <c r="BO1678" s="12"/>
      <c r="BP1678" s="12"/>
      <c r="BQ1678" s="29"/>
      <c r="BR1678" s="31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7"/>
      <c r="BN1679" s="28"/>
      <c r="BO1679" s="12"/>
      <c r="BP1679" s="12"/>
      <c r="BQ1679" s="29"/>
      <c r="BR1679" s="31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7"/>
      <c r="BN1680" s="28"/>
      <c r="BO1680" s="12"/>
      <c r="BP1680" s="12"/>
      <c r="BQ1680" s="29"/>
      <c r="BR1680" s="31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7"/>
      <c r="BN1681" s="28"/>
      <c r="BO1681" s="12"/>
      <c r="BP1681" s="12"/>
      <c r="BQ1681" s="29"/>
      <c r="BR1681" s="31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7"/>
      <c r="BN1682" s="28"/>
      <c r="BO1682" s="12"/>
      <c r="BP1682" s="12"/>
      <c r="BQ1682" s="29"/>
      <c r="BR1682" s="31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7"/>
      <c r="BN1683" s="28"/>
      <c r="BO1683" s="12"/>
      <c r="BP1683" s="12"/>
      <c r="BQ1683" s="29"/>
      <c r="BR1683" s="31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7"/>
      <c r="BN1684" s="28"/>
      <c r="BO1684" s="12"/>
      <c r="BP1684" s="12"/>
      <c r="BQ1684" s="29"/>
      <c r="BR1684" s="31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7"/>
      <c r="BN1685" s="28"/>
      <c r="BO1685" s="12"/>
      <c r="BP1685" s="12"/>
      <c r="BQ1685" s="29"/>
      <c r="BR1685" s="31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7"/>
      <c r="BN1686" s="28"/>
      <c r="BO1686" s="12"/>
      <c r="BP1686" s="12"/>
      <c r="BQ1686" s="29"/>
      <c r="BR1686" s="31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7"/>
      <c r="BN1687" s="28"/>
      <c r="BO1687" s="12"/>
      <c r="BP1687" s="12"/>
      <c r="BQ1687" s="29"/>
      <c r="BR1687" s="31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7"/>
      <c r="BN1688" s="28"/>
      <c r="BO1688" s="12"/>
      <c r="BP1688" s="12"/>
      <c r="BQ1688" s="29"/>
      <c r="BR1688" s="31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7"/>
      <c r="BN1689" s="28"/>
      <c r="BO1689" s="12"/>
      <c r="BP1689" s="12"/>
      <c r="BQ1689" s="29"/>
      <c r="BR1689" s="31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7"/>
      <c r="BN1690" s="28"/>
      <c r="BO1690" s="12"/>
      <c r="BP1690" s="12"/>
      <c r="BQ1690" s="29"/>
      <c r="BR1690" s="31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7"/>
      <c r="BN1691" s="28"/>
      <c r="BO1691" s="12"/>
      <c r="BP1691" s="12"/>
      <c r="BQ1691" s="29"/>
      <c r="BR1691" s="31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7"/>
      <c r="BN1692" s="28"/>
      <c r="BO1692" s="12"/>
      <c r="BP1692" s="12"/>
      <c r="BQ1692" s="29"/>
      <c r="BR1692" s="31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7"/>
      <c r="BN1693" s="28"/>
      <c r="BO1693" s="12"/>
      <c r="BP1693" s="12"/>
      <c r="BQ1693" s="29"/>
      <c r="BR1693" s="31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7"/>
      <c r="BN1694" s="28"/>
      <c r="BO1694" s="12"/>
      <c r="BP1694" s="12"/>
      <c r="BQ1694" s="29"/>
      <c r="BR1694" s="31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7"/>
      <c r="BN1695" s="28"/>
      <c r="BO1695" s="12"/>
      <c r="BP1695" s="12"/>
      <c r="BQ1695" s="29"/>
      <c r="BR1695" s="31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7"/>
      <c r="BN1696" s="28"/>
      <c r="BO1696" s="12"/>
      <c r="BP1696" s="12"/>
      <c r="BQ1696" s="29"/>
      <c r="BR1696" s="31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7"/>
      <c r="BN1697" s="28"/>
      <c r="BO1697" s="12"/>
      <c r="BP1697" s="12"/>
      <c r="BQ1697" s="29"/>
      <c r="BR1697" s="31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7"/>
      <c r="BN1698" s="28"/>
      <c r="BO1698" s="12"/>
      <c r="BP1698" s="12"/>
      <c r="BQ1698" s="29"/>
      <c r="BR1698" s="31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7"/>
      <c r="BN1699" s="28"/>
      <c r="BO1699" s="12"/>
      <c r="BP1699" s="12"/>
      <c r="BQ1699" s="29"/>
      <c r="BR1699" s="31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7"/>
      <c r="BN1700" s="28"/>
      <c r="BO1700" s="12"/>
      <c r="BP1700" s="12"/>
      <c r="BQ1700" s="29"/>
      <c r="BR1700" s="31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7"/>
      <c r="BN1701" s="28"/>
      <c r="BO1701" s="12"/>
      <c r="BP1701" s="12"/>
      <c r="BQ1701" s="29"/>
      <c r="BR1701" s="31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7"/>
      <c r="BN1702" s="28"/>
      <c r="BO1702" s="12"/>
      <c r="BP1702" s="12"/>
      <c r="BQ1702" s="29"/>
      <c r="BR1702" s="31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7"/>
      <c r="BN1703" s="28"/>
      <c r="BO1703" s="12"/>
      <c r="BP1703" s="12"/>
      <c r="BQ1703" s="29"/>
      <c r="BR1703" s="31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7"/>
      <c r="BN1704" s="28"/>
      <c r="BO1704" s="12"/>
      <c r="BP1704" s="12"/>
      <c r="BQ1704" s="29"/>
      <c r="BR1704" s="31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7"/>
      <c r="BN1705" s="28"/>
      <c r="BO1705" s="12"/>
      <c r="BP1705" s="12"/>
      <c r="BQ1705" s="29"/>
      <c r="BR1705" s="31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7"/>
      <c r="BN1706" s="28"/>
      <c r="BO1706" s="12"/>
      <c r="BP1706" s="12"/>
      <c r="BQ1706" s="29"/>
      <c r="BR1706" s="31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7"/>
      <c r="BN1707" s="28"/>
      <c r="BO1707" s="12"/>
      <c r="BP1707" s="12"/>
      <c r="BQ1707" s="29"/>
      <c r="BR1707" s="31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7"/>
      <c r="BN1708" s="28"/>
      <c r="BO1708" s="12"/>
      <c r="BP1708" s="12"/>
      <c r="BQ1708" s="29"/>
      <c r="BR1708" s="31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7"/>
      <c r="BN1709" s="28"/>
      <c r="BO1709" s="12"/>
      <c r="BP1709" s="12"/>
      <c r="BQ1709" s="29"/>
      <c r="BR1709" s="31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7"/>
      <c r="BN1710" s="28"/>
      <c r="BO1710" s="12"/>
      <c r="BP1710" s="12"/>
      <c r="BQ1710" s="29"/>
      <c r="BR1710" s="31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7"/>
      <c r="BN1711" s="28"/>
      <c r="BO1711" s="12"/>
      <c r="BP1711" s="12"/>
      <c r="BQ1711" s="29"/>
      <c r="BR1711" s="31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7"/>
      <c r="BN1712" s="28"/>
      <c r="BO1712" s="12"/>
      <c r="BP1712" s="12"/>
      <c r="BQ1712" s="29"/>
      <c r="BR1712" s="31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7"/>
      <c r="BN1713" s="28"/>
      <c r="BO1713" s="12"/>
      <c r="BP1713" s="12"/>
      <c r="BQ1713" s="29"/>
      <c r="BR1713" s="31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7"/>
      <c r="BN1714" s="28"/>
      <c r="BO1714" s="12"/>
      <c r="BP1714" s="12"/>
      <c r="BQ1714" s="29"/>
      <c r="BR1714" s="31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7"/>
      <c r="BN1715" s="28"/>
      <c r="BO1715" s="12"/>
      <c r="BP1715" s="12"/>
      <c r="BQ1715" s="29"/>
      <c r="BR1715" s="31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7"/>
      <c r="BN1716" s="28"/>
      <c r="BO1716" s="12"/>
      <c r="BP1716" s="12"/>
      <c r="BQ1716" s="29"/>
      <c r="BR1716" s="31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7"/>
      <c r="BN1717" s="28"/>
      <c r="BO1717" s="12"/>
      <c r="BP1717" s="12"/>
      <c r="BQ1717" s="29"/>
      <c r="BR1717" s="31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7"/>
      <c r="BN1718" s="28"/>
      <c r="BO1718" s="12"/>
      <c r="BP1718" s="12"/>
      <c r="BQ1718" s="29"/>
      <c r="BR1718" s="31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7"/>
      <c r="BN1719" s="28"/>
      <c r="BO1719" s="12"/>
      <c r="BP1719" s="12"/>
      <c r="BQ1719" s="29"/>
      <c r="BR1719" s="31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7"/>
      <c r="BN1720" s="28"/>
      <c r="BO1720" s="12"/>
      <c r="BP1720" s="12"/>
      <c r="BQ1720" s="29"/>
      <c r="BR1720" s="31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7"/>
      <c r="BN1721" s="28"/>
      <c r="BO1721" s="12"/>
      <c r="BP1721" s="12"/>
      <c r="BQ1721" s="29"/>
      <c r="BR1721" s="31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7"/>
      <c r="BN1722" s="28"/>
      <c r="BO1722" s="12"/>
      <c r="BP1722" s="12"/>
      <c r="BQ1722" s="29"/>
      <c r="BR1722" s="31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7"/>
      <c r="BN1723" s="28"/>
      <c r="BO1723" s="12"/>
      <c r="BP1723" s="12"/>
      <c r="BQ1723" s="29"/>
      <c r="BR1723" s="31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7"/>
      <c r="BN1724" s="28"/>
      <c r="BO1724" s="12"/>
      <c r="BP1724" s="12"/>
      <c r="BQ1724" s="29"/>
      <c r="BR1724" s="31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7"/>
      <c r="BN1725" s="28"/>
      <c r="BO1725" s="12"/>
      <c r="BP1725" s="12"/>
      <c r="BQ1725" s="29"/>
      <c r="BR1725" s="31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7"/>
      <c r="BN1726" s="28"/>
      <c r="BO1726" s="12"/>
      <c r="BP1726" s="12"/>
      <c r="BQ1726" s="29"/>
      <c r="BR1726" s="31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7"/>
      <c r="BN1727" s="28"/>
      <c r="BO1727" s="12"/>
      <c r="BP1727" s="12"/>
      <c r="BQ1727" s="29"/>
      <c r="BR1727" s="31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7"/>
      <c r="BN1728" s="28"/>
      <c r="BO1728" s="12"/>
      <c r="BP1728" s="12"/>
      <c r="BQ1728" s="29"/>
      <c r="BR1728" s="31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7"/>
      <c r="BN1729" s="28"/>
      <c r="BO1729" s="12"/>
      <c r="BP1729" s="12"/>
      <c r="BQ1729" s="29"/>
      <c r="BR1729" s="31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7"/>
      <c r="BN1730" s="28"/>
      <c r="BO1730" s="12"/>
      <c r="BP1730" s="12"/>
      <c r="BQ1730" s="29"/>
      <c r="BR1730" s="31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7"/>
      <c r="BN1731" s="28"/>
      <c r="BO1731" s="12"/>
      <c r="BP1731" s="12"/>
      <c r="BQ1731" s="29"/>
      <c r="BR1731" s="31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7"/>
      <c r="BN1732" s="28"/>
      <c r="BO1732" s="12"/>
      <c r="BP1732" s="12"/>
      <c r="BQ1732" s="29"/>
      <c r="BR1732" s="31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7"/>
      <c r="BN1733" s="28"/>
      <c r="BO1733" s="12"/>
      <c r="BP1733" s="12"/>
      <c r="BQ1733" s="29"/>
      <c r="BR1733" s="31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7"/>
      <c r="BN1734" s="28"/>
      <c r="BO1734" s="12"/>
      <c r="BP1734" s="12"/>
      <c r="BQ1734" s="29"/>
      <c r="BR1734" s="31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7"/>
      <c r="BN1735" s="28"/>
      <c r="BO1735" s="12"/>
      <c r="BP1735" s="12"/>
      <c r="BQ1735" s="29"/>
      <c r="BR1735" s="31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7"/>
      <c r="BN1736" s="28"/>
      <c r="BO1736" s="12"/>
      <c r="BP1736" s="12"/>
      <c r="BQ1736" s="29"/>
      <c r="BR1736" s="31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7"/>
      <c r="BN1737" s="28"/>
      <c r="BO1737" s="12"/>
      <c r="BP1737" s="12"/>
      <c r="BQ1737" s="29"/>
      <c r="BR1737" s="31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7"/>
      <c r="BN1738" s="28"/>
      <c r="BO1738" s="12"/>
      <c r="BP1738" s="12"/>
      <c r="BQ1738" s="29"/>
      <c r="BR1738" s="31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7"/>
      <c r="BN1739" s="28"/>
      <c r="BO1739" s="12"/>
      <c r="BP1739" s="12"/>
      <c r="BQ1739" s="29"/>
      <c r="BR1739" s="31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7"/>
      <c r="BN1740" s="28"/>
      <c r="BO1740" s="12"/>
      <c r="BP1740" s="12"/>
      <c r="BQ1740" s="29"/>
      <c r="BR1740" s="31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7"/>
      <c r="BN1741" s="28"/>
      <c r="BO1741" s="12"/>
      <c r="BP1741" s="12"/>
      <c r="BQ1741" s="29"/>
      <c r="BR1741" s="31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7"/>
      <c r="BN1742" s="28"/>
      <c r="BO1742" s="12"/>
      <c r="BP1742" s="12"/>
      <c r="BQ1742" s="29"/>
      <c r="BR1742" s="31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7"/>
      <c r="BN1743" s="28"/>
      <c r="BO1743" s="12"/>
      <c r="BP1743" s="12"/>
      <c r="BQ1743" s="29"/>
      <c r="BR1743" s="31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7"/>
      <c r="BN1744" s="28"/>
      <c r="BO1744" s="12"/>
      <c r="BP1744" s="12"/>
      <c r="BQ1744" s="29"/>
      <c r="BR1744" s="31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7"/>
      <c r="BN1745" s="28"/>
      <c r="BO1745" s="12"/>
      <c r="BP1745" s="12"/>
      <c r="BQ1745" s="29"/>
      <c r="BR1745" s="31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7"/>
      <c r="BN1746" s="28"/>
      <c r="BO1746" s="12"/>
      <c r="BP1746" s="12"/>
      <c r="BQ1746" s="29"/>
      <c r="BR1746" s="31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7"/>
      <c r="BN1747" s="28"/>
      <c r="BO1747" s="12"/>
      <c r="BP1747" s="12"/>
      <c r="BQ1747" s="29"/>
      <c r="BR1747" s="31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7"/>
      <c r="BN1748" s="28"/>
      <c r="BO1748" s="12"/>
      <c r="BP1748" s="12"/>
      <c r="BQ1748" s="29"/>
      <c r="BR1748" s="31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7"/>
      <c r="BN1749" s="28"/>
      <c r="BO1749" s="12"/>
      <c r="BP1749" s="12"/>
      <c r="BQ1749" s="29"/>
      <c r="BR1749" s="31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7"/>
      <c r="BN1750" s="28"/>
      <c r="BO1750" s="12"/>
      <c r="BP1750" s="12"/>
      <c r="BQ1750" s="29"/>
      <c r="BR1750" s="31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7"/>
      <c r="BN1751" s="28"/>
      <c r="BO1751" s="12"/>
      <c r="BP1751" s="12"/>
      <c r="BQ1751" s="29"/>
      <c r="BR1751" s="31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7"/>
      <c r="BN1752" s="28"/>
      <c r="BO1752" s="12"/>
      <c r="BP1752" s="12"/>
      <c r="BQ1752" s="29"/>
      <c r="BR1752" s="31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7"/>
      <c r="BN1753" s="28"/>
      <c r="BO1753" s="12"/>
      <c r="BP1753" s="12"/>
      <c r="BQ1753" s="29"/>
      <c r="BR1753" s="31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7"/>
      <c r="BN1754" s="28"/>
      <c r="BO1754" s="12"/>
      <c r="BP1754" s="12"/>
      <c r="BQ1754" s="29"/>
      <c r="BR1754" s="31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7"/>
      <c r="BN1755" s="28"/>
      <c r="BO1755" s="12"/>
      <c r="BP1755" s="12"/>
      <c r="BQ1755" s="29"/>
      <c r="BR1755" s="31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7"/>
      <c r="BN1756" s="28"/>
      <c r="BO1756" s="12"/>
      <c r="BP1756" s="12"/>
      <c r="BQ1756" s="29"/>
      <c r="BR1756" s="31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7"/>
      <c r="BN1757" s="28"/>
      <c r="BO1757" s="12"/>
      <c r="BP1757" s="12"/>
      <c r="BQ1757" s="29"/>
      <c r="BR1757" s="31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7"/>
      <c r="BN1758" s="28"/>
      <c r="BO1758" s="12"/>
      <c r="BP1758" s="12"/>
      <c r="BQ1758" s="29"/>
      <c r="BR1758" s="31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7"/>
      <c r="BN1759" s="28"/>
      <c r="BO1759" s="12"/>
      <c r="BP1759" s="12"/>
      <c r="BQ1759" s="29"/>
      <c r="BR1759" s="31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7"/>
      <c r="BN1760" s="28"/>
      <c r="BO1760" s="12"/>
      <c r="BP1760" s="12"/>
      <c r="BQ1760" s="29"/>
      <c r="BR1760" s="31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7"/>
      <c r="BN1761" s="28"/>
      <c r="BO1761" s="12"/>
      <c r="BP1761" s="12"/>
      <c r="BQ1761" s="29"/>
      <c r="BR1761" s="31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7"/>
      <c r="BN1762" s="28"/>
      <c r="BO1762" s="12"/>
      <c r="BP1762" s="12"/>
      <c r="BQ1762" s="29"/>
      <c r="BR1762" s="31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7"/>
      <c r="BN1763" s="28"/>
      <c r="BO1763" s="12"/>
      <c r="BP1763" s="12"/>
      <c r="BQ1763" s="29"/>
      <c r="BR1763" s="31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7"/>
      <c r="BN1764" s="28"/>
      <c r="BO1764" s="12"/>
      <c r="BP1764" s="12"/>
      <c r="BQ1764" s="29"/>
      <c r="BR1764" s="31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7"/>
      <c r="BN1765" s="28"/>
      <c r="BO1765" s="12"/>
      <c r="BP1765" s="12"/>
      <c r="BQ1765" s="29"/>
      <c r="BR1765" s="31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7"/>
      <c r="BN1766" s="28"/>
      <c r="BO1766" s="12"/>
      <c r="BP1766" s="12"/>
      <c r="BQ1766" s="29"/>
      <c r="BR1766" s="31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7"/>
      <c r="BN1767" s="28"/>
      <c r="BO1767" s="12"/>
      <c r="BP1767" s="12"/>
      <c r="BQ1767" s="29"/>
      <c r="BR1767" s="31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7"/>
      <c r="BN1768" s="28"/>
      <c r="BO1768" s="12"/>
      <c r="BP1768" s="12"/>
      <c r="BQ1768" s="29"/>
      <c r="BR1768" s="31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7"/>
      <c r="BN1769" s="28"/>
      <c r="BO1769" s="12"/>
      <c r="BP1769" s="12"/>
      <c r="BQ1769" s="29"/>
      <c r="BR1769" s="31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7"/>
      <c r="BN1770" s="28"/>
      <c r="BO1770" s="12"/>
      <c r="BP1770" s="12"/>
      <c r="BQ1770" s="29"/>
      <c r="BR1770" s="31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7"/>
      <c r="BN1771" s="28"/>
      <c r="BO1771" s="12"/>
      <c r="BP1771" s="12"/>
      <c r="BQ1771" s="29"/>
      <c r="BR1771" s="31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7"/>
      <c r="BN1772" s="28"/>
      <c r="BO1772" s="12"/>
      <c r="BP1772" s="12"/>
      <c r="BQ1772" s="29"/>
      <c r="BR1772" s="31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7"/>
      <c r="BN1773" s="28"/>
      <c r="BO1773" s="12"/>
      <c r="BP1773" s="12"/>
      <c r="BQ1773" s="29"/>
      <c r="BR1773" s="31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7"/>
      <c r="BN1774" s="28"/>
      <c r="BO1774" s="12"/>
      <c r="BP1774" s="12"/>
      <c r="BQ1774" s="29"/>
      <c r="BR1774" s="31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7"/>
      <c r="BN1775" s="28"/>
      <c r="BO1775" s="12"/>
      <c r="BP1775" s="12"/>
      <c r="BQ1775" s="29"/>
      <c r="BR1775" s="31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7"/>
      <c r="BN1776" s="28"/>
      <c r="BO1776" s="12"/>
      <c r="BP1776" s="12"/>
      <c r="BQ1776" s="29"/>
      <c r="BR1776" s="31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7"/>
      <c r="BN1777" s="28"/>
      <c r="BO1777" s="12"/>
      <c r="BP1777" s="12"/>
      <c r="BQ1777" s="29"/>
      <c r="BR1777" s="31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7"/>
      <c r="BN1778" s="28"/>
      <c r="BO1778" s="12"/>
      <c r="BP1778" s="12"/>
      <c r="BQ1778" s="29"/>
      <c r="BR1778" s="31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7"/>
      <c r="BN1779" s="28"/>
      <c r="BO1779" s="12"/>
      <c r="BP1779" s="12"/>
      <c r="BQ1779" s="29"/>
      <c r="BR1779" s="31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7"/>
      <c r="BN1780" s="28"/>
      <c r="BO1780" s="12"/>
      <c r="BP1780" s="12"/>
      <c r="BQ1780" s="29"/>
      <c r="BR1780" s="31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7"/>
      <c r="BN1781" s="28"/>
      <c r="BO1781" s="12"/>
      <c r="BP1781" s="12"/>
      <c r="BQ1781" s="29"/>
      <c r="BR1781" s="31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7"/>
      <c r="BN1782" s="28"/>
      <c r="BO1782" s="12"/>
      <c r="BP1782" s="12"/>
      <c r="BQ1782" s="29"/>
      <c r="BR1782" s="31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7"/>
      <c r="BN1783" s="28"/>
      <c r="BO1783" s="12"/>
      <c r="BP1783" s="12"/>
      <c r="BQ1783" s="29"/>
      <c r="BR1783" s="31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7"/>
      <c r="BN1784" s="28"/>
      <c r="BO1784" s="12"/>
      <c r="BP1784" s="12"/>
      <c r="BQ1784" s="29"/>
      <c r="BR1784" s="31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7"/>
      <c r="BN1785" s="28"/>
      <c r="BO1785" s="12"/>
      <c r="BP1785" s="12"/>
      <c r="BQ1785" s="29"/>
      <c r="BR1785" s="31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7"/>
      <c r="BN1786" s="28"/>
      <c r="BO1786" s="12"/>
      <c r="BP1786" s="12"/>
      <c r="BQ1786" s="29"/>
      <c r="BR1786" s="31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7"/>
      <c r="BN1787" s="28"/>
      <c r="BO1787" s="12"/>
      <c r="BP1787" s="12"/>
      <c r="BQ1787" s="29"/>
      <c r="BR1787" s="31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7"/>
      <c r="BN1788" s="28"/>
      <c r="BO1788" s="12"/>
      <c r="BP1788" s="12"/>
      <c r="BQ1788" s="29"/>
      <c r="BR1788" s="31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7"/>
      <c r="BN1789" s="28"/>
      <c r="BO1789" s="12"/>
      <c r="BP1789" s="12"/>
      <c r="BQ1789" s="29"/>
      <c r="BR1789" s="31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7"/>
      <c r="BN1790" s="28"/>
      <c r="BO1790" s="12"/>
      <c r="BP1790" s="12"/>
      <c r="BQ1790" s="29"/>
      <c r="BR1790" s="31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7"/>
      <c r="BN1791" s="28"/>
      <c r="BO1791" s="12"/>
      <c r="BP1791" s="12"/>
      <c r="BQ1791" s="29"/>
      <c r="BR1791" s="31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7"/>
      <c r="BN1792" s="28"/>
      <c r="BO1792" s="12"/>
      <c r="BP1792" s="12"/>
      <c r="BQ1792" s="29"/>
      <c r="BR1792" s="31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7"/>
      <c r="BN1793" s="28"/>
      <c r="BO1793" s="12"/>
      <c r="BP1793" s="12"/>
      <c r="BQ1793" s="29"/>
      <c r="BR1793" s="31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7"/>
      <c r="BN1794" s="28"/>
      <c r="BO1794" s="12"/>
      <c r="BP1794" s="12"/>
      <c r="BQ1794" s="29"/>
      <c r="BR1794" s="31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7"/>
      <c r="BN1795" s="28"/>
      <c r="BO1795" s="12"/>
      <c r="BP1795" s="12"/>
      <c r="BQ1795" s="29"/>
      <c r="BR1795" s="31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7"/>
      <c r="BN1796" s="28"/>
      <c r="BO1796" s="12"/>
      <c r="BP1796" s="12"/>
      <c r="BQ1796" s="29"/>
      <c r="BR1796" s="31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7"/>
      <c r="BN1797" s="28"/>
      <c r="BO1797" s="12"/>
      <c r="BP1797" s="12"/>
      <c r="BQ1797" s="29"/>
      <c r="BR1797" s="31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7"/>
      <c r="BN1798" s="28"/>
      <c r="BO1798" s="12"/>
      <c r="BP1798" s="12"/>
      <c r="BQ1798" s="29"/>
      <c r="BR1798" s="31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7"/>
      <c r="BN1799" s="28"/>
      <c r="BO1799" s="12"/>
      <c r="BP1799" s="12"/>
      <c r="BQ1799" s="29"/>
      <c r="BR1799" s="31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7"/>
      <c r="BN1800" s="28"/>
      <c r="BO1800" s="12"/>
      <c r="BP1800" s="12"/>
      <c r="BQ1800" s="29"/>
      <c r="BR1800" s="31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7"/>
      <c r="BN1801" s="28"/>
      <c r="BO1801" s="12"/>
      <c r="BP1801" s="12"/>
      <c r="BQ1801" s="29"/>
      <c r="BR1801" s="31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7"/>
      <c r="BN1802" s="28"/>
      <c r="BO1802" s="12"/>
      <c r="BP1802" s="12"/>
      <c r="BQ1802" s="29"/>
      <c r="BR1802" s="31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7"/>
      <c r="BN1803" s="28"/>
      <c r="BO1803" s="12"/>
      <c r="BP1803" s="12"/>
      <c r="BQ1803" s="29"/>
      <c r="BR1803" s="31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7"/>
      <c r="BN1804" s="28"/>
      <c r="BO1804" s="12"/>
      <c r="BP1804" s="12"/>
      <c r="BQ1804" s="29"/>
      <c r="BR1804" s="31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7"/>
      <c r="BN1805" s="28"/>
      <c r="BO1805" s="12"/>
      <c r="BP1805" s="12"/>
      <c r="BQ1805" s="29"/>
      <c r="BR1805" s="31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7"/>
      <c r="BN1806" s="28"/>
      <c r="BO1806" s="12"/>
      <c r="BP1806" s="12"/>
      <c r="BQ1806" s="29"/>
      <c r="BR1806" s="31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7"/>
      <c r="BN1807" s="28"/>
      <c r="BO1807" s="12"/>
      <c r="BP1807" s="12"/>
      <c r="BQ1807" s="29"/>
      <c r="BR1807" s="31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7"/>
      <c r="BN1808" s="28"/>
      <c r="BO1808" s="12"/>
      <c r="BP1808" s="12"/>
      <c r="BQ1808" s="29"/>
      <c r="BR1808" s="31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7"/>
      <c r="BN1809" s="28"/>
      <c r="BO1809" s="12"/>
      <c r="BP1809" s="12"/>
      <c r="BQ1809" s="29"/>
      <c r="BR1809" s="31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7"/>
      <c r="BN1810" s="28"/>
      <c r="BO1810" s="12"/>
      <c r="BP1810" s="12"/>
      <c r="BQ1810" s="29"/>
      <c r="BR1810" s="31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7"/>
      <c r="BN1811" s="28"/>
      <c r="BO1811" s="12"/>
      <c r="BP1811" s="12"/>
      <c r="BQ1811" s="29"/>
      <c r="BR1811" s="31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7"/>
      <c r="BN1812" s="28"/>
      <c r="BO1812" s="12"/>
      <c r="BP1812" s="12"/>
      <c r="BQ1812" s="29"/>
      <c r="BR1812" s="31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7"/>
      <c r="BN1813" s="28"/>
      <c r="BO1813" s="12"/>
      <c r="BP1813" s="12"/>
      <c r="BQ1813" s="29"/>
      <c r="BR1813" s="31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7"/>
      <c r="BN1814" s="28"/>
      <c r="BO1814" s="12"/>
      <c r="BP1814" s="12"/>
      <c r="BQ1814" s="29"/>
      <c r="BR1814" s="31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7"/>
      <c r="BN1815" s="28"/>
      <c r="BO1815" s="12"/>
      <c r="BP1815" s="12"/>
      <c r="BQ1815" s="29"/>
      <c r="BR1815" s="31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7"/>
      <c r="BN1816" s="28"/>
      <c r="BO1816" s="12"/>
      <c r="BP1816" s="12"/>
      <c r="BQ1816" s="29"/>
      <c r="BR1816" s="31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7"/>
      <c r="BN1817" s="28"/>
      <c r="BO1817" s="12"/>
      <c r="BP1817" s="12"/>
      <c r="BQ1817" s="29"/>
      <c r="BR1817" s="31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7"/>
      <c r="BN1818" s="28"/>
      <c r="BO1818" s="12"/>
      <c r="BP1818" s="12"/>
      <c r="BQ1818" s="29"/>
      <c r="BR1818" s="31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7"/>
      <c r="BN1819" s="28"/>
      <c r="BO1819" s="12"/>
      <c r="BP1819" s="12"/>
      <c r="BQ1819" s="29"/>
      <c r="BR1819" s="31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7"/>
      <c r="BN1820" s="28"/>
      <c r="BO1820" s="12"/>
      <c r="BP1820" s="12"/>
      <c r="BQ1820" s="29"/>
      <c r="BR1820" s="31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7"/>
      <c r="BN1821" s="28"/>
      <c r="BO1821" s="12"/>
      <c r="BP1821" s="12"/>
      <c r="BQ1821" s="29"/>
      <c r="BR1821" s="31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7"/>
      <c r="BN1822" s="28"/>
      <c r="BO1822" s="12"/>
      <c r="BP1822" s="12"/>
      <c r="BQ1822" s="29"/>
      <c r="BR1822" s="31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7"/>
      <c r="BN1823" s="28"/>
      <c r="BO1823" s="12"/>
      <c r="BP1823" s="12"/>
      <c r="BQ1823" s="29"/>
      <c r="BR1823" s="31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7"/>
      <c r="BN1824" s="28"/>
      <c r="BO1824" s="12"/>
      <c r="BP1824" s="12"/>
      <c r="BQ1824" s="29"/>
      <c r="BR1824" s="31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7"/>
      <c r="BN1825" s="28"/>
      <c r="BO1825" s="12"/>
      <c r="BP1825" s="12"/>
      <c r="BQ1825" s="29"/>
      <c r="BR1825" s="31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7"/>
      <c r="BN1826" s="28"/>
      <c r="BO1826" s="12"/>
      <c r="BP1826" s="12"/>
      <c r="BQ1826" s="29"/>
      <c r="BR1826" s="31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7"/>
      <c r="BN1827" s="28"/>
      <c r="BO1827" s="12"/>
      <c r="BP1827" s="12"/>
      <c r="BQ1827" s="29"/>
      <c r="BR1827" s="31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7"/>
      <c r="BN1828" s="28"/>
      <c r="BO1828" s="12"/>
      <c r="BP1828" s="12"/>
      <c r="BQ1828" s="29"/>
      <c r="BR1828" s="31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7"/>
      <c r="BN1829" s="28"/>
      <c r="BO1829" s="12"/>
      <c r="BP1829" s="12"/>
      <c r="BQ1829" s="29"/>
      <c r="BR1829" s="31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7"/>
      <c r="BN1830" s="28"/>
      <c r="BO1830" s="12"/>
      <c r="BP1830" s="12"/>
      <c r="BQ1830" s="29"/>
      <c r="BR1830" s="31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7"/>
      <c r="BN1831" s="28"/>
      <c r="BO1831" s="12"/>
      <c r="BP1831" s="12"/>
      <c r="BQ1831" s="29"/>
      <c r="BR1831" s="31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7"/>
      <c r="BN1832" s="28"/>
      <c r="BO1832" s="12"/>
      <c r="BP1832" s="12"/>
      <c r="BQ1832" s="29"/>
      <c r="BR1832" s="31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7"/>
      <c r="BN1833" s="28"/>
      <c r="BO1833" s="12"/>
      <c r="BP1833" s="12"/>
      <c r="BQ1833" s="29"/>
      <c r="BR1833" s="31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7"/>
      <c r="BN1834" s="28"/>
      <c r="BO1834" s="12"/>
      <c r="BP1834" s="12"/>
      <c r="BQ1834" s="29"/>
      <c r="BR1834" s="31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7"/>
      <c r="BN1835" s="28"/>
      <c r="BO1835" s="12"/>
      <c r="BP1835" s="12"/>
      <c r="BQ1835" s="29"/>
      <c r="BR1835" s="31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7"/>
      <c r="BN1836" s="28"/>
      <c r="BO1836" s="12"/>
      <c r="BP1836" s="12"/>
      <c r="BQ1836" s="29"/>
      <c r="BR1836" s="31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7"/>
      <c r="BN1837" s="28"/>
      <c r="BO1837" s="12"/>
      <c r="BP1837" s="12"/>
      <c r="BQ1837" s="29"/>
      <c r="BR1837" s="31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7"/>
      <c r="BN1838" s="28"/>
      <c r="BO1838" s="12"/>
      <c r="BP1838" s="12"/>
      <c r="BQ1838" s="29"/>
      <c r="BR1838" s="31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7"/>
      <c r="BN1839" s="28"/>
      <c r="BO1839" s="12"/>
      <c r="BP1839" s="12"/>
      <c r="BQ1839" s="29"/>
      <c r="BR1839" s="31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7"/>
      <c r="BN1840" s="28"/>
      <c r="BO1840" s="12"/>
      <c r="BP1840" s="12"/>
      <c r="BQ1840" s="29"/>
      <c r="BR1840" s="31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7"/>
      <c r="BN1841" s="28"/>
      <c r="BO1841" s="12"/>
      <c r="BP1841" s="12"/>
      <c r="BQ1841" s="29"/>
      <c r="BR1841" s="31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7"/>
      <c r="BN1842" s="28"/>
      <c r="BO1842" s="12"/>
      <c r="BP1842" s="12"/>
      <c r="BQ1842" s="29"/>
      <c r="BR1842" s="31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7"/>
      <c r="BN1843" s="28"/>
      <c r="BO1843" s="12"/>
      <c r="BP1843" s="12"/>
      <c r="BQ1843" s="29"/>
      <c r="BR1843" s="31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7"/>
      <c r="BN1844" s="28"/>
      <c r="BO1844" s="12"/>
      <c r="BP1844" s="12"/>
      <c r="BQ1844" s="29"/>
      <c r="BR1844" s="31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7"/>
      <c r="BN1845" s="28"/>
      <c r="BO1845" s="12"/>
      <c r="BP1845" s="12"/>
      <c r="BQ1845" s="29"/>
      <c r="BR1845" s="31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7"/>
      <c r="BN1846" s="28"/>
      <c r="BO1846" s="12"/>
      <c r="BP1846" s="12"/>
      <c r="BQ1846" s="29"/>
      <c r="BR1846" s="31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7"/>
      <c r="BN1847" s="28"/>
      <c r="BO1847" s="12"/>
      <c r="BP1847" s="12"/>
      <c r="BQ1847" s="29"/>
      <c r="BR1847" s="31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7"/>
      <c r="BN1848" s="28"/>
      <c r="BO1848" s="12"/>
      <c r="BP1848" s="12"/>
      <c r="BQ1848" s="29"/>
      <c r="BR1848" s="31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7"/>
      <c r="BN1849" s="28"/>
      <c r="BO1849" s="12"/>
      <c r="BP1849" s="12"/>
      <c r="BQ1849" s="29"/>
      <c r="BR1849" s="31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7"/>
      <c r="BN1850" s="28"/>
      <c r="BO1850" s="12"/>
      <c r="BP1850" s="12"/>
      <c r="BQ1850" s="29"/>
      <c r="BR1850" s="31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7"/>
      <c r="BN1851" s="28"/>
      <c r="BO1851" s="12"/>
      <c r="BP1851" s="12"/>
      <c r="BQ1851" s="29"/>
      <c r="BR1851" s="31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7"/>
      <c r="BN1852" s="28"/>
      <c r="BO1852" s="12"/>
      <c r="BP1852" s="12"/>
      <c r="BQ1852" s="29"/>
      <c r="BR1852" s="31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7"/>
      <c r="BN1853" s="28"/>
      <c r="BO1853" s="12"/>
      <c r="BP1853" s="12"/>
      <c r="BQ1853" s="29"/>
      <c r="BR1853" s="31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7"/>
      <c r="BN1854" s="28"/>
      <c r="BO1854" s="12"/>
      <c r="BP1854" s="12"/>
      <c r="BQ1854" s="29"/>
      <c r="BR1854" s="31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7"/>
      <c r="BN1855" s="28"/>
      <c r="BO1855" s="12"/>
      <c r="BP1855" s="12"/>
      <c r="BQ1855" s="29"/>
      <c r="BR1855" s="31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7"/>
      <c r="BN1856" s="28"/>
      <c r="BO1856" s="12"/>
      <c r="BP1856" s="12"/>
      <c r="BQ1856" s="29"/>
      <c r="BR1856" s="31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7"/>
      <c r="BN1857" s="28"/>
      <c r="BO1857" s="12"/>
      <c r="BP1857" s="12"/>
      <c r="BQ1857" s="29"/>
      <c r="BR1857" s="31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7"/>
      <c r="BN1858" s="28"/>
      <c r="BO1858" s="12"/>
      <c r="BP1858" s="12"/>
      <c r="BQ1858" s="29"/>
      <c r="BR1858" s="31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7"/>
      <c r="BN1859" s="28"/>
      <c r="BO1859" s="12"/>
      <c r="BP1859" s="12"/>
      <c r="BQ1859" s="29"/>
      <c r="BR1859" s="31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7"/>
      <c r="BN1860" s="28"/>
      <c r="BO1860" s="12"/>
      <c r="BP1860" s="12"/>
      <c r="BQ1860" s="29"/>
      <c r="BR1860" s="31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7"/>
      <c r="BN1861" s="28"/>
      <c r="BO1861" s="12"/>
      <c r="BP1861" s="12"/>
      <c r="BQ1861" s="29"/>
      <c r="BR1861" s="31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7"/>
      <c r="BN1862" s="28"/>
      <c r="BO1862" s="12"/>
      <c r="BP1862" s="12"/>
      <c r="BQ1862" s="29"/>
      <c r="BR1862" s="31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7"/>
      <c r="BN1863" s="28"/>
      <c r="BO1863" s="12"/>
      <c r="BP1863" s="12"/>
      <c r="BQ1863" s="29"/>
      <c r="BR1863" s="31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7"/>
      <c r="BN1864" s="28"/>
      <c r="BO1864" s="12"/>
      <c r="BP1864" s="12"/>
      <c r="BQ1864" s="29"/>
      <c r="BR1864" s="31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7"/>
      <c r="BN1865" s="28"/>
      <c r="BO1865" s="12"/>
      <c r="BP1865" s="12"/>
      <c r="BQ1865" s="29"/>
      <c r="BR1865" s="31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7"/>
      <c r="BN1866" s="28"/>
      <c r="BO1866" s="12"/>
      <c r="BP1866" s="12"/>
      <c r="BQ1866" s="29"/>
      <c r="BR1866" s="31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7"/>
      <c r="BN1867" s="28"/>
      <c r="BO1867" s="12"/>
      <c r="BP1867" s="12"/>
      <c r="BQ1867" s="29"/>
      <c r="BR1867" s="31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7"/>
      <c r="BN1868" s="28"/>
      <c r="BO1868" s="12"/>
      <c r="BP1868" s="12"/>
      <c r="BQ1868" s="29"/>
      <c r="BR1868" s="31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7"/>
      <c r="BN1869" s="28"/>
      <c r="BO1869" s="12"/>
      <c r="BP1869" s="12"/>
      <c r="BQ1869" s="29"/>
      <c r="BR1869" s="31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7"/>
      <c r="BN1870" s="28"/>
      <c r="BO1870" s="12"/>
      <c r="BP1870" s="12"/>
      <c r="BQ1870" s="29"/>
      <c r="BR1870" s="31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7"/>
      <c r="BN1871" s="28"/>
      <c r="BO1871" s="12"/>
      <c r="BP1871" s="12"/>
      <c r="BQ1871" s="29"/>
      <c r="BR1871" s="31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7"/>
      <c r="BN1872" s="28"/>
      <c r="BO1872" s="12"/>
      <c r="BP1872" s="12"/>
      <c r="BQ1872" s="29"/>
      <c r="BR1872" s="31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7"/>
      <c r="BN1873" s="28"/>
      <c r="BO1873" s="12"/>
      <c r="BP1873" s="12"/>
      <c r="BQ1873" s="29"/>
      <c r="BR1873" s="31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7"/>
      <c r="BN1874" s="28"/>
      <c r="BO1874" s="12"/>
      <c r="BP1874" s="12"/>
      <c r="BQ1874" s="29"/>
      <c r="BR1874" s="31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7"/>
      <c r="BN1875" s="28"/>
      <c r="BO1875" s="12"/>
      <c r="BP1875" s="12"/>
      <c r="BQ1875" s="29"/>
      <c r="BR1875" s="31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7"/>
      <c r="BN1876" s="28"/>
      <c r="BO1876" s="12"/>
      <c r="BP1876" s="12"/>
      <c r="BQ1876" s="29"/>
      <c r="BR1876" s="31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7"/>
      <c r="BN1877" s="28"/>
      <c r="BO1877" s="12"/>
      <c r="BP1877" s="12"/>
      <c r="BQ1877" s="29"/>
      <c r="BR1877" s="31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7"/>
      <c r="BN1878" s="28"/>
      <c r="BO1878" s="12"/>
      <c r="BP1878" s="12"/>
      <c r="BQ1878" s="29"/>
      <c r="BR1878" s="31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7"/>
      <c r="BN1879" s="28"/>
      <c r="BO1879" s="12"/>
      <c r="BP1879" s="12"/>
      <c r="BQ1879" s="29"/>
      <c r="BR1879" s="31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7"/>
      <c r="BN1880" s="28"/>
      <c r="BO1880" s="12"/>
      <c r="BP1880" s="12"/>
      <c r="BQ1880" s="29"/>
      <c r="BR1880" s="31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7"/>
      <c r="BN1881" s="28"/>
      <c r="BO1881" s="12"/>
      <c r="BP1881" s="12"/>
      <c r="BQ1881" s="29"/>
      <c r="BR1881" s="31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7"/>
      <c r="BN1882" s="28"/>
      <c r="BO1882" s="12"/>
      <c r="BP1882" s="12"/>
      <c r="BQ1882" s="29"/>
      <c r="BR1882" s="31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7"/>
      <c r="BN1883" s="28"/>
      <c r="BO1883" s="12"/>
      <c r="BP1883" s="12"/>
      <c r="BQ1883" s="29"/>
      <c r="BR1883" s="31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7"/>
      <c r="BN1884" s="28"/>
      <c r="BO1884" s="12"/>
      <c r="BP1884" s="12"/>
      <c r="BQ1884" s="29"/>
      <c r="BR1884" s="31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7"/>
      <c r="BN1885" s="28"/>
      <c r="BO1885" s="12"/>
      <c r="BP1885" s="12"/>
      <c r="BQ1885" s="29"/>
      <c r="BR1885" s="31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7"/>
      <c r="BN1886" s="28"/>
      <c r="BO1886" s="12"/>
      <c r="BP1886" s="12"/>
      <c r="BQ1886" s="29"/>
      <c r="BR1886" s="31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7"/>
      <c r="BN1887" s="28"/>
      <c r="BO1887" s="12"/>
      <c r="BP1887" s="12"/>
      <c r="BQ1887" s="29"/>
      <c r="BR1887" s="31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7"/>
      <c r="BN1888" s="28"/>
      <c r="BO1888" s="12"/>
      <c r="BP1888" s="12"/>
      <c r="BQ1888" s="29"/>
      <c r="BR1888" s="31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7"/>
      <c r="BN1889" s="28"/>
      <c r="BO1889" s="12"/>
      <c r="BP1889" s="12"/>
      <c r="BQ1889" s="29"/>
      <c r="BR1889" s="31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7"/>
      <c r="BN1890" s="28"/>
      <c r="BO1890" s="12"/>
      <c r="BP1890" s="12"/>
      <c r="BQ1890" s="29"/>
      <c r="BR1890" s="31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7"/>
      <c r="BN1891" s="28"/>
      <c r="BO1891" s="12"/>
      <c r="BP1891" s="12"/>
      <c r="BQ1891" s="29"/>
      <c r="BR1891" s="31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7"/>
      <c r="BN1892" s="28"/>
      <c r="BO1892" s="12"/>
      <c r="BP1892" s="12"/>
      <c r="BQ1892" s="29"/>
      <c r="BR1892" s="31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7"/>
      <c r="BN1893" s="28"/>
      <c r="BO1893" s="12"/>
      <c r="BP1893" s="12"/>
      <c r="BQ1893" s="29"/>
      <c r="BR1893" s="31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7"/>
      <c r="BN1894" s="28"/>
      <c r="BO1894" s="12"/>
      <c r="BP1894" s="12"/>
      <c r="BQ1894" s="29"/>
      <c r="BR1894" s="31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7"/>
      <c r="BN1895" s="28"/>
      <c r="BO1895" s="12"/>
      <c r="BP1895" s="12"/>
      <c r="BQ1895" s="29"/>
      <c r="BR1895" s="31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7"/>
      <c r="BN1896" s="28"/>
      <c r="BO1896" s="12"/>
      <c r="BP1896" s="12"/>
      <c r="BQ1896" s="29"/>
      <c r="BR1896" s="31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7"/>
      <c r="BN1897" s="28"/>
      <c r="BO1897" s="12"/>
      <c r="BP1897" s="12"/>
      <c r="BQ1897" s="29"/>
      <c r="BR1897" s="31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7"/>
      <c r="BN1898" s="28"/>
      <c r="BO1898" s="12"/>
      <c r="BP1898" s="12"/>
      <c r="BQ1898" s="29"/>
      <c r="BR1898" s="31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7"/>
      <c r="BN1899" s="28"/>
      <c r="BO1899" s="12"/>
      <c r="BP1899" s="12"/>
      <c r="BQ1899" s="29"/>
      <c r="BR1899" s="31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7"/>
      <c r="BN1900" s="28"/>
      <c r="BO1900" s="12"/>
      <c r="BP1900" s="12"/>
      <c r="BQ1900" s="29"/>
      <c r="BR1900" s="31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7"/>
      <c r="BN1901" s="28"/>
      <c r="BO1901" s="12"/>
      <c r="BP1901" s="12"/>
      <c r="BQ1901" s="29"/>
      <c r="BR1901" s="31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7"/>
      <c r="BN1902" s="28"/>
      <c r="BO1902" s="12"/>
      <c r="BP1902" s="12"/>
      <c r="BQ1902" s="29"/>
      <c r="BR1902" s="31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7"/>
      <c r="BN1903" s="28"/>
      <c r="BO1903" s="12"/>
      <c r="BP1903" s="12"/>
      <c r="BQ1903" s="29"/>
      <c r="BR1903" s="31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7"/>
      <c r="BN1904" s="28"/>
      <c r="BO1904" s="12"/>
      <c r="BP1904" s="12"/>
      <c r="BQ1904" s="29"/>
      <c r="BR1904" s="31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7"/>
      <c r="BN1905" s="28"/>
      <c r="BO1905" s="12"/>
      <c r="BP1905" s="12"/>
      <c r="BQ1905" s="29"/>
      <c r="BR1905" s="31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7"/>
      <c r="BN1906" s="28"/>
      <c r="BO1906" s="12"/>
      <c r="BP1906" s="12"/>
      <c r="BQ1906" s="29"/>
      <c r="BR1906" s="31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7"/>
      <c r="BN1907" s="28"/>
      <c r="BO1907" s="12"/>
      <c r="BP1907" s="12"/>
      <c r="BQ1907" s="29"/>
      <c r="BR1907" s="31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7"/>
      <c r="BN1908" s="28"/>
      <c r="BO1908" s="12"/>
      <c r="BP1908" s="12"/>
      <c r="BQ1908" s="29"/>
      <c r="BR1908" s="31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7"/>
      <c r="BN1909" s="28"/>
      <c r="BO1909" s="12"/>
      <c r="BP1909" s="12"/>
      <c r="BQ1909" s="29"/>
      <c r="BR1909" s="31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7"/>
      <c r="BN1910" s="28"/>
      <c r="BO1910" s="12"/>
      <c r="BP1910" s="12"/>
      <c r="BQ1910" s="29"/>
      <c r="BR1910" s="31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7"/>
      <c r="BN1911" s="28"/>
      <c r="BO1911" s="12"/>
      <c r="BP1911" s="12"/>
      <c r="BQ1911" s="29"/>
      <c r="BR1911" s="31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7"/>
      <c r="BN1912" s="28"/>
      <c r="BO1912" s="12"/>
      <c r="BP1912" s="12"/>
      <c r="BQ1912" s="29"/>
      <c r="BR1912" s="31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7"/>
      <c r="BN1913" s="28"/>
      <c r="BO1913" s="12"/>
      <c r="BP1913" s="12"/>
      <c r="BQ1913" s="29"/>
      <c r="BR1913" s="31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7"/>
      <c r="BN1914" s="28"/>
      <c r="BO1914" s="12"/>
      <c r="BP1914" s="12"/>
      <c r="BQ1914" s="29"/>
      <c r="BR1914" s="31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7"/>
      <c r="BN1915" s="28"/>
      <c r="BO1915" s="12"/>
      <c r="BP1915" s="12"/>
      <c r="BQ1915" s="29"/>
      <c r="BR1915" s="31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7"/>
      <c r="BN1916" s="28"/>
      <c r="BO1916" s="12"/>
      <c r="BP1916" s="12"/>
      <c r="BQ1916" s="29"/>
      <c r="BR1916" s="31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7"/>
      <c r="BN1917" s="28"/>
      <c r="BO1917" s="12"/>
      <c r="BP1917" s="12"/>
      <c r="BQ1917" s="29"/>
      <c r="BR1917" s="31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7"/>
      <c r="BN1918" s="28"/>
      <c r="BO1918" s="12"/>
      <c r="BP1918" s="12"/>
      <c r="BQ1918" s="29"/>
      <c r="BR1918" s="31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7"/>
      <c r="BN1919" s="28"/>
      <c r="BO1919" s="12"/>
      <c r="BP1919" s="12"/>
      <c r="BQ1919" s="29"/>
      <c r="BR1919" s="31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7"/>
      <c r="BN1920" s="28"/>
      <c r="BO1920" s="12"/>
      <c r="BP1920" s="12"/>
      <c r="BQ1920" s="29"/>
      <c r="BR1920" s="31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7"/>
      <c r="BN1921" s="28"/>
      <c r="BO1921" s="12"/>
      <c r="BP1921" s="12"/>
      <c r="BQ1921" s="29"/>
      <c r="BR1921" s="31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7"/>
      <c r="BN1922" s="28"/>
      <c r="BO1922" s="12"/>
      <c r="BP1922" s="12"/>
      <c r="BQ1922" s="29"/>
      <c r="BR1922" s="31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7"/>
      <c r="BN1923" s="28"/>
      <c r="BO1923" s="12"/>
      <c r="BP1923" s="12"/>
      <c r="BQ1923" s="29"/>
      <c r="BR1923" s="31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7"/>
      <c r="BN1924" s="28"/>
      <c r="BO1924" s="12"/>
      <c r="BP1924" s="12"/>
      <c r="BQ1924" s="29"/>
      <c r="BR1924" s="31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7"/>
      <c r="BN1925" s="28"/>
      <c r="BO1925" s="12"/>
      <c r="BP1925" s="12"/>
      <c r="BQ1925" s="29"/>
      <c r="BR1925" s="31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7"/>
      <c r="BN1926" s="28"/>
      <c r="BO1926" s="12"/>
      <c r="BP1926" s="12"/>
      <c r="BQ1926" s="29"/>
      <c r="BR1926" s="31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7"/>
      <c r="BN1927" s="28"/>
      <c r="BO1927" s="12"/>
      <c r="BP1927" s="12"/>
      <c r="BQ1927" s="29"/>
      <c r="BR1927" s="31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7"/>
      <c r="BN1928" s="28"/>
      <c r="BO1928" s="12"/>
      <c r="BP1928" s="12"/>
      <c r="BQ1928" s="29"/>
      <c r="BR1928" s="31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7"/>
      <c r="BN1929" s="28"/>
      <c r="BO1929" s="12"/>
      <c r="BP1929" s="12"/>
      <c r="BQ1929" s="29"/>
      <c r="BR1929" s="31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7"/>
      <c r="BN1930" s="28"/>
      <c r="BO1930" s="12"/>
      <c r="BP1930" s="12"/>
      <c r="BQ1930" s="29"/>
      <c r="BR1930" s="31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7"/>
      <c r="BN1931" s="28"/>
      <c r="BO1931" s="12"/>
      <c r="BP1931" s="12"/>
      <c r="BQ1931" s="29"/>
      <c r="BR1931" s="31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7"/>
      <c r="BN1932" s="28"/>
      <c r="BO1932" s="12"/>
      <c r="BP1932" s="12"/>
      <c r="BQ1932" s="29"/>
      <c r="BR1932" s="31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7"/>
      <c r="BN1933" s="28"/>
      <c r="BO1933" s="12"/>
      <c r="BP1933" s="12"/>
      <c r="BQ1933" s="29"/>
      <c r="BR1933" s="31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7"/>
      <c r="BN1934" s="28"/>
      <c r="BO1934" s="12"/>
      <c r="BP1934" s="12"/>
      <c r="BQ1934" s="29"/>
      <c r="BR1934" s="31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7"/>
      <c r="BN1935" s="28"/>
      <c r="BO1935" s="12"/>
      <c r="BP1935" s="12"/>
      <c r="BQ1935" s="29"/>
      <c r="BR1935" s="31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7"/>
      <c r="BN1936" s="28"/>
      <c r="BO1936" s="12"/>
      <c r="BP1936" s="12"/>
      <c r="BQ1936" s="29"/>
      <c r="BR1936" s="31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7"/>
      <c r="BN1937" s="28"/>
      <c r="BO1937" s="12"/>
      <c r="BP1937" s="12"/>
      <c r="BQ1937" s="29"/>
      <c r="BR1937" s="31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7"/>
      <c r="BN1938" s="28"/>
      <c r="BO1938" s="12"/>
      <c r="BP1938" s="12"/>
      <c r="BQ1938" s="29"/>
      <c r="BR1938" s="31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7"/>
      <c r="BN1939" s="28"/>
      <c r="BO1939" s="12"/>
      <c r="BP1939" s="12"/>
      <c r="BQ1939" s="29"/>
      <c r="BR1939" s="31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7"/>
      <c r="BN1940" s="28"/>
      <c r="BO1940" s="12"/>
      <c r="BP1940" s="12"/>
      <c r="BQ1940" s="29"/>
      <c r="BR1940" s="31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7"/>
      <c r="BN1941" s="28"/>
      <c r="BO1941" s="12"/>
      <c r="BP1941" s="12"/>
      <c r="BQ1941" s="29"/>
      <c r="BR1941" s="31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7"/>
      <c r="BN1942" s="28"/>
      <c r="BO1942" s="12"/>
      <c r="BP1942" s="12"/>
      <c r="BQ1942" s="29"/>
      <c r="BR1942" s="31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7"/>
      <c r="BN1943" s="28"/>
      <c r="BO1943" s="12"/>
      <c r="BP1943" s="12"/>
      <c r="BQ1943" s="29"/>
      <c r="BR1943" s="31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7"/>
      <c r="BN1944" s="28"/>
      <c r="BO1944" s="12"/>
      <c r="BP1944" s="12"/>
      <c r="BQ1944" s="29"/>
      <c r="BR1944" s="31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7"/>
      <c r="BN1945" s="28"/>
      <c r="BO1945" s="12"/>
      <c r="BP1945" s="12"/>
      <c r="BQ1945" s="29"/>
      <c r="BR1945" s="31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7"/>
      <c r="BN1946" s="28"/>
      <c r="BO1946" s="12"/>
      <c r="BP1946" s="12"/>
      <c r="BQ1946" s="29"/>
      <c r="BR1946" s="31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7"/>
      <c r="BN1947" s="28"/>
      <c r="BO1947" s="12"/>
      <c r="BP1947" s="12"/>
      <c r="BQ1947" s="29"/>
      <c r="BR1947" s="31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7"/>
      <c r="BN1948" s="28"/>
      <c r="BO1948" s="12"/>
      <c r="BP1948" s="12"/>
      <c r="BQ1948" s="29"/>
      <c r="BR1948" s="31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7"/>
      <c r="BN1949" s="28"/>
      <c r="BO1949" s="12"/>
      <c r="BP1949" s="12"/>
      <c r="BQ1949" s="29"/>
      <c r="BR1949" s="31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7"/>
      <c r="BN1950" s="28"/>
      <c r="BO1950" s="12"/>
      <c r="BP1950" s="12"/>
      <c r="BQ1950" s="29"/>
      <c r="BR1950" s="31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7"/>
      <c r="BN1951" s="28"/>
      <c r="BO1951" s="12"/>
      <c r="BP1951" s="12"/>
      <c r="BQ1951" s="29"/>
      <c r="BR1951" s="31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7"/>
      <c r="BN1952" s="28"/>
      <c r="BO1952" s="12"/>
      <c r="BP1952" s="12"/>
      <c r="BQ1952" s="29"/>
      <c r="BR1952" s="31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7"/>
      <c r="BN1953" s="28"/>
      <c r="BO1953" s="12"/>
      <c r="BP1953" s="12"/>
      <c r="BQ1953" s="29"/>
      <c r="BR1953" s="31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7"/>
      <c r="BN1954" s="28"/>
      <c r="BO1954" s="12"/>
      <c r="BP1954" s="12"/>
      <c r="BQ1954" s="29"/>
      <c r="BR1954" s="31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7"/>
      <c r="BN1955" s="28"/>
      <c r="BO1955" s="12"/>
      <c r="BP1955" s="12"/>
      <c r="BQ1955" s="29"/>
      <c r="BR1955" s="31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7"/>
      <c r="BN1956" s="28"/>
      <c r="BO1956" s="12"/>
      <c r="BP1956" s="12"/>
      <c r="BQ1956" s="29"/>
      <c r="BR1956" s="31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7"/>
      <c r="BN1957" s="28"/>
      <c r="BO1957" s="12"/>
      <c r="BP1957" s="12"/>
      <c r="BQ1957" s="29"/>
      <c r="BR1957" s="31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7"/>
      <c r="BN1958" s="28"/>
      <c r="BO1958" s="12"/>
      <c r="BP1958" s="12"/>
      <c r="BQ1958" s="29"/>
      <c r="BR1958" s="31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7"/>
      <c r="BN1959" s="28"/>
      <c r="BO1959" s="12"/>
      <c r="BP1959" s="12"/>
      <c r="BQ1959" s="29"/>
      <c r="BR1959" s="31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7"/>
      <c r="BN1960" s="28"/>
      <c r="BO1960" s="12"/>
      <c r="BP1960" s="12"/>
      <c r="BQ1960" s="29"/>
      <c r="BR1960" s="31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7"/>
      <c r="BN1961" s="28"/>
      <c r="BO1961" s="12"/>
      <c r="BP1961" s="12"/>
      <c r="BQ1961" s="29"/>
      <c r="BR1961" s="31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7"/>
      <c r="BN1962" s="28"/>
      <c r="BO1962" s="12"/>
      <c r="BP1962" s="12"/>
      <c r="BQ1962" s="29"/>
      <c r="BR1962" s="31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7"/>
      <c r="BN1963" s="28"/>
      <c r="BO1963" s="12"/>
      <c r="BP1963" s="12"/>
      <c r="BQ1963" s="29"/>
      <c r="BR1963" s="31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7"/>
      <c r="BN1964" s="28"/>
      <c r="BO1964" s="12"/>
      <c r="BP1964" s="12"/>
      <c r="BQ1964" s="29"/>
      <c r="BR1964" s="31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7"/>
      <c r="BN1965" s="28"/>
      <c r="BO1965" s="12"/>
      <c r="BP1965" s="12"/>
      <c r="BQ1965" s="29"/>
      <c r="BR1965" s="31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7"/>
      <c r="BN1966" s="28"/>
      <c r="BO1966" s="12"/>
      <c r="BP1966" s="12"/>
      <c r="BQ1966" s="29"/>
      <c r="BR1966" s="31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7"/>
      <c r="BN1967" s="28"/>
      <c r="BO1967" s="12"/>
      <c r="BP1967" s="12"/>
      <c r="BQ1967" s="29"/>
      <c r="BR1967" s="31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7"/>
      <c r="BN1968" s="28"/>
      <c r="BO1968" s="12"/>
      <c r="BP1968" s="12"/>
      <c r="BQ1968" s="29"/>
      <c r="BR1968" s="31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7"/>
      <c r="BN1969" s="28"/>
      <c r="BO1969" s="12"/>
      <c r="BP1969" s="12"/>
      <c r="BQ1969" s="29"/>
      <c r="BR1969" s="31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7"/>
      <c r="BN1970" s="28"/>
      <c r="BO1970" s="12"/>
      <c r="BP1970" s="12"/>
      <c r="BQ1970" s="29"/>
      <c r="BR1970" s="31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7"/>
      <c r="BN1971" s="28"/>
      <c r="BO1971" s="12"/>
      <c r="BP1971" s="12"/>
      <c r="BQ1971" s="29"/>
      <c r="BR1971" s="31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7"/>
      <c r="BN1972" s="28"/>
      <c r="BO1972" s="12"/>
      <c r="BP1972" s="12"/>
      <c r="BQ1972" s="29"/>
      <c r="BR1972" s="31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7"/>
      <c r="BN1973" s="28"/>
      <c r="BO1973" s="12"/>
      <c r="BP1973" s="12"/>
      <c r="BQ1973" s="29"/>
      <c r="BR1973" s="31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7"/>
      <c r="BN1974" s="28"/>
      <c r="BO1974" s="12"/>
      <c r="BP1974" s="12"/>
      <c r="BQ1974" s="29"/>
      <c r="BR1974" s="31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7"/>
      <c r="BN1975" s="28"/>
      <c r="BO1975" s="12"/>
      <c r="BP1975" s="12"/>
      <c r="BQ1975" s="29"/>
      <c r="BR1975" s="31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7"/>
      <c r="BN1976" s="28"/>
      <c r="BO1976" s="12"/>
      <c r="BP1976" s="12"/>
      <c r="BQ1976" s="29"/>
      <c r="BR1976" s="31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7"/>
      <c r="BN1977" s="28"/>
      <c r="BO1977" s="12"/>
      <c r="BP1977" s="12"/>
      <c r="BQ1977" s="29"/>
      <c r="BR1977" s="31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7"/>
      <c r="BN1978" s="28"/>
      <c r="BO1978" s="12"/>
      <c r="BP1978" s="12"/>
      <c r="BQ1978" s="29"/>
      <c r="BR1978" s="31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7"/>
      <c r="BN1979" s="28"/>
      <c r="BO1979" s="12"/>
      <c r="BP1979" s="12"/>
      <c r="BQ1979" s="29"/>
      <c r="BR1979" s="31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7"/>
      <c r="BN1980" s="28"/>
      <c r="BO1980" s="12"/>
      <c r="BP1980" s="12"/>
      <c r="BQ1980" s="29"/>
      <c r="BR1980" s="31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7"/>
      <c r="BN1981" s="28"/>
      <c r="BO1981" s="12"/>
      <c r="BP1981" s="12"/>
      <c r="BQ1981" s="29"/>
      <c r="BR1981" s="31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7"/>
      <c r="BN1982" s="28"/>
      <c r="BO1982" s="12"/>
      <c r="BP1982" s="12"/>
      <c r="BQ1982" s="29"/>
      <c r="BR1982" s="31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7"/>
      <c r="BN1983" s="28"/>
      <c r="BO1983" s="12"/>
      <c r="BP1983" s="12"/>
      <c r="BQ1983" s="29"/>
      <c r="BR1983" s="31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7"/>
      <c r="BN1984" s="28"/>
      <c r="BO1984" s="12"/>
      <c r="BP1984" s="12"/>
      <c r="BQ1984" s="29"/>
      <c r="BR1984" s="31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7"/>
      <c r="BN1985" s="28"/>
      <c r="BO1985" s="12"/>
      <c r="BP1985" s="12"/>
      <c r="BQ1985" s="29"/>
      <c r="BR1985" s="31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7"/>
      <c r="BN1986" s="28"/>
      <c r="BO1986" s="12"/>
      <c r="BP1986" s="12"/>
      <c r="BQ1986" s="29"/>
      <c r="BR1986" s="31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7"/>
      <c r="BN1987" s="28"/>
      <c r="BO1987" s="12"/>
      <c r="BP1987" s="12"/>
      <c r="BQ1987" s="29"/>
      <c r="BR1987" s="31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7"/>
      <c r="BN1988" s="28"/>
      <c r="BO1988" s="12"/>
      <c r="BP1988" s="12"/>
      <c r="BQ1988" s="29"/>
      <c r="BR1988" s="31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7"/>
      <c r="BN1989" s="28"/>
      <c r="BO1989" s="12"/>
      <c r="BP1989" s="12"/>
      <c r="BQ1989" s="29"/>
      <c r="BR1989" s="31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7"/>
      <c r="BN1990" s="28"/>
      <c r="BO1990" s="12"/>
      <c r="BP1990" s="12"/>
      <c r="BQ1990" s="29"/>
      <c r="BR1990" s="31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7"/>
      <c r="BN1991" s="28"/>
      <c r="BO1991" s="12"/>
      <c r="BP1991" s="12"/>
      <c r="BQ1991" s="29"/>
      <c r="BR1991" s="31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7"/>
      <c r="BN1992" s="28"/>
      <c r="BO1992" s="12"/>
      <c r="BP1992" s="12"/>
      <c r="BQ1992" s="29"/>
      <c r="BR1992" s="31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7"/>
      <c r="BN1993" s="28"/>
      <c r="BO1993" s="12"/>
      <c r="BP1993" s="12"/>
      <c r="BQ1993" s="29"/>
      <c r="BR1993" s="31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7"/>
      <c r="BN1994" s="28"/>
      <c r="BO1994" s="12"/>
      <c r="BP1994" s="12"/>
      <c r="BQ1994" s="29"/>
      <c r="BR1994" s="31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7"/>
      <c r="BN1995" s="28"/>
      <c r="BO1995" s="12"/>
      <c r="BP1995" s="12"/>
      <c r="BQ1995" s="29"/>
      <c r="BR1995" s="31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7"/>
      <c r="BN1996" s="28"/>
      <c r="BO1996" s="12"/>
      <c r="BP1996" s="12"/>
      <c r="BQ1996" s="29"/>
      <c r="BR1996" s="31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7"/>
      <c r="BN1997" s="28"/>
      <c r="BO1997" s="12"/>
      <c r="BP1997" s="12"/>
      <c r="BQ1997" s="29"/>
      <c r="BR1997" s="31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7"/>
      <c r="BN1998" s="28"/>
      <c r="BO1998" s="12"/>
      <c r="BP1998" s="12"/>
      <c r="BQ1998" s="29"/>
      <c r="BR1998" s="31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7"/>
      <c r="BN1999" s="28"/>
      <c r="BO1999" s="12"/>
      <c r="BP1999" s="12"/>
      <c r="BQ1999" s="29"/>
      <c r="BR1999" s="31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7"/>
      <c r="BN2000" s="28"/>
      <c r="BO2000" s="12"/>
      <c r="BP2000" s="12"/>
      <c r="BQ2000" s="29"/>
      <c r="BR2000" s="31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7"/>
      <c r="BN2001" s="28"/>
      <c r="BO2001" s="12"/>
      <c r="BP2001" s="12"/>
      <c r="BQ2001" s="29"/>
      <c r="BR2001" s="31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7"/>
      <c r="BN2002" s="28"/>
      <c r="BO2002" s="12"/>
      <c r="BP2002" s="12"/>
      <c r="BQ2002" s="29"/>
      <c r="BR2002" s="31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7"/>
      <c r="BN2003" s="28"/>
      <c r="BO2003" s="12"/>
      <c r="BP2003" s="12"/>
      <c r="BQ2003" s="29"/>
      <c r="BR2003" s="31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7"/>
      <c r="BN2004" s="28"/>
      <c r="BO2004" s="12"/>
      <c r="BP2004" s="12"/>
      <c r="BQ2004" s="29"/>
      <c r="BR2004" s="31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7"/>
      <c r="BN2005" s="28"/>
      <c r="BO2005" s="12"/>
      <c r="BP2005" s="12"/>
      <c r="BQ2005" s="29"/>
      <c r="BR2005" s="31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7"/>
      <c r="BN2006" s="28"/>
      <c r="BO2006" s="12"/>
      <c r="BP2006" s="12"/>
      <c r="BQ2006" s="29"/>
      <c r="BR2006" s="31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7"/>
      <c r="BN2007" s="28"/>
      <c r="BO2007" s="12"/>
      <c r="BP2007" s="12"/>
      <c r="BQ2007" s="29"/>
      <c r="BR2007" s="31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7"/>
      <c r="BN2008" s="28"/>
      <c r="BO2008" s="12"/>
      <c r="BP2008" s="12"/>
      <c r="BQ2008" s="29"/>
      <c r="BR2008" s="31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7"/>
      <c r="BN2009" s="28"/>
      <c r="BO2009" s="12"/>
      <c r="BP2009" s="12"/>
      <c r="BQ2009" s="29"/>
      <c r="BR2009" s="31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7"/>
      <c r="BN2010" s="28"/>
      <c r="BO2010" s="12"/>
      <c r="BP2010" s="12"/>
      <c r="BQ2010" s="29"/>
      <c r="BR2010" s="31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7"/>
      <c r="BN2011" s="28"/>
      <c r="BO2011" s="12"/>
      <c r="BP2011" s="12"/>
      <c r="BQ2011" s="29"/>
      <c r="BR2011" s="31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7"/>
      <c r="BN2012" s="28"/>
      <c r="BO2012" s="12"/>
      <c r="BP2012" s="12"/>
      <c r="BQ2012" s="29"/>
      <c r="BR2012" s="31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7"/>
      <c r="BN2013" s="28"/>
      <c r="BO2013" s="12"/>
      <c r="BP2013" s="12"/>
      <c r="BQ2013" s="29"/>
      <c r="BR2013" s="31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7"/>
      <c r="BN2014" s="28"/>
      <c r="BO2014" s="12"/>
      <c r="BP2014" s="12"/>
      <c r="BQ2014" s="29"/>
      <c r="BR2014" s="31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7"/>
      <c r="BN2015" s="28"/>
      <c r="BO2015" s="12"/>
      <c r="BP2015" s="12"/>
      <c r="BQ2015" s="29"/>
      <c r="BR2015" s="31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7"/>
      <c r="BN2016" s="28"/>
      <c r="BO2016" s="12"/>
      <c r="BP2016" s="12"/>
      <c r="BQ2016" s="29"/>
      <c r="BR2016" s="31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7"/>
      <c r="BN2017" s="28"/>
      <c r="BO2017" s="12"/>
      <c r="BP2017" s="12"/>
      <c r="BQ2017" s="29"/>
      <c r="BR2017" s="31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7"/>
      <c r="BN2018" s="28"/>
      <c r="BO2018" s="12"/>
      <c r="BP2018" s="12"/>
      <c r="BQ2018" s="29"/>
      <c r="BR2018" s="31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7"/>
      <c r="BN2019" s="28"/>
      <c r="BO2019" s="12"/>
      <c r="BP2019" s="12"/>
      <c r="BQ2019" s="29"/>
      <c r="BR2019" s="31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7"/>
      <c r="BN2020" s="28"/>
      <c r="BO2020" s="12"/>
      <c r="BP2020" s="12"/>
      <c r="BQ2020" s="29"/>
      <c r="BR2020" s="31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7"/>
      <c r="BN2021" s="28"/>
      <c r="BO2021" s="12"/>
      <c r="BP2021" s="12"/>
      <c r="BQ2021" s="29"/>
      <c r="BR2021" s="31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7"/>
      <c r="BN2022" s="28"/>
      <c r="BO2022" s="12"/>
      <c r="BP2022" s="12"/>
      <c r="BQ2022" s="29"/>
      <c r="BR2022" s="31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7"/>
      <c r="BN2023" s="28"/>
      <c r="BO2023" s="12"/>
      <c r="BP2023" s="12"/>
      <c r="BQ2023" s="29"/>
      <c r="BR2023" s="31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7"/>
      <c r="BN2024" s="28"/>
      <c r="BO2024" s="12"/>
      <c r="BP2024" s="12"/>
      <c r="BQ2024" s="29"/>
      <c r="BR2024" s="31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7"/>
      <c r="BN2025" s="28"/>
      <c r="BO2025" s="12"/>
      <c r="BP2025" s="12"/>
      <c r="BQ2025" s="29"/>
      <c r="BR2025" s="31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7"/>
      <c r="BN2026" s="28"/>
      <c r="BO2026" s="12"/>
      <c r="BP2026" s="12"/>
      <c r="BQ2026" s="29"/>
      <c r="BR2026" s="31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7"/>
      <c r="BN2027" s="28"/>
      <c r="BO2027" s="12"/>
      <c r="BP2027" s="12"/>
      <c r="BQ2027" s="29"/>
      <c r="BR2027" s="31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7"/>
      <c r="BN2028" s="28"/>
      <c r="BO2028" s="12"/>
      <c r="BP2028" s="12"/>
      <c r="BQ2028" s="29"/>
      <c r="BR2028" s="31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7"/>
      <c r="BN2029" s="28"/>
      <c r="BO2029" s="12"/>
      <c r="BP2029" s="12"/>
      <c r="BQ2029" s="29"/>
      <c r="BR2029" s="31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7"/>
      <c r="BN2030" s="28"/>
      <c r="BO2030" s="12"/>
      <c r="BP2030" s="12"/>
      <c r="BQ2030" s="29"/>
      <c r="BR2030" s="31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7"/>
      <c r="BN2031" s="28"/>
      <c r="BO2031" s="12"/>
      <c r="BP2031" s="12"/>
      <c r="BQ2031" s="29"/>
      <c r="BR2031" s="31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7"/>
      <c r="BN2032" s="28"/>
      <c r="BO2032" s="12"/>
      <c r="BP2032" s="12"/>
      <c r="BQ2032" s="29"/>
      <c r="BR2032" s="31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7"/>
      <c r="BN2033" s="28"/>
      <c r="BO2033" s="12"/>
      <c r="BP2033" s="12"/>
      <c r="BQ2033" s="29"/>
      <c r="BR2033" s="31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7"/>
      <c r="BN2034" s="28"/>
      <c r="BO2034" s="12"/>
      <c r="BP2034" s="12"/>
      <c r="BQ2034" s="29"/>
      <c r="BR2034" s="31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7"/>
      <c r="BN2035" s="28"/>
      <c r="BO2035" s="12"/>
      <c r="BP2035" s="12"/>
      <c r="BQ2035" s="29"/>
      <c r="BR2035" s="31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7"/>
      <c r="BN2036" s="28"/>
      <c r="BO2036" s="12"/>
      <c r="BP2036" s="12"/>
      <c r="BQ2036" s="29"/>
      <c r="BR2036" s="31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7"/>
      <c r="BN2037" s="28"/>
      <c r="BO2037" s="12"/>
      <c r="BP2037" s="12"/>
      <c r="BQ2037" s="29"/>
      <c r="BR2037" s="31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7"/>
      <c r="BN2038" s="28"/>
      <c r="BO2038" s="12"/>
      <c r="BP2038" s="12"/>
      <c r="BQ2038" s="29"/>
      <c r="BR2038" s="31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7"/>
      <c r="BN2039" s="28"/>
      <c r="BO2039" s="12"/>
      <c r="BP2039" s="12"/>
      <c r="BQ2039" s="29"/>
      <c r="BR2039" s="31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7"/>
      <c r="BN2040" s="28"/>
      <c r="BO2040" s="12"/>
      <c r="BP2040" s="12"/>
      <c r="BQ2040" s="29"/>
      <c r="BR2040" s="31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7"/>
      <c r="BN2041" s="28"/>
      <c r="BO2041" s="12"/>
      <c r="BP2041" s="12"/>
      <c r="BQ2041" s="29"/>
      <c r="BR2041" s="31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7"/>
      <c r="BN2042" s="28"/>
      <c r="BO2042" s="12"/>
      <c r="BP2042" s="12"/>
      <c r="BQ2042" s="29"/>
      <c r="BR2042" s="31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7"/>
      <c r="BN2043" s="28"/>
      <c r="BO2043" s="12"/>
      <c r="BP2043" s="12"/>
      <c r="BQ2043" s="29"/>
      <c r="BR2043" s="31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7"/>
      <c r="BN2044" s="28"/>
      <c r="BO2044" s="12"/>
      <c r="BP2044" s="12"/>
      <c r="BQ2044" s="29"/>
      <c r="BR2044" s="31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7"/>
      <c r="BN2045" s="28"/>
      <c r="BO2045" s="12"/>
      <c r="BP2045" s="12"/>
      <c r="BQ2045" s="29"/>
      <c r="BR2045" s="31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7"/>
      <c r="BN2046" s="28"/>
      <c r="BO2046" s="12"/>
      <c r="BP2046" s="12"/>
      <c r="BQ2046" s="29"/>
      <c r="BR2046" s="31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7"/>
      <c r="BN2047" s="28"/>
      <c r="BO2047" s="12"/>
      <c r="BP2047" s="12"/>
      <c r="BQ2047" s="29"/>
      <c r="BR2047" s="31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7"/>
      <c r="BN2048" s="28"/>
      <c r="BO2048" s="12"/>
      <c r="BP2048" s="12"/>
      <c r="BQ2048" s="29"/>
      <c r="BR2048" s="31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7"/>
      <c r="BN2049" s="28"/>
      <c r="BO2049" s="12"/>
      <c r="BP2049" s="12"/>
      <c r="BQ2049" s="29"/>
      <c r="BR2049" s="31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7"/>
      <c r="BN2050" s="28"/>
      <c r="BO2050" s="12"/>
      <c r="BP2050" s="12"/>
      <c r="BQ2050" s="29"/>
      <c r="BR2050" s="31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7"/>
      <c r="BN2051" s="28"/>
      <c r="BO2051" s="12"/>
      <c r="BP2051" s="12"/>
      <c r="BQ2051" s="29"/>
      <c r="BR2051" s="31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7"/>
      <c r="BN2052" s="28"/>
      <c r="BO2052" s="12"/>
      <c r="BP2052" s="12"/>
      <c r="BQ2052" s="29"/>
      <c r="BR2052" s="31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7"/>
      <c r="BN2053" s="28"/>
      <c r="BO2053" s="12"/>
      <c r="BP2053" s="12"/>
      <c r="BQ2053" s="29"/>
      <c r="BR2053" s="31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7"/>
      <c r="BN2054" s="28"/>
      <c r="BO2054" s="12"/>
      <c r="BP2054" s="12"/>
      <c r="BQ2054" s="29"/>
      <c r="BR2054" s="31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7"/>
      <c r="BN2055" s="28"/>
      <c r="BO2055" s="12"/>
      <c r="BP2055" s="12"/>
      <c r="BQ2055" s="29"/>
      <c r="BR2055" s="31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7"/>
      <c r="BN2056" s="28"/>
      <c r="BO2056" s="12"/>
      <c r="BP2056" s="12"/>
      <c r="BQ2056" s="29"/>
      <c r="BR2056" s="31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7"/>
      <c r="BN2057" s="28"/>
      <c r="BO2057" s="12"/>
      <c r="BP2057" s="12"/>
      <c r="BQ2057" s="29"/>
      <c r="BR2057" s="31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7"/>
      <c r="BN2058" s="28"/>
      <c r="BO2058" s="12"/>
      <c r="BP2058" s="12"/>
      <c r="BQ2058" s="29"/>
      <c r="BR2058" s="31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7"/>
      <c r="BN2059" s="28"/>
      <c r="BO2059" s="12"/>
      <c r="BP2059" s="12"/>
      <c r="BQ2059" s="29"/>
      <c r="BR2059" s="31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7"/>
      <c r="BN2060" s="28"/>
      <c r="BO2060" s="12"/>
      <c r="BP2060" s="12"/>
      <c r="BQ2060" s="29"/>
      <c r="BR2060" s="31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7"/>
      <c r="BN2061" s="28"/>
      <c r="BO2061" s="12"/>
      <c r="BP2061" s="12"/>
      <c r="BQ2061" s="29"/>
      <c r="BR2061" s="31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7"/>
      <c r="BN2062" s="28"/>
      <c r="BO2062" s="12"/>
      <c r="BP2062" s="12"/>
      <c r="BQ2062" s="29"/>
      <c r="BR2062" s="31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7"/>
      <c r="BN2063" s="28"/>
      <c r="BO2063" s="12"/>
      <c r="BP2063" s="12"/>
      <c r="BQ2063" s="29"/>
      <c r="BR2063" s="31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7"/>
      <c r="BN2064" s="28"/>
      <c r="BO2064" s="12"/>
      <c r="BP2064" s="12"/>
      <c r="BQ2064" s="29"/>
      <c r="BR2064" s="31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7"/>
      <c r="BN2065" s="28"/>
      <c r="BO2065" s="12"/>
      <c r="BP2065" s="12"/>
      <c r="BQ2065" s="29"/>
      <c r="BR2065" s="31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7"/>
      <c r="BN2066" s="28"/>
      <c r="BO2066" s="12"/>
      <c r="BP2066" s="12"/>
      <c r="BQ2066" s="29"/>
      <c r="BR2066" s="31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7"/>
      <c r="BN2067" s="28"/>
      <c r="BO2067" s="12"/>
      <c r="BP2067" s="12"/>
      <c r="BQ2067" s="29"/>
      <c r="BR2067" s="31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7"/>
      <c r="BN2068" s="28"/>
      <c r="BO2068" s="12"/>
      <c r="BP2068" s="12"/>
      <c r="BQ2068" s="29"/>
      <c r="BR2068" s="31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7"/>
      <c r="BN2069" s="28"/>
      <c r="BO2069" s="12"/>
      <c r="BP2069" s="12"/>
      <c r="BQ2069" s="29"/>
      <c r="BR2069" s="31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7"/>
      <c r="BN2070" s="28"/>
      <c r="BO2070" s="12"/>
      <c r="BP2070" s="12"/>
      <c r="BQ2070" s="29"/>
      <c r="BR2070" s="31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7"/>
      <c r="BN2071" s="28"/>
      <c r="BO2071" s="12"/>
      <c r="BP2071" s="12"/>
      <c r="BQ2071" s="29"/>
      <c r="BR2071" s="31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7"/>
      <c r="BN2072" s="28"/>
      <c r="BO2072" s="12"/>
      <c r="BP2072" s="12"/>
      <c r="BQ2072" s="29"/>
      <c r="BR2072" s="31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7"/>
      <c r="BN2073" s="28"/>
      <c r="BO2073" s="12"/>
      <c r="BP2073" s="12"/>
      <c r="BQ2073" s="29"/>
      <c r="BR2073" s="31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7"/>
      <c r="BN2074" s="28"/>
      <c r="BO2074" s="12"/>
      <c r="BP2074" s="12"/>
      <c r="BQ2074" s="29"/>
      <c r="BR2074" s="31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7"/>
      <c r="BN2075" s="28"/>
      <c r="BO2075" s="12"/>
      <c r="BP2075" s="12"/>
      <c r="BQ2075" s="29"/>
      <c r="BR2075" s="31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7"/>
      <c r="BN2076" s="28"/>
      <c r="BO2076" s="12"/>
      <c r="BP2076" s="12"/>
      <c r="BQ2076" s="29"/>
      <c r="BR2076" s="31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7"/>
      <c r="BN2077" s="28"/>
      <c r="BO2077" s="12"/>
      <c r="BP2077" s="12"/>
      <c r="BQ2077" s="29"/>
      <c r="BR2077" s="31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7"/>
      <c r="BN2078" s="28"/>
      <c r="BO2078" s="12"/>
      <c r="BP2078" s="12"/>
      <c r="BQ2078" s="29"/>
      <c r="BR2078" s="31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7"/>
      <c r="BN2079" s="28"/>
      <c r="BO2079" s="12"/>
      <c r="BP2079" s="12"/>
      <c r="BQ2079" s="29"/>
      <c r="BR2079" s="31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7"/>
      <c r="BN2080" s="28"/>
      <c r="BO2080" s="12"/>
      <c r="BP2080" s="12"/>
      <c r="BQ2080" s="29"/>
      <c r="BR2080" s="31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7"/>
      <c r="BN2081" s="28"/>
      <c r="BO2081" s="12"/>
      <c r="BP2081" s="12"/>
      <c r="BQ2081" s="29"/>
      <c r="BR2081" s="31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7"/>
      <c r="BN2082" s="28"/>
      <c r="BO2082" s="12"/>
      <c r="BP2082" s="12"/>
      <c r="BQ2082" s="29"/>
      <c r="BR2082" s="31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7"/>
      <c r="BN2083" s="28"/>
      <c r="BO2083" s="12"/>
      <c r="BP2083" s="12"/>
      <c r="BQ2083" s="29"/>
      <c r="BR2083" s="31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7"/>
      <c r="BN2084" s="28"/>
      <c r="BO2084" s="12"/>
      <c r="BP2084" s="12"/>
      <c r="BQ2084" s="29"/>
      <c r="BR2084" s="31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7"/>
      <c r="BN2085" s="28"/>
      <c r="BO2085" s="12"/>
      <c r="BP2085" s="12"/>
      <c r="BQ2085" s="29"/>
      <c r="BR2085" s="31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7"/>
      <c r="BN2086" s="28"/>
      <c r="BO2086" s="12"/>
      <c r="BP2086" s="12"/>
      <c r="BQ2086" s="29"/>
      <c r="BR2086" s="31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7"/>
      <c r="BN2087" s="28"/>
      <c r="BO2087" s="12"/>
      <c r="BP2087" s="12"/>
      <c r="BQ2087" s="29"/>
      <c r="BR2087" s="31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7"/>
      <c r="BN2088" s="28"/>
      <c r="BO2088" s="12"/>
      <c r="BP2088" s="12"/>
      <c r="BQ2088" s="29"/>
      <c r="BR2088" s="31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7"/>
      <c r="BN2089" s="28"/>
      <c r="BO2089" s="12"/>
      <c r="BP2089" s="12"/>
      <c r="BQ2089" s="29"/>
      <c r="BR2089" s="31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7"/>
      <c r="BN2090" s="28"/>
      <c r="BO2090" s="12"/>
      <c r="BP2090" s="12"/>
      <c r="BQ2090" s="29"/>
      <c r="BR2090" s="31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7"/>
      <c r="BN2091" s="28"/>
      <c r="BO2091" s="12"/>
      <c r="BP2091" s="12"/>
      <c r="BQ2091" s="29"/>
      <c r="BR2091" s="31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7"/>
      <c r="BN2092" s="28"/>
      <c r="BO2092" s="12"/>
      <c r="BP2092" s="12"/>
      <c r="BQ2092" s="29"/>
      <c r="BR2092" s="31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7"/>
      <c r="BN2093" s="28"/>
      <c r="BO2093" s="12"/>
      <c r="BP2093" s="12"/>
      <c r="BQ2093" s="29"/>
      <c r="BR2093" s="31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7"/>
      <c r="BN2094" s="28"/>
      <c r="BO2094" s="12"/>
      <c r="BP2094" s="12"/>
      <c r="BQ2094" s="29"/>
      <c r="BR2094" s="31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7"/>
      <c r="BN2095" s="28"/>
      <c r="BO2095" s="12"/>
      <c r="BP2095" s="12"/>
      <c r="BQ2095" s="29"/>
      <c r="BR2095" s="31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7"/>
      <c r="BN2096" s="28"/>
      <c r="BO2096" s="12"/>
      <c r="BP2096" s="12"/>
      <c r="BQ2096" s="29"/>
      <c r="BR2096" s="31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7"/>
      <c r="BN2097" s="28"/>
      <c r="BO2097" s="12"/>
      <c r="BP2097" s="12"/>
      <c r="BQ2097" s="29"/>
      <c r="BR2097" s="31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7"/>
      <c r="BN2098" s="28"/>
      <c r="BO2098" s="12"/>
      <c r="BP2098" s="12"/>
      <c r="BQ2098" s="29"/>
      <c r="BR2098" s="31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7"/>
      <c r="BN2099" s="28"/>
      <c r="BO2099" s="12"/>
      <c r="BP2099" s="12"/>
      <c r="BQ2099" s="29"/>
      <c r="BR2099" s="31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7"/>
      <c r="BN2100" s="28"/>
      <c r="BO2100" s="12"/>
      <c r="BP2100" s="12"/>
      <c r="BQ2100" s="29"/>
      <c r="BR2100" s="31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7"/>
      <c r="BN2101" s="28"/>
      <c r="BO2101" s="12"/>
      <c r="BP2101" s="12"/>
      <c r="BQ2101" s="29"/>
      <c r="BR2101" s="31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7"/>
      <c r="BN2102" s="28"/>
      <c r="BO2102" s="12"/>
      <c r="BP2102" s="12"/>
      <c r="BQ2102" s="29"/>
      <c r="BR2102" s="31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7"/>
      <c r="BN2103" s="28"/>
      <c r="BO2103" s="12"/>
      <c r="BP2103" s="12"/>
      <c r="BQ2103" s="29"/>
      <c r="BR2103" s="31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7"/>
      <c r="BN2104" s="28"/>
      <c r="BO2104" s="12"/>
      <c r="BP2104" s="12"/>
      <c r="BQ2104" s="29"/>
      <c r="BR2104" s="31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7"/>
      <c r="BN2105" s="28"/>
      <c r="BO2105" s="12"/>
      <c r="BP2105" s="12"/>
      <c r="BQ2105" s="29"/>
      <c r="BR2105" s="31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7"/>
      <c r="BN2106" s="28"/>
      <c r="BO2106" s="12"/>
      <c r="BP2106" s="12"/>
      <c r="BQ2106" s="29"/>
      <c r="BR2106" s="31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7"/>
      <c r="BN2107" s="28"/>
      <c r="BO2107" s="12"/>
      <c r="BP2107" s="12"/>
      <c r="BQ2107" s="29"/>
      <c r="BR2107" s="31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7"/>
      <c r="BN2108" s="28"/>
      <c r="BO2108" s="12"/>
      <c r="BP2108" s="12"/>
      <c r="BQ2108" s="29"/>
      <c r="BR2108" s="31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7"/>
      <c r="BN2109" s="28"/>
      <c r="BO2109" s="12"/>
      <c r="BP2109" s="12"/>
      <c r="BQ2109" s="29"/>
      <c r="BR2109" s="31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7"/>
      <c r="BN2110" s="28"/>
      <c r="BO2110" s="12"/>
      <c r="BP2110" s="12"/>
      <c r="BQ2110" s="29"/>
      <c r="BR2110" s="31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7"/>
      <c r="BN2111" s="28"/>
      <c r="BO2111" s="12"/>
      <c r="BP2111" s="12"/>
      <c r="BQ2111" s="29"/>
      <c r="BR2111" s="31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7"/>
      <c r="BN2112" s="28"/>
      <c r="BO2112" s="12"/>
      <c r="BP2112" s="12"/>
      <c r="BQ2112" s="29"/>
      <c r="BR2112" s="31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7"/>
      <c r="BN2113" s="28"/>
      <c r="BO2113" s="12"/>
      <c r="BP2113" s="12"/>
      <c r="BQ2113" s="29"/>
      <c r="BR2113" s="31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7"/>
      <c r="BN2114" s="28"/>
      <c r="BO2114" s="12"/>
      <c r="BP2114" s="12"/>
      <c r="BQ2114" s="29"/>
      <c r="BR2114" s="31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7"/>
      <c r="BN2115" s="28"/>
      <c r="BO2115" s="12"/>
      <c r="BP2115" s="12"/>
      <c r="BQ2115" s="29"/>
      <c r="BR2115" s="31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7"/>
      <c r="BN2116" s="28"/>
      <c r="BO2116" s="12"/>
      <c r="BP2116" s="12"/>
      <c r="BQ2116" s="29"/>
      <c r="BR2116" s="31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7"/>
      <c r="BN2117" s="28"/>
      <c r="BO2117" s="12"/>
      <c r="BP2117" s="12"/>
      <c r="BQ2117" s="29"/>
      <c r="BR2117" s="31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7"/>
      <c r="BN2118" s="28"/>
      <c r="BO2118" s="12"/>
      <c r="BP2118" s="12"/>
      <c r="BQ2118" s="29"/>
      <c r="BR2118" s="31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7"/>
      <c r="BN2119" s="28"/>
      <c r="BO2119" s="12"/>
      <c r="BP2119" s="12"/>
      <c r="BQ2119" s="29"/>
      <c r="BR2119" s="31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7"/>
      <c r="BN2120" s="28"/>
      <c r="BO2120" s="12"/>
      <c r="BP2120" s="12"/>
      <c r="BQ2120" s="29"/>
      <c r="BR2120" s="31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7"/>
      <c r="BN2121" s="28"/>
      <c r="BO2121" s="12"/>
      <c r="BP2121" s="12"/>
      <c r="BQ2121" s="29"/>
      <c r="BR2121" s="31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7"/>
      <c r="BN2122" s="28"/>
      <c r="BO2122" s="12"/>
      <c r="BP2122" s="12"/>
      <c r="BQ2122" s="29"/>
      <c r="BR2122" s="31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7"/>
      <c r="BN2123" s="28"/>
      <c r="BO2123" s="12"/>
      <c r="BP2123" s="12"/>
      <c r="BQ2123" s="29"/>
      <c r="BR2123" s="31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7"/>
      <c r="BN2124" s="28"/>
      <c r="BO2124" s="12"/>
      <c r="BP2124" s="12"/>
      <c r="BQ2124" s="29"/>
      <c r="BR2124" s="31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7"/>
      <c r="BN2125" s="28"/>
      <c r="BO2125" s="12"/>
      <c r="BP2125" s="12"/>
      <c r="BQ2125" s="29"/>
      <c r="BR2125" s="31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7"/>
      <c r="BN2126" s="28"/>
      <c r="BO2126" s="12"/>
      <c r="BP2126" s="12"/>
      <c r="BQ2126" s="29"/>
      <c r="BR2126" s="31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7"/>
      <c r="BN2127" s="28"/>
      <c r="BO2127" s="12"/>
      <c r="BP2127" s="12"/>
      <c r="BQ2127" s="29"/>
      <c r="BR2127" s="31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7"/>
      <c r="BN2128" s="28"/>
      <c r="BO2128" s="12"/>
      <c r="BP2128" s="12"/>
      <c r="BQ2128" s="29"/>
      <c r="BR2128" s="31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7"/>
      <c r="BN2129" s="28"/>
      <c r="BO2129" s="12"/>
      <c r="BP2129" s="12"/>
      <c r="BQ2129" s="29"/>
      <c r="BR2129" s="31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7"/>
      <c r="BN2130" s="28"/>
      <c r="BO2130" s="12"/>
      <c r="BP2130" s="12"/>
      <c r="BQ2130" s="29"/>
      <c r="BR2130" s="31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7"/>
      <c r="BN2131" s="28"/>
      <c r="BO2131" s="12"/>
      <c r="BP2131" s="12"/>
      <c r="BQ2131" s="29"/>
      <c r="BR2131" s="31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7"/>
      <c r="BN2132" s="28"/>
      <c r="BO2132" s="12"/>
      <c r="BP2132" s="12"/>
      <c r="BQ2132" s="29"/>
      <c r="BR2132" s="31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7"/>
      <c r="BN2133" s="28"/>
      <c r="BO2133" s="12"/>
      <c r="BP2133" s="12"/>
      <c r="BQ2133" s="29"/>
      <c r="BR2133" s="31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7"/>
      <c r="BN2134" s="28"/>
      <c r="BO2134" s="12"/>
      <c r="BP2134" s="12"/>
      <c r="BQ2134" s="29"/>
      <c r="BR2134" s="31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7"/>
      <c r="BN2135" s="28"/>
      <c r="BO2135" s="12"/>
      <c r="BP2135" s="12"/>
      <c r="BQ2135" s="29"/>
      <c r="BR2135" s="31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7"/>
      <c r="BN2136" s="28"/>
      <c r="BO2136" s="12"/>
      <c r="BP2136" s="12"/>
      <c r="BQ2136" s="29"/>
      <c r="BR2136" s="31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7"/>
      <c r="BN2137" s="28"/>
      <c r="BO2137" s="12"/>
      <c r="BP2137" s="12"/>
      <c r="BQ2137" s="29"/>
      <c r="BR2137" s="31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7"/>
      <c r="BN2138" s="28"/>
      <c r="BO2138" s="12"/>
      <c r="BP2138" s="12"/>
      <c r="BQ2138" s="29"/>
      <c r="BR2138" s="31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7"/>
      <c r="BN2139" s="28"/>
      <c r="BO2139" s="12"/>
      <c r="BP2139" s="12"/>
      <c r="BQ2139" s="29"/>
      <c r="BR2139" s="31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7"/>
      <c r="BN2140" s="28"/>
      <c r="BO2140" s="12"/>
      <c r="BP2140" s="12"/>
      <c r="BQ2140" s="29"/>
      <c r="BR2140" s="31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7"/>
      <c r="BN2141" s="28"/>
      <c r="BO2141" s="12"/>
      <c r="BP2141" s="12"/>
      <c r="BQ2141" s="29"/>
      <c r="BR2141" s="31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7"/>
      <c r="BN2142" s="28"/>
      <c r="BO2142" s="12"/>
      <c r="BP2142" s="12"/>
      <c r="BQ2142" s="29"/>
      <c r="BR2142" s="31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7"/>
      <c r="BN2143" s="28"/>
      <c r="BO2143" s="12"/>
      <c r="BP2143" s="12"/>
      <c r="BQ2143" s="29"/>
      <c r="BR2143" s="31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7"/>
      <c r="BN2144" s="28"/>
      <c r="BO2144" s="12"/>
      <c r="BP2144" s="12"/>
      <c r="BQ2144" s="29"/>
      <c r="BR2144" s="31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7"/>
      <c r="BN2145" s="28"/>
      <c r="BO2145" s="12"/>
      <c r="BP2145" s="12"/>
      <c r="BQ2145" s="29"/>
      <c r="BR2145" s="31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7"/>
      <c r="BN2146" s="28"/>
      <c r="BO2146" s="12"/>
      <c r="BP2146" s="12"/>
      <c r="BQ2146" s="29"/>
      <c r="BR2146" s="31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7"/>
      <c r="BN2147" s="28"/>
      <c r="BO2147" s="12"/>
      <c r="BP2147" s="12"/>
      <c r="BQ2147" s="29"/>
      <c r="BR2147" s="31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7"/>
      <c r="BN2148" s="28"/>
      <c r="BO2148" s="12"/>
      <c r="BP2148" s="12"/>
      <c r="BQ2148" s="29"/>
      <c r="BR2148" s="31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7"/>
      <c r="BN2149" s="28"/>
      <c r="BO2149" s="12"/>
      <c r="BP2149" s="12"/>
      <c r="BQ2149" s="29"/>
      <c r="BR2149" s="31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7"/>
      <c r="BN2150" s="28"/>
      <c r="BO2150" s="12"/>
      <c r="BP2150" s="12"/>
      <c r="BQ2150" s="29"/>
      <c r="BR2150" s="31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7"/>
      <c r="BN2151" s="28"/>
      <c r="BO2151" s="12"/>
      <c r="BP2151" s="12"/>
      <c r="BQ2151" s="29"/>
      <c r="BR2151" s="31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7"/>
      <c r="BN2152" s="28"/>
      <c r="BO2152" s="12"/>
      <c r="BP2152" s="12"/>
      <c r="BQ2152" s="29"/>
      <c r="BR2152" s="31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7"/>
      <c r="BN2153" s="28"/>
      <c r="BO2153" s="12"/>
      <c r="BP2153" s="12"/>
      <c r="BQ2153" s="29"/>
      <c r="BR2153" s="31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7"/>
      <c r="BN2154" s="28"/>
      <c r="BO2154" s="12"/>
      <c r="BP2154" s="12"/>
      <c r="BQ2154" s="29"/>
      <c r="BR2154" s="31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7"/>
      <c r="BN2155" s="28"/>
      <c r="BO2155" s="12"/>
      <c r="BP2155" s="12"/>
      <c r="BQ2155" s="29"/>
      <c r="BR2155" s="31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7"/>
      <c r="BN2156" s="28"/>
      <c r="BO2156" s="12"/>
      <c r="BP2156" s="12"/>
      <c r="BQ2156" s="29"/>
      <c r="BR2156" s="31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7"/>
      <c r="BN2157" s="28"/>
      <c r="BO2157" s="12"/>
      <c r="BP2157" s="12"/>
      <c r="BQ2157" s="29"/>
      <c r="BR2157" s="31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7"/>
      <c r="BN2158" s="28"/>
      <c r="BO2158" s="12"/>
      <c r="BP2158" s="12"/>
      <c r="BQ2158" s="29"/>
      <c r="BR2158" s="31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7"/>
      <c r="BN2159" s="28"/>
      <c r="BO2159" s="12"/>
      <c r="BP2159" s="12"/>
      <c r="BQ2159" s="29"/>
      <c r="BR2159" s="31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7"/>
      <c r="BN2160" s="28"/>
      <c r="BO2160" s="12"/>
      <c r="BP2160" s="12"/>
      <c r="BQ2160" s="29"/>
      <c r="BR2160" s="31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7"/>
      <c r="BN2161" s="28"/>
      <c r="BO2161" s="12"/>
      <c r="BP2161" s="12"/>
      <c r="BQ2161" s="29"/>
      <c r="BR2161" s="31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7"/>
      <c r="BN2162" s="28"/>
      <c r="BO2162" s="12"/>
      <c r="BP2162" s="12"/>
      <c r="BQ2162" s="29"/>
      <c r="BR2162" s="31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7"/>
      <c r="BN2163" s="28"/>
      <c r="BO2163" s="12"/>
      <c r="BP2163" s="12"/>
      <c r="BQ2163" s="29"/>
      <c r="BR2163" s="31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7"/>
      <c r="BN2164" s="28"/>
      <c r="BO2164" s="12"/>
      <c r="BP2164" s="12"/>
      <c r="BQ2164" s="29"/>
      <c r="BR2164" s="31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7"/>
      <c r="BN2165" s="28"/>
      <c r="BO2165" s="12"/>
      <c r="BP2165" s="12"/>
      <c r="BQ2165" s="29"/>
      <c r="BR2165" s="31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7"/>
      <c r="BN2166" s="28"/>
      <c r="BO2166" s="12"/>
      <c r="BP2166" s="12"/>
      <c r="BQ2166" s="29"/>
      <c r="BR2166" s="31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7"/>
      <c r="BN2167" s="28"/>
      <c r="BO2167" s="12"/>
      <c r="BP2167" s="12"/>
      <c r="BQ2167" s="29"/>
      <c r="BR2167" s="31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7"/>
      <c r="BN2168" s="28"/>
      <c r="BO2168" s="12"/>
      <c r="BP2168" s="12"/>
      <c r="BQ2168" s="29"/>
      <c r="BR2168" s="31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7"/>
      <c r="BN2169" s="28"/>
      <c r="BO2169" s="12"/>
      <c r="BP2169" s="12"/>
      <c r="BQ2169" s="29"/>
      <c r="BR2169" s="31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7"/>
      <c r="BN2170" s="28"/>
      <c r="BO2170" s="12"/>
      <c r="BP2170" s="12"/>
      <c r="BQ2170" s="29"/>
      <c r="BR2170" s="31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7"/>
      <c r="BN2171" s="28"/>
      <c r="BO2171" s="12"/>
      <c r="BP2171" s="12"/>
      <c r="BQ2171" s="29"/>
      <c r="BR2171" s="31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7"/>
      <c r="BN2172" s="28"/>
      <c r="BO2172" s="12"/>
      <c r="BP2172" s="12"/>
      <c r="BQ2172" s="29"/>
      <c r="BR2172" s="31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7"/>
      <c r="BN2173" s="28"/>
      <c r="BO2173" s="12"/>
      <c r="BP2173" s="12"/>
      <c r="BQ2173" s="29"/>
      <c r="BR2173" s="31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7"/>
      <c r="BN2174" s="28"/>
      <c r="BO2174" s="12"/>
      <c r="BP2174" s="12"/>
      <c r="BQ2174" s="29"/>
      <c r="BR2174" s="31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7"/>
      <c r="BN2175" s="28"/>
      <c r="BO2175" s="12"/>
      <c r="BP2175" s="12"/>
      <c r="BQ2175" s="29"/>
      <c r="BR2175" s="31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7"/>
      <c r="BN2176" s="28"/>
      <c r="BO2176" s="12"/>
      <c r="BP2176" s="12"/>
      <c r="BQ2176" s="29"/>
      <c r="BR2176" s="31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7"/>
      <c r="BN2177" s="28"/>
      <c r="BO2177" s="12"/>
      <c r="BP2177" s="12"/>
      <c r="BQ2177" s="29"/>
      <c r="BR2177" s="31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7"/>
      <c r="BN2178" s="28"/>
      <c r="BO2178" s="12"/>
      <c r="BP2178" s="12"/>
      <c r="BQ2178" s="29"/>
      <c r="BR2178" s="31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7"/>
      <c r="BN2179" s="28"/>
      <c r="BO2179" s="12"/>
      <c r="BP2179" s="12"/>
      <c r="BQ2179" s="29"/>
      <c r="BR2179" s="31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7"/>
      <c r="BN2180" s="28"/>
      <c r="BO2180" s="12"/>
      <c r="BP2180" s="12"/>
      <c r="BQ2180" s="29"/>
      <c r="BR2180" s="31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7"/>
      <c r="BN2181" s="28"/>
      <c r="BO2181" s="12"/>
      <c r="BP2181" s="12"/>
      <c r="BQ2181" s="29"/>
      <c r="BR2181" s="31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7"/>
      <c r="BN2182" s="28"/>
      <c r="BO2182" s="12"/>
      <c r="BP2182" s="12"/>
      <c r="BQ2182" s="29"/>
      <c r="BR2182" s="31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7"/>
      <c r="BN2183" s="28"/>
      <c r="BO2183" s="12"/>
      <c r="BP2183" s="12"/>
      <c r="BQ2183" s="29"/>
      <c r="BR2183" s="31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7"/>
      <c r="BN2184" s="28"/>
      <c r="BO2184" s="12"/>
      <c r="BP2184" s="12"/>
      <c r="BQ2184" s="29"/>
      <c r="BR2184" s="31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7"/>
      <c r="BN2185" s="28"/>
      <c r="BO2185" s="12"/>
      <c r="BP2185" s="12"/>
      <c r="BQ2185" s="29"/>
      <c r="BR2185" s="31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7"/>
      <c r="BN2186" s="28"/>
      <c r="BO2186" s="12"/>
      <c r="BP2186" s="12"/>
      <c r="BQ2186" s="29"/>
      <c r="BR2186" s="31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7"/>
      <c r="BN2187" s="28"/>
      <c r="BO2187" s="12"/>
      <c r="BP2187" s="12"/>
      <c r="BQ2187" s="29"/>
      <c r="BR2187" s="31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7"/>
      <c r="BN2188" s="28"/>
      <c r="BO2188" s="12"/>
      <c r="BP2188" s="12"/>
      <c r="BQ2188" s="29"/>
      <c r="BR2188" s="31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7"/>
      <c r="BN2189" s="28"/>
      <c r="BO2189" s="12"/>
      <c r="BP2189" s="12"/>
      <c r="BQ2189" s="29"/>
      <c r="BR2189" s="31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7"/>
      <c r="BN2190" s="28"/>
      <c r="BO2190" s="12"/>
      <c r="BP2190" s="12"/>
      <c r="BQ2190" s="29"/>
      <c r="BR2190" s="31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7"/>
      <c r="BN2191" s="28"/>
      <c r="BO2191" s="12"/>
      <c r="BP2191" s="12"/>
      <c r="BQ2191" s="29"/>
      <c r="BR2191" s="31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7"/>
      <c r="BN2192" s="28"/>
      <c r="BO2192" s="12"/>
      <c r="BP2192" s="12"/>
      <c r="BQ2192" s="29"/>
      <c r="BR2192" s="31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7"/>
      <c r="BN2193" s="28"/>
      <c r="BO2193" s="12"/>
      <c r="BP2193" s="12"/>
      <c r="BQ2193" s="29"/>
      <c r="BR2193" s="31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7"/>
      <c r="BN2194" s="28"/>
      <c r="BO2194" s="12"/>
      <c r="BP2194" s="12"/>
      <c r="BQ2194" s="29"/>
      <c r="BR2194" s="31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7"/>
      <c r="BN2195" s="28"/>
      <c r="BO2195" s="12"/>
      <c r="BP2195" s="12"/>
      <c r="BQ2195" s="29"/>
      <c r="BR2195" s="31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7"/>
      <c r="BN2196" s="28"/>
      <c r="BO2196" s="12"/>
      <c r="BP2196" s="12"/>
      <c r="BQ2196" s="29"/>
      <c r="BR2196" s="31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7"/>
      <c r="BN2197" s="28"/>
      <c r="BO2197" s="12"/>
      <c r="BP2197" s="12"/>
      <c r="BQ2197" s="29"/>
      <c r="BR2197" s="31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7"/>
      <c r="BN2198" s="28"/>
      <c r="BO2198" s="12"/>
      <c r="BP2198" s="12"/>
      <c r="BQ2198" s="29"/>
      <c r="BR2198" s="31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7"/>
      <c r="BN2199" s="28"/>
      <c r="BO2199" s="12"/>
      <c r="BP2199" s="12"/>
      <c r="BQ2199" s="29"/>
      <c r="BR2199" s="31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7"/>
      <c r="BN2200" s="28"/>
      <c r="BO2200" s="12"/>
      <c r="BP2200" s="12"/>
      <c r="BQ2200" s="29"/>
      <c r="BR2200" s="31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7"/>
      <c r="BN2201" s="28"/>
      <c r="BO2201" s="12"/>
      <c r="BP2201" s="12"/>
      <c r="BQ2201" s="29"/>
      <c r="BR2201" s="31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7"/>
      <c r="BN2202" s="28"/>
      <c r="BO2202" s="12"/>
      <c r="BP2202" s="12"/>
      <c r="BQ2202" s="29"/>
      <c r="BR2202" s="31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7"/>
      <c r="BN2203" s="28"/>
      <c r="BO2203" s="12"/>
      <c r="BP2203" s="12"/>
      <c r="BQ2203" s="29"/>
      <c r="BR2203" s="31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7"/>
      <c r="BN2204" s="28"/>
      <c r="BO2204" s="12"/>
      <c r="BP2204" s="12"/>
      <c r="BQ2204" s="29"/>
      <c r="BR2204" s="31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7"/>
      <c r="BN2205" s="28"/>
      <c r="BO2205" s="12"/>
      <c r="BP2205" s="12"/>
      <c r="BQ2205" s="29"/>
      <c r="BR2205" s="31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7"/>
      <c r="BN2206" s="28"/>
      <c r="BO2206" s="12"/>
      <c r="BP2206" s="12"/>
      <c r="BQ2206" s="29"/>
      <c r="BR2206" s="31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7"/>
      <c r="BN2207" s="28"/>
      <c r="BO2207" s="12"/>
      <c r="BP2207" s="12"/>
      <c r="BQ2207" s="29"/>
      <c r="BR2207" s="31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7"/>
      <c r="BN2208" s="28"/>
      <c r="BO2208" s="12"/>
      <c r="BP2208" s="12"/>
      <c r="BQ2208" s="29"/>
      <c r="BR2208" s="31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7"/>
      <c r="BN2209" s="28"/>
      <c r="BO2209" s="12"/>
      <c r="BP2209" s="12"/>
      <c r="BQ2209" s="29"/>
      <c r="BR2209" s="31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7"/>
      <c r="BN2210" s="28"/>
      <c r="BO2210" s="12"/>
      <c r="BP2210" s="12"/>
      <c r="BQ2210" s="29"/>
      <c r="BR2210" s="31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7"/>
      <c r="BN2211" s="28"/>
      <c r="BO2211" s="12"/>
      <c r="BP2211" s="12"/>
      <c r="BQ2211" s="29"/>
      <c r="BR2211" s="31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7"/>
      <c r="BN2212" s="28"/>
      <c r="BO2212" s="12"/>
      <c r="BP2212" s="12"/>
      <c r="BQ2212" s="29"/>
      <c r="BR2212" s="31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7"/>
      <c r="BN2213" s="28"/>
      <c r="BO2213" s="12"/>
      <c r="BP2213" s="12"/>
      <c r="BQ2213" s="29"/>
      <c r="BR2213" s="31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7"/>
      <c r="BN2214" s="28"/>
      <c r="BO2214" s="12"/>
      <c r="BP2214" s="12"/>
      <c r="BQ2214" s="29"/>
      <c r="BR2214" s="31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7"/>
      <c r="BN2215" s="28"/>
      <c r="BO2215" s="12"/>
      <c r="BP2215" s="12"/>
      <c r="BQ2215" s="29"/>
      <c r="BR2215" s="31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7"/>
      <c r="BN2216" s="28"/>
      <c r="BO2216" s="12"/>
      <c r="BP2216" s="12"/>
      <c r="BQ2216" s="29"/>
      <c r="BR2216" s="31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7"/>
      <c r="BN2217" s="28"/>
      <c r="BO2217" s="12"/>
      <c r="BP2217" s="12"/>
      <c r="BQ2217" s="29"/>
      <c r="BR2217" s="31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7"/>
      <c r="BN2218" s="28"/>
      <c r="BO2218" s="12"/>
      <c r="BP2218" s="12"/>
      <c r="BQ2218" s="29"/>
      <c r="BR2218" s="31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7"/>
      <c r="BN2219" s="28"/>
      <c r="BO2219" s="12"/>
      <c r="BP2219" s="12"/>
      <c r="BQ2219" s="29"/>
      <c r="BR2219" s="31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7"/>
      <c r="BN2220" s="28"/>
      <c r="BO2220" s="12"/>
      <c r="BP2220" s="12"/>
      <c r="BQ2220" s="29"/>
      <c r="BR2220" s="31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7"/>
      <c r="BN2221" s="28"/>
      <c r="BO2221" s="12"/>
      <c r="BP2221" s="12"/>
      <c r="BQ2221" s="29"/>
      <c r="BR2221" s="31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7"/>
      <c r="BN2222" s="28"/>
      <c r="BO2222" s="12"/>
      <c r="BP2222" s="12"/>
      <c r="BQ2222" s="29"/>
      <c r="BR2222" s="31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7"/>
      <c r="BN2223" s="28"/>
      <c r="BO2223" s="12"/>
      <c r="BP2223" s="12"/>
      <c r="BQ2223" s="29"/>
      <c r="BR2223" s="31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7"/>
      <c r="BN2224" s="28"/>
      <c r="BO2224" s="12"/>
      <c r="BP2224" s="12"/>
      <c r="BQ2224" s="29"/>
      <c r="BR2224" s="31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7"/>
      <c r="BN2225" s="28"/>
      <c r="BO2225" s="12"/>
      <c r="BP2225" s="12"/>
      <c r="BQ2225" s="29"/>
      <c r="BR2225" s="31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7"/>
      <c r="BN2226" s="28"/>
      <c r="BO2226" s="12"/>
      <c r="BP2226" s="12"/>
      <c r="BQ2226" s="29"/>
      <c r="BR2226" s="31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7"/>
      <c r="BN2227" s="28"/>
      <c r="BO2227" s="12"/>
      <c r="BP2227" s="12"/>
      <c r="BQ2227" s="29"/>
      <c r="BR2227" s="31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7"/>
      <c r="BN2228" s="28"/>
      <c r="BO2228" s="12"/>
      <c r="BP2228" s="12"/>
      <c r="BQ2228" s="29"/>
      <c r="BR2228" s="31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7"/>
      <c r="BN2229" s="28"/>
      <c r="BO2229" s="12"/>
      <c r="BP2229" s="12"/>
      <c r="BQ2229" s="29"/>
      <c r="BR2229" s="31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7"/>
      <c r="BN2230" s="28"/>
      <c r="BO2230" s="12"/>
      <c r="BP2230" s="12"/>
      <c r="BQ2230" s="29"/>
      <c r="BR2230" s="31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7"/>
      <c r="BN2231" s="28"/>
      <c r="BO2231" s="12"/>
      <c r="BP2231" s="12"/>
      <c r="BQ2231" s="29"/>
      <c r="BR2231" s="31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7"/>
      <c r="BN2232" s="28"/>
      <c r="BO2232" s="12"/>
      <c r="BP2232" s="12"/>
      <c r="BQ2232" s="29"/>
      <c r="BR2232" s="31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7"/>
      <c r="BN2233" s="28"/>
      <c r="BO2233" s="12"/>
      <c r="BP2233" s="12"/>
      <c r="BQ2233" s="29"/>
      <c r="BR2233" s="31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7"/>
      <c r="BN2234" s="28"/>
      <c r="BO2234" s="12"/>
      <c r="BP2234" s="12"/>
      <c r="BQ2234" s="29"/>
      <c r="BR2234" s="31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7"/>
      <c r="BN2235" s="28"/>
      <c r="BO2235" s="12"/>
      <c r="BP2235" s="12"/>
      <c r="BQ2235" s="29"/>
      <c r="BR2235" s="31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7"/>
      <c r="BN2236" s="28"/>
      <c r="BO2236" s="12"/>
      <c r="BP2236" s="12"/>
      <c r="BQ2236" s="29"/>
      <c r="BR2236" s="31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7"/>
      <c r="BN2237" s="28"/>
      <c r="BO2237" s="12"/>
      <c r="BP2237" s="12"/>
      <c r="BQ2237" s="29"/>
      <c r="BR2237" s="31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7"/>
      <c r="BN2238" s="28"/>
      <c r="BO2238" s="12"/>
      <c r="BP2238" s="12"/>
      <c r="BQ2238" s="29"/>
      <c r="BR2238" s="31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7"/>
      <c r="BN2239" s="28"/>
      <c r="BO2239" s="12"/>
      <c r="BP2239" s="12"/>
      <c r="BQ2239" s="29"/>
      <c r="BR2239" s="31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7"/>
      <c r="BN2240" s="28"/>
      <c r="BO2240" s="12"/>
      <c r="BP2240" s="12"/>
      <c r="BQ2240" s="29"/>
      <c r="BR2240" s="31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7"/>
      <c r="BN2241" s="28"/>
      <c r="BO2241" s="12"/>
      <c r="BP2241" s="12"/>
      <c r="BQ2241" s="29"/>
      <c r="BR2241" s="31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7"/>
      <c r="BN2242" s="28"/>
      <c r="BO2242" s="12"/>
      <c r="BP2242" s="12"/>
      <c r="BQ2242" s="29"/>
      <c r="BR2242" s="31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7"/>
      <c r="BN2243" s="28"/>
      <c r="BO2243" s="12"/>
      <c r="BP2243" s="12"/>
      <c r="BQ2243" s="29"/>
      <c r="BR2243" s="31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7"/>
      <c r="BN2244" s="28"/>
      <c r="BO2244" s="12"/>
      <c r="BP2244" s="12"/>
      <c r="BQ2244" s="29"/>
      <c r="BR2244" s="31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7"/>
      <c r="BN2245" s="28"/>
      <c r="BO2245" s="12"/>
      <c r="BP2245" s="12"/>
      <c r="BQ2245" s="29"/>
      <c r="BR2245" s="31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7"/>
      <c r="BN2246" s="28"/>
      <c r="BO2246" s="12"/>
      <c r="BP2246" s="12"/>
      <c r="BQ2246" s="29"/>
      <c r="BR2246" s="31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7"/>
      <c r="BN2247" s="28"/>
      <c r="BO2247" s="12"/>
      <c r="BP2247" s="12"/>
      <c r="BQ2247" s="29"/>
      <c r="BR2247" s="31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7"/>
      <c r="BN2248" s="28"/>
      <c r="BO2248" s="12"/>
      <c r="BP2248" s="12"/>
      <c r="BQ2248" s="29"/>
      <c r="BR2248" s="31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7"/>
      <c r="BN2249" s="28"/>
      <c r="BO2249" s="12"/>
      <c r="BP2249" s="12"/>
      <c r="BQ2249" s="29"/>
      <c r="BR2249" s="31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7"/>
      <c r="BN2250" s="28"/>
      <c r="BO2250" s="12"/>
      <c r="BP2250" s="12"/>
      <c r="BQ2250" s="29"/>
      <c r="BR2250" s="31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7"/>
      <c r="BN2251" s="28"/>
      <c r="BO2251" s="12"/>
      <c r="BP2251" s="12"/>
      <c r="BQ2251" s="29"/>
      <c r="BR2251" s="31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7"/>
      <c r="BN2252" s="28"/>
      <c r="BO2252" s="12"/>
      <c r="BP2252" s="12"/>
      <c r="BQ2252" s="29"/>
      <c r="BR2252" s="31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7"/>
      <c r="BN2253" s="28"/>
      <c r="BO2253" s="12"/>
      <c r="BP2253" s="12"/>
      <c r="BQ2253" s="29"/>
      <c r="BR2253" s="31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7"/>
      <c r="BN2254" s="28"/>
      <c r="BO2254" s="12"/>
      <c r="BP2254" s="12"/>
      <c r="BQ2254" s="29"/>
      <c r="BR2254" s="31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7"/>
      <c r="BN2255" s="28"/>
      <c r="BO2255" s="12"/>
      <c r="BP2255" s="12"/>
      <c r="BQ2255" s="29"/>
      <c r="BR2255" s="31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7"/>
      <c r="BN2256" s="28"/>
      <c r="BO2256" s="12"/>
      <c r="BP2256" s="12"/>
      <c r="BQ2256" s="29"/>
      <c r="BR2256" s="31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7"/>
      <c r="BN2257" s="28"/>
      <c r="BO2257" s="12"/>
      <c r="BP2257" s="12"/>
      <c r="BQ2257" s="29"/>
      <c r="BR2257" s="31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7"/>
      <c r="BN2258" s="28"/>
      <c r="BO2258" s="12"/>
      <c r="BP2258" s="12"/>
      <c r="BQ2258" s="29"/>
      <c r="BR2258" s="31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7"/>
      <c r="BN2259" s="28"/>
      <c r="BO2259" s="12"/>
      <c r="BP2259" s="12"/>
      <c r="BQ2259" s="29"/>
      <c r="BR2259" s="31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7"/>
      <c r="BN2260" s="28"/>
      <c r="BO2260" s="12"/>
      <c r="BP2260" s="12"/>
      <c r="BQ2260" s="29"/>
      <c r="BR2260" s="31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7"/>
      <c r="BN2261" s="28"/>
      <c r="BO2261" s="12"/>
      <c r="BP2261" s="12"/>
      <c r="BQ2261" s="29"/>
      <c r="BR2261" s="31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7"/>
      <c r="BN2262" s="28"/>
      <c r="BO2262" s="12"/>
      <c r="BP2262" s="12"/>
      <c r="BQ2262" s="29"/>
      <c r="BR2262" s="31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7"/>
      <c r="BN2263" s="28"/>
      <c r="BO2263" s="12"/>
      <c r="BP2263" s="12"/>
      <c r="BQ2263" s="29"/>
      <c r="BR2263" s="31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7"/>
      <c r="BN2264" s="28"/>
      <c r="BO2264" s="12"/>
      <c r="BP2264" s="12"/>
      <c r="BQ2264" s="29"/>
      <c r="BR2264" s="31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7"/>
      <c r="BN2265" s="28"/>
      <c r="BO2265" s="12"/>
      <c r="BP2265" s="12"/>
      <c r="BQ2265" s="29"/>
      <c r="BR2265" s="31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7"/>
      <c r="BN2266" s="28"/>
      <c r="BO2266" s="12"/>
      <c r="BP2266" s="12"/>
      <c r="BQ2266" s="29"/>
      <c r="BR2266" s="31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7"/>
      <c r="BN2267" s="28"/>
      <c r="BO2267" s="12"/>
      <c r="BP2267" s="12"/>
      <c r="BQ2267" s="29"/>
      <c r="BR2267" s="31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7"/>
      <c r="BN2268" s="28"/>
      <c r="BO2268" s="12"/>
      <c r="BP2268" s="12"/>
      <c r="BQ2268" s="29"/>
      <c r="BR2268" s="31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7"/>
      <c r="BN2269" s="28"/>
      <c r="BO2269" s="12"/>
      <c r="BP2269" s="12"/>
      <c r="BQ2269" s="29"/>
      <c r="BR2269" s="31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7"/>
      <c r="BN2270" s="28"/>
      <c r="BO2270" s="12"/>
      <c r="BP2270" s="12"/>
      <c r="BQ2270" s="29"/>
      <c r="BR2270" s="31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7"/>
      <c r="BN2271" s="28"/>
      <c r="BO2271" s="12"/>
      <c r="BP2271" s="12"/>
      <c r="BQ2271" s="29"/>
      <c r="BR2271" s="31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7"/>
      <c r="BN2272" s="28"/>
      <c r="BO2272" s="12"/>
      <c r="BP2272" s="12"/>
      <c r="BQ2272" s="29"/>
      <c r="BR2272" s="31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7"/>
      <c r="BN2273" s="28"/>
      <c r="BO2273" s="12"/>
      <c r="BP2273" s="12"/>
      <c r="BQ2273" s="29"/>
      <c r="BR2273" s="31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7"/>
      <c r="BN2274" s="28"/>
      <c r="BO2274" s="12"/>
      <c r="BP2274" s="12"/>
      <c r="BQ2274" s="29"/>
      <c r="BR2274" s="31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7"/>
      <c r="BN2275" s="28"/>
      <c r="BO2275" s="12"/>
      <c r="BP2275" s="12"/>
      <c r="BQ2275" s="29"/>
      <c r="BR2275" s="31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7"/>
      <c r="BN2276" s="28"/>
      <c r="BO2276" s="12"/>
      <c r="BP2276" s="12"/>
      <c r="BQ2276" s="29"/>
      <c r="BR2276" s="31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7"/>
      <c r="BN2277" s="28"/>
      <c r="BO2277" s="12"/>
      <c r="BP2277" s="12"/>
      <c r="BQ2277" s="29"/>
      <c r="BR2277" s="31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7"/>
      <c r="BN2278" s="28"/>
      <c r="BO2278" s="12"/>
      <c r="BP2278" s="12"/>
      <c r="BQ2278" s="29"/>
      <c r="BR2278" s="31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7"/>
      <c r="BN2279" s="28"/>
      <c r="BO2279" s="12"/>
      <c r="BP2279" s="12"/>
      <c r="BQ2279" s="29"/>
      <c r="BR2279" s="31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7"/>
      <c r="BN2280" s="28"/>
      <c r="BO2280" s="12"/>
      <c r="BP2280" s="12"/>
      <c r="BQ2280" s="29"/>
      <c r="BR2280" s="31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7"/>
      <c r="BN2281" s="28"/>
      <c r="BO2281" s="12"/>
      <c r="BP2281" s="12"/>
      <c r="BQ2281" s="29"/>
      <c r="BR2281" s="31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7"/>
      <c r="BN2282" s="28"/>
      <c r="BO2282" s="12"/>
      <c r="BP2282" s="12"/>
      <c r="BQ2282" s="29"/>
      <c r="BR2282" s="31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7"/>
      <c r="BN2283" s="28"/>
      <c r="BO2283" s="12"/>
      <c r="BP2283" s="12"/>
      <c r="BQ2283" s="29"/>
      <c r="BR2283" s="31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7"/>
      <c r="BN2284" s="28"/>
      <c r="BO2284" s="12"/>
      <c r="BP2284" s="12"/>
      <c r="BQ2284" s="29"/>
      <c r="BR2284" s="31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7"/>
      <c r="BN2285" s="28"/>
      <c r="BO2285" s="12"/>
      <c r="BP2285" s="12"/>
      <c r="BQ2285" s="29"/>
      <c r="BR2285" s="31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7"/>
      <c r="BN2286" s="28"/>
      <c r="BO2286" s="12"/>
      <c r="BP2286" s="12"/>
      <c r="BQ2286" s="29"/>
      <c r="BR2286" s="31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7"/>
      <c r="BN2287" s="28"/>
      <c r="BO2287" s="12"/>
      <c r="BP2287" s="12"/>
      <c r="BQ2287" s="29"/>
      <c r="BR2287" s="31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7"/>
      <c r="BN2288" s="28"/>
      <c r="BO2288" s="12"/>
      <c r="BP2288" s="12"/>
      <c r="BQ2288" s="29"/>
      <c r="BR2288" s="31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7"/>
      <c r="BN2289" s="28"/>
      <c r="BO2289" s="12"/>
      <c r="BP2289" s="12"/>
      <c r="BQ2289" s="29"/>
      <c r="BR2289" s="31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7"/>
      <c r="BN2290" s="28"/>
      <c r="BO2290" s="12"/>
      <c r="BP2290" s="12"/>
      <c r="BQ2290" s="29"/>
      <c r="BR2290" s="31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7"/>
      <c r="BN2291" s="28"/>
      <c r="BO2291" s="12"/>
      <c r="BP2291" s="12"/>
      <c r="BQ2291" s="29"/>
      <c r="BR2291" s="31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7"/>
      <c r="BN2292" s="28"/>
      <c r="BO2292" s="12"/>
      <c r="BP2292" s="12"/>
      <c r="BQ2292" s="29"/>
      <c r="BR2292" s="31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7"/>
      <c r="BN2293" s="28"/>
      <c r="BO2293" s="12"/>
      <c r="BP2293" s="12"/>
      <c r="BQ2293" s="29"/>
      <c r="BR2293" s="31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7"/>
      <c r="BN2294" s="28"/>
      <c r="BO2294" s="12"/>
      <c r="BP2294" s="12"/>
      <c r="BQ2294" s="29"/>
      <c r="BR2294" s="31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7"/>
      <c r="BN2295" s="28"/>
      <c r="BO2295" s="12"/>
      <c r="BP2295" s="12"/>
      <c r="BQ2295" s="29"/>
      <c r="BR2295" s="31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7"/>
      <c r="BN2296" s="28"/>
      <c r="BO2296" s="12"/>
      <c r="BP2296" s="12"/>
      <c r="BQ2296" s="29"/>
      <c r="BR2296" s="31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7"/>
      <c r="BN2297" s="28"/>
      <c r="BO2297" s="12"/>
      <c r="BP2297" s="12"/>
      <c r="BQ2297" s="29"/>
      <c r="BR2297" s="31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7"/>
      <c r="BN2298" s="28"/>
      <c r="BO2298" s="12"/>
      <c r="BP2298" s="12"/>
      <c r="BQ2298" s="29"/>
      <c r="BR2298" s="31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7"/>
      <c r="BN2299" s="28"/>
      <c r="BO2299" s="12"/>
      <c r="BP2299" s="12"/>
      <c r="BQ2299" s="29"/>
      <c r="BR2299" s="31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7"/>
      <c r="BN2300" s="28"/>
      <c r="BO2300" s="12"/>
      <c r="BP2300" s="12"/>
      <c r="BQ2300" s="29"/>
      <c r="BR2300" s="31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7"/>
      <c r="BN2301" s="28"/>
      <c r="BO2301" s="12"/>
      <c r="BP2301" s="12"/>
      <c r="BQ2301" s="29"/>
      <c r="BR2301" s="31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7"/>
      <c r="BN2302" s="28"/>
      <c r="BO2302" s="12"/>
      <c r="BP2302" s="12"/>
      <c r="BQ2302" s="29"/>
      <c r="BR2302" s="31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7"/>
      <c r="BN2303" s="28"/>
      <c r="BO2303" s="12"/>
      <c r="BP2303" s="12"/>
      <c r="BQ2303" s="29"/>
      <c r="BR2303" s="31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7"/>
      <c r="BN2304" s="28"/>
      <c r="BO2304" s="12"/>
      <c r="BP2304" s="12"/>
      <c r="BQ2304" s="29"/>
      <c r="BR2304" s="31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7"/>
      <c r="BN2305" s="28"/>
      <c r="BO2305" s="12"/>
      <c r="BP2305" s="12"/>
      <c r="BQ2305" s="29"/>
      <c r="BR2305" s="31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7"/>
      <c r="BN2306" s="28"/>
      <c r="BO2306" s="12"/>
      <c r="BP2306" s="12"/>
      <c r="BQ2306" s="29"/>
      <c r="BR2306" s="31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7"/>
      <c r="BN2307" s="28"/>
      <c r="BO2307" s="12"/>
      <c r="BP2307" s="12"/>
      <c r="BQ2307" s="29"/>
      <c r="BR2307" s="31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7"/>
      <c r="BN2308" s="28"/>
      <c r="BO2308" s="12"/>
      <c r="BP2308" s="12"/>
      <c r="BQ2308" s="29"/>
      <c r="BR2308" s="31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7"/>
      <c r="BN2309" s="28"/>
      <c r="BO2309" s="12"/>
      <c r="BP2309" s="12"/>
      <c r="BQ2309" s="29"/>
      <c r="BR2309" s="31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7"/>
      <c r="BN2310" s="28"/>
      <c r="BO2310" s="12"/>
      <c r="BP2310" s="12"/>
      <c r="BQ2310" s="29"/>
      <c r="BR2310" s="31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7"/>
      <c r="BN2311" s="28"/>
      <c r="BO2311" s="12"/>
      <c r="BP2311" s="12"/>
      <c r="BQ2311" s="29"/>
      <c r="BR2311" s="31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7"/>
      <c r="BN2312" s="28"/>
      <c r="BO2312" s="12"/>
      <c r="BP2312" s="12"/>
      <c r="BQ2312" s="29"/>
      <c r="BR2312" s="31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7"/>
      <c r="BN2313" s="28"/>
      <c r="BO2313" s="12"/>
      <c r="BP2313" s="12"/>
      <c r="BQ2313" s="29"/>
      <c r="BR2313" s="31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7"/>
      <c r="BN2314" s="28"/>
      <c r="BO2314" s="12"/>
      <c r="BP2314" s="12"/>
      <c r="BQ2314" s="29"/>
      <c r="BR2314" s="31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7"/>
      <c r="BN2315" s="28"/>
      <c r="BO2315" s="12"/>
      <c r="BP2315" s="12"/>
      <c r="BQ2315" s="29"/>
      <c r="BR2315" s="31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7"/>
      <c r="BN2316" s="28"/>
      <c r="BO2316" s="12"/>
      <c r="BP2316" s="12"/>
      <c r="BQ2316" s="29"/>
      <c r="BR2316" s="31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7"/>
      <c r="BN2317" s="28"/>
      <c r="BO2317" s="12"/>
      <c r="BP2317" s="12"/>
      <c r="BQ2317" s="29"/>
      <c r="BR2317" s="31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7"/>
      <c r="BN2318" s="28"/>
      <c r="BO2318" s="12"/>
      <c r="BP2318" s="12"/>
      <c r="BQ2318" s="29"/>
      <c r="BR2318" s="31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7"/>
      <c r="BN2319" s="28"/>
      <c r="BO2319" s="12"/>
      <c r="BP2319" s="12"/>
      <c r="BQ2319" s="29"/>
      <c r="BR2319" s="31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7"/>
      <c r="BN2320" s="28"/>
      <c r="BO2320" s="12"/>
      <c r="BP2320" s="12"/>
      <c r="BQ2320" s="29"/>
      <c r="BR2320" s="31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7"/>
      <c r="BN2321" s="28"/>
      <c r="BO2321" s="12"/>
      <c r="BP2321" s="12"/>
      <c r="BQ2321" s="29"/>
      <c r="BR2321" s="31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7"/>
      <c r="BN2322" s="28"/>
      <c r="BO2322" s="12"/>
      <c r="BP2322" s="12"/>
      <c r="BQ2322" s="29"/>
      <c r="BR2322" s="31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7"/>
      <c r="BN2323" s="28"/>
      <c r="BO2323" s="12"/>
      <c r="BP2323" s="12"/>
      <c r="BQ2323" s="29"/>
      <c r="BR2323" s="31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7"/>
      <c r="BN2324" s="28"/>
      <c r="BO2324" s="12"/>
      <c r="BP2324" s="12"/>
      <c r="BQ2324" s="29"/>
      <c r="BR2324" s="31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7"/>
      <c r="BN2325" s="28"/>
      <c r="BO2325" s="12"/>
      <c r="BP2325" s="12"/>
      <c r="BQ2325" s="29"/>
      <c r="BR2325" s="31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7"/>
      <c r="BN2326" s="28"/>
      <c r="BO2326" s="12"/>
      <c r="BP2326" s="12"/>
      <c r="BQ2326" s="29"/>
      <c r="BR2326" s="31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7"/>
      <c r="BN2327" s="28"/>
      <c r="BO2327" s="12"/>
      <c r="BP2327" s="12"/>
      <c r="BQ2327" s="29"/>
      <c r="BR2327" s="31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7"/>
      <c r="BN2328" s="28"/>
      <c r="BO2328" s="12"/>
      <c r="BP2328" s="12"/>
      <c r="BQ2328" s="29"/>
      <c r="BR2328" s="31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7"/>
      <c r="BN2329" s="28"/>
      <c r="BO2329" s="12"/>
      <c r="BP2329" s="12"/>
      <c r="BQ2329" s="29"/>
      <c r="BR2329" s="31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7"/>
      <c r="BN2330" s="28"/>
      <c r="BO2330" s="12"/>
      <c r="BP2330" s="12"/>
      <c r="BQ2330" s="29"/>
      <c r="BR2330" s="31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7"/>
      <c r="BN2331" s="28"/>
      <c r="BO2331" s="12"/>
      <c r="BP2331" s="12"/>
      <c r="BQ2331" s="29"/>
      <c r="BR2331" s="31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7"/>
      <c r="BN2332" s="28"/>
      <c r="BO2332" s="12"/>
      <c r="BP2332" s="12"/>
      <c r="BQ2332" s="29"/>
      <c r="BR2332" s="31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7"/>
      <c r="BN2333" s="28"/>
      <c r="BO2333" s="12"/>
      <c r="BP2333" s="12"/>
      <c r="BQ2333" s="29"/>
      <c r="BR2333" s="31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7"/>
      <c r="BN2334" s="28"/>
      <c r="BO2334" s="12"/>
      <c r="BP2334" s="12"/>
      <c r="BQ2334" s="29"/>
      <c r="BR2334" s="31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7"/>
      <c r="BN2335" s="28"/>
      <c r="BO2335" s="12"/>
      <c r="BP2335" s="12"/>
      <c r="BQ2335" s="29"/>
      <c r="BR2335" s="31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7"/>
      <c r="BN2336" s="28"/>
      <c r="BO2336" s="12"/>
      <c r="BP2336" s="12"/>
      <c r="BQ2336" s="29"/>
      <c r="BR2336" s="31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7"/>
      <c r="BN2337" s="28"/>
      <c r="BO2337" s="12"/>
      <c r="BP2337" s="12"/>
      <c r="BQ2337" s="29"/>
      <c r="BR2337" s="31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7"/>
      <c r="BN2338" s="28"/>
      <c r="BO2338" s="12"/>
      <c r="BP2338" s="12"/>
      <c r="BQ2338" s="29"/>
      <c r="BR2338" s="31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7"/>
      <c r="BN2339" s="28"/>
      <c r="BO2339" s="12"/>
      <c r="BP2339" s="12"/>
      <c r="BQ2339" s="29"/>
      <c r="BR2339" s="31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7"/>
      <c r="BN2340" s="28"/>
      <c r="BO2340" s="12"/>
      <c r="BP2340" s="12"/>
      <c r="BQ2340" s="29"/>
      <c r="BR2340" s="31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7"/>
      <c r="BN2341" s="28"/>
      <c r="BO2341" s="12"/>
      <c r="BP2341" s="12"/>
      <c r="BQ2341" s="29"/>
      <c r="BR2341" s="31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7"/>
      <c r="BN2342" s="28"/>
      <c r="BO2342" s="12"/>
      <c r="BP2342" s="12"/>
      <c r="BQ2342" s="29"/>
      <c r="BR2342" s="31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7"/>
      <c r="BN2343" s="28"/>
      <c r="BO2343" s="12"/>
      <c r="BP2343" s="12"/>
      <c r="BQ2343" s="29"/>
      <c r="BR2343" s="31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7"/>
      <c r="BN2344" s="28"/>
      <c r="BO2344" s="12"/>
      <c r="BP2344" s="12"/>
      <c r="BQ2344" s="29"/>
      <c r="BR2344" s="31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7"/>
      <c r="BN2345" s="28"/>
      <c r="BO2345" s="12"/>
      <c r="BP2345" s="12"/>
      <c r="BQ2345" s="29"/>
      <c r="BR2345" s="31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7"/>
      <c r="BN2346" s="28"/>
      <c r="BO2346" s="12"/>
      <c r="BP2346" s="12"/>
      <c r="BQ2346" s="29"/>
      <c r="BR2346" s="31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7"/>
      <c r="BN2347" s="28"/>
      <c r="BO2347" s="12"/>
      <c r="BP2347" s="12"/>
      <c r="BQ2347" s="29"/>
      <c r="BR2347" s="31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7"/>
      <c r="BN2348" s="28"/>
      <c r="BO2348" s="12"/>
      <c r="BP2348" s="12"/>
      <c r="BQ2348" s="29"/>
      <c r="BR2348" s="31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7"/>
      <c r="BN2349" s="28"/>
      <c r="BO2349" s="12"/>
      <c r="BP2349" s="12"/>
      <c r="BQ2349" s="29"/>
      <c r="BR2349" s="31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7"/>
      <c r="BN2350" s="28"/>
      <c r="BO2350" s="12"/>
      <c r="BP2350" s="12"/>
      <c r="BQ2350" s="29"/>
      <c r="BR2350" s="31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7"/>
      <c r="BN2351" s="28"/>
      <c r="BO2351" s="12"/>
      <c r="BP2351" s="12"/>
      <c r="BQ2351" s="29"/>
      <c r="BR2351" s="31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7"/>
      <c r="BN2352" s="28"/>
      <c r="BO2352" s="12"/>
      <c r="BP2352" s="12"/>
      <c r="BQ2352" s="29"/>
      <c r="BR2352" s="31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7"/>
      <c r="BN2353" s="28"/>
      <c r="BO2353" s="12"/>
      <c r="BP2353" s="12"/>
      <c r="BQ2353" s="29"/>
      <c r="BR2353" s="31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7"/>
      <c r="BN2354" s="28"/>
      <c r="BO2354" s="12"/>
      <c r="BP2354" s="12"/>
      <c r="BQ2354" s="29"/>
      <c r="BR2354" s="31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7"/>
      <c r="BN2355" s="28"/>
      <c r="BO2355" s="12"/>
      <c r="BP2355" s="12"/>
      <c r="BQ2355" s="29"/>
      <c r="BR2355" s="31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7"/>
      <c r="BN2356" s="28"/>
      <c r="BO2356" s="12"/>
      <c r="BP2356" s="12"/>
      <c r="BQ2356" s="29"/>
      <c r="BR2356" s="31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7"/>
      <c r="BN2357" s="28"/>
      <c r="BO2357" s="12"/>
      <c r="BP2357" s="12"/>
      <c r="BQ2357" s="29"/>
      <c r="BR2357" s="31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7"/>
      <c r="BN2358" s="28"/>
      <c r="BO2358" s="12"/>
      <c r="BP2358" s="12"/>
      <c r="BQ2358" s="29"/>
      <c r="BR2358" s="31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7"/>
      <c r="BN2359" s="28"/>
      <c r="BO2359" s="12"/>
      <c r="BP2359" s="12"/>
      <c r="BQ2359" s="29"/>
      <c r="BR2359" s="31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7"/>
      <c r="BN2360" s="28"/>
      <c r="BO2360" s="12"/>
      <c r="BP2360" s="12"/>
      <c r="BQ2360" s="29"/>
      <c r="BR2360" s="31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7"/>
      <c r="BN2361" s="28"/>
      <c r="BO2361" s="12"/>
      <c r="BP2361" s="12"/>
      <c r="BQ2361" s="29"/>
      <c r="BR2361" s="31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7"/>
      <c r="BN2362" s="28"/>
      <c r="BO2362" s="12"/>
      <c r="BP2362" s="12"/>
      <c r="BQ2362" s="29"/>
      <c r="BR2362" s="31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7"/>
      <c r="BN2363" s="28"/>
      <c r="BO2363" s="12"/>
      <c r="BP2363" s="12"/>
      <c r="BQ2363" s="29"/>
      <c r="BR2363" s="31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7"/>
      <c r="BN2364" s="28"/>
      <c r="BO2364" s="12"/>
      <c r="BP2364" s="12"/>
      <c r="BQ2364" s="29"/>
      <c r="BR2364" s="31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7"/>
      <c r="BN2365" s="28"/>
      <c r="BO2365" s="12"/>
      <c r="BP2365" s="12"/>
      <c r="BQ2365" s="29"/>
      <c r="BR2365" s="31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7"/>
      <c r="BN2366" s="28"/>
      <c r="BO2366" s="12"/>
      <c r="BP2366" s="12"/>
      <c r="BQ2366" s="29"/>
      <c r="BR2366" s="31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7"/>
      <c r="BN2367" s="28"/>
      <c r="BO2367" s="12"/>
      <c r="BP2367" s="12"/>
      <c r="BQ2367" s="29"/>
      <c r="BR2367" s="31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7"/>
      <c r="BN2368" s="28"/>
      <c r="BO2368" s="12"/>
      <c r="BP2368" s="12"/>
      <c r="BQ2368" s="29"/>
      <c r="BR2368" s="31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7"/>
      <c r="BN2369" s="28"/>
      <c r="BO2369" s="12"/>
      <c r="BP2369" s="12"/>
      <c r="BQ2369" s="29"/>
      <c r="BR2369" s="31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7"/>
      <c r="BN2370" s="28"/>
      <c r="BO2370" s="12"/>
      <c r="BP2370" s="12"/>
      <c r="BQ2370" s="29"/>
      <c r="BR2370" s="31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7"/>
      <c r="BN2371" s="28"/>
      <c r="BO2371" s="12"/>
      <c r="BP2371" s="12"/>
      <c r="BQ2371" s="29"/>
      <c r="BR2371" s="31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7"/>
      <c r="BN2372" s="28"/>
      <c r="BO2372" s="12"/>
      <c r="BP2372" s="12"/>
      <c r="BQ2372" s="29"/>
      <c r="BR2372" s="31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7"/>
      <c r="BN2373" s="28"/>
      <c r="BO2373" s="12"/>
      <c r="BP2373" s="12"/>
      <c r="BQ2373" s="29"/>
      <c r="BR2373" s="31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7"/>
      <c r="BN2374" s="28"/>
      <c r="BO2374" s="12"/>
      <c r="BP2374" s="12"/>
      <c r="BQ2374" s="29"/>
      <c r="BR2374" s="31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7"/>
      <c r="BN2375" s="28"/>
      <c r="BO2375" s="12"/>
      <c r="BP2375" s="12"/>
      <c r="BQ2375" s="29"/>
      <c r="BR2375" s="31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7"/>
      <c r="BN2376" s="28"/>
      <c r="BO2376" s="12"/>
      <c r="BP2376" s="12"/>
      <c r="BQ2376" s="29"/>
      <c r="BR2376" s="31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7"/>
      <c r="BN2377" s="28"/>
      <c r="BO2377" s="12"/>
      <c r="BP2377" s="12"/>
      <c r="BQ2377" s="29"/>
      <c r="BR2377" s="31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7"/>
      <c r="BN2378" s="28"/>
      <c r="BO2378" s="12"/>
      <c r="BP2378" s="12"/>
      <c r="BQ2378" s="29"/>
      <c r="BR2378" s="31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7"/>
      <c r="BN2379" s="28"/>
      <c r="BO2379" s="12"/>
      <c r="BP2379" s="12"/>
      <c r="BQ2379" s="29"/>
      <c r="BR2379" s="31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7"/>
      <c r="BN2380" s="28"/>
      <c r="BO2380" s="12"/>
      <c r="BP2380" s="12"/>
      <c r="BQ2380" s="29"/>
      <c r="BR2380" s="31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7"/>
      <c r="BN2381" s="28"/>
      <c r="BO2381" s="12"/>
      <c r="BP2381" s="12"/>
      <c r="BQ2381" s="29"/>
      <c r="BR2381" s="31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7"/>
      <c r="BN2382" s="28"/>
      <c r="BO2382" s="12"/>
      <c r="BP2382" s="12"/>
      <c r="BQ2382" s="29"/>
      <c r="BR2382" s="31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7"/>
      <c r="BN2383" s="28"/>
      <c r="BO2383" s="12"/>
      <c r="BP2383" s="12"/>
      <c r="BQ2383" s="29"/>
      <c r="BR2383" s="31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7"/>
      <c r="BN2384" s="28"/>
      <c r="BO2384" s="12"/>
      <c r="BP2384" s="12"/>
      <c r="BQ2384" s="29"/>
      <c r="BR2384" s="31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7"/>
      <c r="BN2385" s="28"/>
      <c r="BO2385" s="12"/>
      <c r="BP2385" s="12"/>
      <c r="BQ2385" s="29"/>
      <c r="BR2385" s="31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7"/>
      <c r="BN2386" s="28"/>
      <c r="BO2386" s="12"/>
      <c r="BP2386" s="12"/>
      <c r="BQ2386" s="29"/>
      <c r="BR2386" s="31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7"/>
      <c r="BN2387" s="28"/>
      <c r="BO2387" s="12"/>
      <c r="BP2387" s="12"/>
      <c r="BQ2387" s="29"/>
      <c r="BR2387" s="31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7"/>
      <c r="BN2388" s="28"/>
      <c r="BO2388" s="12"/>
      <c r="BP2388" s="12"/>
      <c r="BQ2388" s="29"/>
      <c r="BR2388" s="31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7"/>
      <c r="BN2389" s="28"/>
      <c r="BO2389" s="12"/>
      <c r="BP2389" s="12"/>
      <c r="BQ2389" s="29"/>
      <c r="BR2389" s="31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7"/>
      <c r="BN2390" s="28"/>
      <c r="BO2390" s="12"/>
      <c r="BP2390" s="12"/>
      <c r="BQ2390" s="29"/>
      <c r="BR2390" s="31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7"/>
      <c r="BN2391" s="28"/>
      <c r="BO2391" s="12"/>
      <c r="BP2391" s="12"/>
      <c r="BQ2391" s="29"/>
      <c r="BR2391" s="31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7"/>
      <c r="BN2392" s="28"/>
      <c r="BO2392" s="12"/>
      <c r="BP2392" s="12"/>
      <c r="BQ2392" s="29"/>
      <c r="BR2392" s="31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7"/>
      <c r="BN2393" s="28"/>
      <c r="BO2393" s="12"/>
      <c r="BP2393" s="12"/>
      <c r="BQ2393" s="29"/>
      <c r="BR2393" s="31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7"/>
      <c r="BN2394" s="28"/>
      <c r="BO2394" s="12"/>
      <c r="BP2394" s="12"/>
      <c r="BQ2394" s="29"/>
      <c r="BR2394" s="31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7"/>
      <c r="BN2395" s="28"/>
      <c r="BO2395" s="12"/>
      <c r="BP2395" s="12"/>
      <c r="BQ2395" s="29"/>
      <c r="BR2395" s="31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7"/>
      <c r="BN2396" s="28"/>
      <c r="BO2396" s="12"/>
      <c r="BP2396" s="12"/>
      <c r="BQ2396" s="29"/>
      <c r="BR2396" s="31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7"/>
      <c r="BN2397" s="28"/>
      <c r="BO2397" s="12"/>
      <c r="BP2397" s="12"/>
      <c r="BQ2397" s="29"/>
      <c r="BR2397" s="31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7"/>
      <c r="BN2398" s="28"/>
      <c r="BO2398" s="12"/>
      <c r="BP2398" s="12"/>
      <c r="BQ2398" s="29"/>
      <c r="BR2398" s="31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7"/>
      <c r="BN2399" s="28"/>
      <c r="BO2399" s="12"/>
      <c r="BP2399" s="12"/>
      <c r="BQ2399" s="29"/>
      <c r="BR2399" s="31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7"/>
      <c r="BN2400" s="28"/>
      <c r="BO2400" s="12"/>
      <c r="BP2400" s="12"/>
      <c r="BQ2400" s="29"/>
      <c r="BR2400" s="31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7"/>
      <c r="BN2401" s="28"/>
      <c r="BO2401" s="12"/>
      <c r="BP2401" s="12"/>
      <c r="BQ2401" s="29"/>
      <c r="BR2401" s="31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7"/>
      <c r="BN2402" s="28"/>
      <c r="BO2402" s="12"/>
      <c r="BP2402" s="12"/>
      <c r="BQ2402" s="29"/>
      <c r="BR2402" s="31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7"/>
      <c r="BN2403" s="28"/>
      <c r="BO2403" s="12"/>
      <c r="BP2403" s="12"/>
      <c r="BQ2403" s="29"/>
      <c r="BR2403" s="31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7"/>
      <c r="BN2404" s="28"/>
      <c r="BO2404" s="12"/>
      <c r="BP2404" s="12"/>
      <c r="BQ2404" s="29"/>
      <c r="BR2404" s="31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7"/>
      <c r="BN2405" s="28"/>
      <c r="BO2405" s="12"/>
      <c r="BP2405" s="12"/>
      <c r="BQ2405" s="29"/>
      <c r="BR2405" s="31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7"/>
      <c r="BN2406" s="28"/>
      <c r="BO2406" s="12"/>
      <c r="BP2406" s="12"/>
      <c r="BQ2406" s="29"/>
      <c r="BR2406" s="31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7"/>
      <c r="BN2407" s="28"/>
      <c r="BO2407" s="12"/>
      <c r="BP2407" s="12"/>
      <c r="BQ2407" s="29"/>
      <c r="BR2407" s="31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7"/>
      <c r="BN2408" s="28"/>
      <c r="BO2408" s="12"/>
      <c r="BP2408" s="12"/>
      <c r="BQ2408" s="29"/>
      <c r="BR2408" s="31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7"/>
      <c r="BN2409" s="28"/>
      <c r="BO2409" s="12"/>
      <c r="BP2409" s="12"/>
      <c r="BQ2409" s="29"/>
      <c r="BR2409" s="31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7"/>
      <c r="BN2410" s="28"/>
      <c r="BO2410" s="12"/>
      <c r="BP2410" s="12"/>
      <c r="BQ2410" s="29"/>
      <c r="BR2410" s="31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7"/>
      <c r="BN2411" s="28"/>
      <c r="BO2411" s="12"/>
      <c r="BP2411" s="12"/>
      <c r="BQ2411" s="29"/>
      <c r="BR2411" s="31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7"/>
      <c r="BN2412" s="28"/>
      <c r="BO2412" s="12"/>
      <c r="BP2412" s="12"/>
      <c r="BQ2412" s="29"/>
      <c r="BR2412" s="31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7"/>
      <c r="BN2413" s="28"/>
      <c r="BO2413" s="12"/>
      <c r="BP2413" s="12"/>
      <c r="BQ2413" s="29"/>
      <c r="BR2413" s="31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7"/>
      <c r="BN2414" s="28"/>
      <c r="BO2414" s="12"/>
      <c r="BP2414" s="12"/>
      <c r="BQ2414" s="29"/>
      <c r="BR2414" s="31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7"/>
      <c r="BN2415" s="28"/>
      <c r="BO2415" s="12"/>
      <c r="BP2415" s="12"/>
      <c r="BQ2415" s="29"/>
      <c r="BR2415" s="31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7"/>
      <c r="BN2416" s="28"/>
      <c r="BO2416" s="12"/>
      <c r="BP2416" s="12"/>
      <c r="BQ2416" s="29"/>
      <c r="BR2416" s="31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7"/>
      <c r="BN2417" s="28"/>
      <c r="BO2417" s="12"/>
      <c r="BP2417" s="12"/>
      <c r="BQ2417" s="29"/>
      <c r="BR2417" s="31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7"/>
      <c r="BN2418" s="28"/>
      <c r="BO2418" s="12"/>
      <c r="BP2418" s="12"/>
      <c r="BQ2418" s="29"/>
      <c r="BR2418" s="31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7"/>
      <c r="BN2419" s="28"/>
      <c r="BO2419" s="12"/>
      <c r="BP2419" s="12"/>
      <c r="BQ2419" s="29"/>
      <c r="BR2419" s="31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7"/>
      <c r="BN2420" s="28"/>
      <c r="BO2420" s="12"/>
      <c r="BP2420" s="12"/>
      <c r="BQ2420" s="29"/>
      <c r="BR2420" s="31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7"/>
      <c r="BN2421" s="28"/>
      <c r="BO2421" s="12"/>
      <c r="BP2421" s="12"/>
      <c r="BQ2421" s="29"/>
      <c r="BR2421" s="31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7"/>
      <c r="BN2422" s="28"/>
      <c r="BO2422" s="12"/>
      <c r="BP2422" s="12"/>
      <c r="BQ2422" s="29"/>
      <c r="BR2422" s="31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7"/>
      <c r="BN2423" s="28"/>
      <c r="BO2423" s="12"/>
      <c r="BP2423" s="12"/>
      <c r="BQ2423" s="29"/>
      <c r="BR2423" s="31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7"/>
      <c r="BN2424" s="28"/>
      <c r="BO2424" s="12"/>
      <c r="BP2424" s="12"/>
      <c r="BQ2424" s="29"/>
      <c r="BR2424" s="31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7"/>
      <c r="BN2425" s="28"/>
      <c r="BO2425" s="12"/>
      <c r="BP2425" s="12"/>
      <c r="BQ2425" s="29"/>
      <c r="BR2425" s="31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7"/>
      <c r="BN2426" s="28"/>
      <c r="BO2426" s="12"/>
      <c r="BP2426" s="12"/>
      <c r="BQ2426" s="29"/>
      <c r="BR2426" s="31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7"/>
      <c r="BN2427" s="28"/>
      <c r="BO2427" s="12"/>
      <c r="BP2427" s="12"/>
      <c r="BQ2427" s="29"/>
      <c r="BR2427" s="31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7"/>
      <c r="BN2428" s="28"/>
      <c r="BO2428" s="12"/>
      <c r="BP2428" s="12"/>
      <c r="BQ2428" s="29"/>
      <c r="BR2428" s="31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7"/>
      <c r="BN2429" s="28"/>
      <c r="BO2429" s="12"/>
      <c r="BP2429" s="12"/>
      <c r="BQ2429" s="29"/>
      <c r="BR2429" s="31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7"/>
      <c r="BN2430" s="28"/>
      <c r="BO2430" s="12"/>
      <c r="BP2430" s="12"/>
      <c r="BQ2430" s="29"/>
      <c r="BR2430" s="31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7"/>
      <c r="BN2431" s="28"/>
      <c r="BO2431" s="12"/>
      <c r="BP2431" s="12"/>
      <c r="BQ2431" s="29"/>
      <c r="BR2431" s="31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7"/>
      <c r="BN2432" s="28"/>
      <c r="BO2432" s="12"/>
      <c r="BP2432" s="12"/>
      <c r="BQ2432" s="29"/>
      <c r="BR2432" s="31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7"/>
      <c r="BN2433" s="28"/>
      <c r="BO2433" s="12"/>
      <c r="BP2433" s="12"/>
      <c r="BQ2433" s="29"/>
      <c r="BR2433" s="31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7"/>
      <c r="BN2434" s="28"/>
      <c r="BO2434" s="12"/>
      <c r="BP2434" s="12"/>
      <c r="BQ2434" s="29"/>
      <c r="BR2434" s="31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7"/>
      <c r="BN2435" s="28"/>
      <c r="BO2435" s="12"/>
      <c r="BP2435" s="12"/>
      <c r="BQ2435" s="29"/>
      <c r="BR2435" s="31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7"/>
      <c r="BN2436" s="28"/>
      <c r="BO2436" s="12"/>
      <c r="BP2436" s="12"/>
      <c r="BQ2436" s="29"/>
      <c r="BR2436" s="31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7"/>
      <c r="BN2437" s="28"/>
      <c r="BO2437" s="12"/>
      <c r="BP2437" s="12"/>
      <c r="BQ2437" s="29"/>
      <c r="BR2437" s="31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7"/>
      <c r="BN2438" s="28"/>
      <c r="BO2438" s="12"/>
      <c r="BP2438" s="12"/>
      <c r="BQ2438" s="29"/>
      <c r="BR2438" s="31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7"/>
      <c r="BN2439" s="28"/>
      <c r="BO2439" s="12"/>
      <c r="BP2439" s="12"/>
      <c r="BQ2439" s="29"/>
      <c r="BR2439" s="31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7"/>
      <c r="BN2440" s="28"/>
      <c r="BO2440" s="12"/>
      <c r="BP2440" s="12"/>
      <c r="BQ2440" s="29"/>
      <c r="BR2440" s="31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7"/>
      <c r="BN2441" s="28"/>
      <c r="BO2441" s="12"/>
      <c r="BP2441" s="12"/>
      <c r="BQ2441" s="29"/>
      <c r="BR2441" s="31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7"/>
      <c r="BN2442" s="28"/>
      <c r="BO2442" s="12"/>
      <c r="BP2442" s="12"/>
      <c r="BQ2442" s="29"/>
      <c r="BR2442" s="31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7"/>
      <c r="BN2443" s="28"/>
      <c r="BO2443" s="12"/>
      <c r="BP2443" s="12"/>
      <c r="BQ2443" s="29"/>
      <c r="BR2443" s="31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7"/>
      <c r="BN2444" s="28"/>
      <c r="BO2444" s="12"/>
      <c r="BP2444" s="12"/>
      <c r="BQ2444" s="29"/>
      <c r="BR2444" s="31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7"/>
      <c r="BN2445" s="28"/>
      <c r="BO2445" s="12"/>
      <c r="BP2445" s="12"/>
      <c r="BQ2445" s="29"/>
      <c r="BR2445" s="31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7"/>
      <c r="BN2446" s="28"/>
      <c r="BO2446" s="12"/>
      <c r="BP2446" s="12"/>
      <c r="BQ2446" s="29"/>
      <c r="BR2446" s="31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7"/>
      <c r="BN2447" s="28"/>
      <c r="BO2447" s="12"/>
      <c r="BP2447" s="12"/>
      <c r="BQ2447" s="29"/>
      <c r="BR2447" s="31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7"/>
      <c r="BN2448" s="28"/>
      <c r="BO2448" s="12"/>
      <c r="BP2448" s="12"/>
      <c r="BQ2448" s="29"/>
      <c r="BR2448" s="31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7"/>
      <c r="BN2449" s="28"/>
      <c r="BO2449" s="12"/>
      <c r="BP2449" s="12"/>
      <c r="BQ2449" s="29"/>
      <c r="BR2449" s="31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7"/>
      <c r="BN2450" s="28"/>
      <c r="BO2450" s="12"/>
      <c r="BP2450" s="12"/>
      <c r="BQ2450" s="29"/>
      <c r="BR2450" s="31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7"/>
      <c r="BN2451" s="28"/>
      <c r="BO2451" s="12"/>
      <c r="BP2451" s="12"/>
      <c r="BQ2451" s="29"/>
      <c r="BR2451" s="31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7"/>
      <c r="BN2452" s="28"/>
      <c r="BO2452" s="12"/>
      <c r="BP2452" s="12"/>
      <c r="BQ2452" s="29"/>
      <c r="BR2452" s="31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7"/>
      <c r="BN2453" s="28"/>
      <c r="BO2453" s="12"/>
      <c r="BP2453" s="12"/>
      <c r="BQ2453" s="29"/>
      <c r="BR2453" s="31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7"/>
      <c r="BN2454" s="28"/>
      <c r="BO2454" s="12"/>
      <c r="BP2454" s="12"/>
      <c r="BQ2454" s="29"/>
      <c r="BR2454" s="31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7"/>
      <c r="BN2455" s="28"/>
      <c r="BO2455" s="12"/>
      <c r="BP2455" s="12"/>
      <c r="BQ2455" s="29"/>
      <c r="BR2455" s="31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7"/>
      <c r="BN2456" s="28"/>
      <c r="BO2456" s="12"/>
      <c r="BP2456" s="12"/>
      <c r="BQ2456" s="29"/>
      <c r="BR2456" s="31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7"/>
      <c r="BN2457" s="28"/>
      <c r="BO2457" s="12"/>
      <c r="BP2457" s="12"/>
      <c r="BQ2457" s="29"/>
      <c r="BR2457" s="31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7"/>
      <c r="BN2458" s="28"/>
      <c r="BO2458" s="12"/>
      <c r="BP2458" s="12"/>
      <c r="BQ2458" s="29"/>
      <c r="BR2458" s="31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7"/>
      <c r="BN2459" s="28"/>
      <c r="BO2459" s="12"/>
      <c r="BP2459" s="12"/>
      <c r="BQ2459" s="29"/>
      <c r="BR2459" s="31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7"/>
      <c r="BN2460" s="28"/>
      <c r="BO2460" s="12"/>
      <c r="BP2460" s="12"/>
      <c r="BQ2460" s="29"/>
      <c r="BR2460" s="31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7"/>
      <c r="BN2461" s="28"/>
      <c r="BO2461" s="12"/>
      <c r="BP2461" s="12"/>
      <c r="BQ2461" s="29"/>
      <c r="BR2461" s="31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7"/>
      <c r="BN2462" s="28"/>
      <c r="BO2462" s="12"/>
      <c r="BP2462" s="12"/>
      <c r="BQ2462" s="29"/>
      <c r="BR2462" s="31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7"/>
      <c r="BN2463" s="28"/>
      <c r="BO2463" s="12"/>
      <c r="BP2463" s="12"/>
      <c r="BQ2463" s="29"/>
      <c r="BR2463" s="31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7"/>
      <c r="BN2464" s="28"/>
      <c r="BO2464" s="12"/>
      <c r="BP2464" s="12"/>
      <c r="BQ2464" s="29"/>
      <c r="BR2464" s="31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7"/>
      <c r="BN2465" s="28"/>
      <c r="BO2465" s="12"/>
      <c r="BP2465" s="12"/>
      <c r="BQ2465" s="29"/>
      <c r="BR2465" s="31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7"/>
      <c r="BN2466" s="28"/>
      <c r="BO2466" s="12"/>
      <c r="BP2466" s="12"/>
      <c r="BQ2466" s="29"/>
      <c r="BR2466" s="31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7"/>
      <c r="BN2467" s="28"/>
      <c r="BO2467" s="12"/>
      <c r="BP2467" s="12"/>
      <c r="BQ2467" s="29"/>
      <c r="BR2467" s="31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7"/>
      <c r="BN2468" s="28"/>
      <c r="BO2468" s="12"/>
      <c r="BP2468" s="12"/>
      <c r="BQ2468" s="29"/>
      <c r="BR2468" s="31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7"/>
      <c r="BN2469" s="28"/>
      <c r="BO2469" s="12"/>
      <c r="BP2469" s="12"/>
      <c r="BQ2469" s="29"/>
      <c r="BR2469" s="31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7"/>
      <c r="BN2470" s="28"/>
      <c r="BO2470" s="12"/>
      <c r="BP2470" s="12"/>
      <c r="BQ2470" s="29"/>
      <c r="BR2470" s="31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7"/>
      <c r="BN2471" s="28"/>
      <c r="BO2471" s="12"/>
      <c r="BP2471" s="12"/>
      <c r="BQ2471" s="29"/>
      <c r="BR2471" s="31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7"/>
      <c r="BN2472" s="28"/>
      <c r="BO2472" s="12"/>
      <c r="BP2472" s="12"/>
      <c r="BQ2472" s="29"/>
      <c r="BR2472" s="31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7"/>
      <c r="BN2473" s="28"/>
      <c r="BO2473" s="12"/>
      <c r="BP2473" s="12"/>
      <c r="BQ2473" s="29"/>
      <c r="BR2473" s="31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7"/>
      <c r="BN2474" s="28"/>
      <c r="BO2474" s="12"/>
      <c r="BP2474" s="12"/>
      <c r="BQ2474" s="29"/>
      <c r="BR2474" s="31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7"/>
      <c r="BN2475" s="28"/>
      <c r="BO2475" s="12"/>
      <c r="BP2475" s="12"/>
      <c r="BQ2475" s="29"/>
      <c r="BR2475" s="31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7"/>
      <c r="BN2476" s="28"/>
      <c r="BO2476" s="12"/>
      <c r="BP2476" s="12"/>
      <c r="BQ2476" s="29"/>
      <c r="BR2476" s="31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7"/>
      <c r="BN2477" s="28"/>
      <c r="BO2477" s="12"/>
      <c r="BP2477" s="12"/>
      <c r="BQ2477" s="29"/>
      <c r="BR2477" s="31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7"/>
      <c r="BN2478" s="28"/>
      <c r="BO2478" s="12"/>
      <c r="BP2478" s="12"/>
      <c r="BQ2478" s="29"/>
      <c r="BR2478" s="31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7"/>
      <c r="BN2479" s="28"/>
      <c r="BO2479" s="12"/>
      <c r="BP2479" s="12"/>
      <c r="BQ2479" s="29"/>
      <c r="BR2479" s="31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7"/>
      <c r="BN2480" s="28"/>
      <c r="BO2480" s="12"/>
      <c r="BP2480" s="12"/>
      <c r="BQ2480" s="29"/>
      <c r="BR2480" s="31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7"/>
      <c r="BN2481" s="28"/>
      <c r="BO2481" s="12"/>
      <c r="BP2481" s="12"/>
      <c r="BQ2481" s="29"/>
      <c r="BR2481" s="31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7"/>
      <c r="BN2482" s="28"/>
      <c r="BO2482" s="12"/>
      <c r="BP2482" s="12"/>
      <c r="BQ2482" s="29"/>
      <c r="BR2482" s="31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7"/>
      <c r="BN2483" s="28"/>
      <c r="BO2483" s="12"/>
      <c r="BP2483" s="12"/>
      <c r="BQ2483" s="29"/>
      <c r="BR2483" s="31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7"/>
      <c r="BN2484" s="28"/>
      <c r="BO2484" s="12"/>
      <c r="BP2484" s="12"/>
      <c r="BQ2484" s="29"/>
      <c r="BR2484" s="31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7"/>
      <c r="BN2485" s="28"/>
      <c r="BO2485" s="12"/>
      <c r="BP2485" s="12"/>
      <c r="BQ2485" s="29"/>
      <c r="BR2485" s="31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7"/>
      <c r="BN2486" s="28"/>
      <c r="BO2486" s="12"/>
      <c r="BP2486" s="12"/>
      <c r="BQ2486" s="29"/>
      <c r="BR2486" s="31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7"/>
      <c r="BN2487" s="28"/>
      <c r="BO2487" s="12"/>
      <c r="BP2487" s="12"/>
      <c r="BQ2487" s="29"/>
      <c r="BR2487" s="31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7"/>
      <c r="BN2488" s="28"/>
      <c r="BO2488" s="12"/>
      <c r="BP2488" s="12"/>
      <c r="BQ2488" s="29"/>
      <c r="BR2488" s="31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7"/>
      <c r="BN2489" s="28"/>
      <c r="BO2489" s="12"/>
      <c r="BP2489" s="12"/>
      <c r="BQ2489" s="29"/>
      <c r="BR2489" s="31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7"/>
      <c r="BN2490" s="28"/>
      <c r="BO2490" s="12"/>
      <c r="BP2490" s="12"/>
      <c r="BQ2490" s="29"/>
      <c r="BR2490" s="31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7"/>
      <c r="BN2491" s="28"/>
      <c r="BO2491" s="12"/>
      <c r="BP2491" s="12"/>
      <c r="BQ2491" s="29"/>
      <c r="BR2491" s="31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7"/>
      <c r="BN2492" s="28"/>
      <c r="BO2492" s="12"/>
      <c r="BP2492" s="12"/>
      <c r="BQ2492" s="29"/>
      <c r="BR2492" s="31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7"/>
      <c r="BN2493" s="28"/>
      <c r="BO2493" s="12"/>
      <c r="BP2493" s="12"/>
      <c r="BQ2493" s="29"/>
      <c r="BR2493" s="31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7"/>
      <c r="BN2494" s="28"/>
      <c r="BO2494" s="12"/>
      <c r="BP2494" s="12"/>
      <c r="BQ2494" s="29"/>
      <c r="BR2494" s="31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7"/>
      <c r="BN2495" s="28"/>
      <c r="BO2495" s="12"/>
      <c r="BP2495" s="12"/>
      <c r="BQ2495" s="29"/>
      <c r="BR2495" s="31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7"/>
      <c r="BN2496" s="28"/>
      <c r="BO2496" s="12"/>
      <c r="BP2496" s="12"/>
      <c r="BQ2496" s="29"/>
      <c r="BR2496" s="31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7"/>
      <c r="BN2497" s="28"/>
      <c r="BO2497" s="12"/>
      <c r="BP2497" s="12"/>
      <c r="BQ2497" s="29"/>
      <c r="BR2497" s="31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7"/>
      <c r="BN2498" s="28"/>
      <c r="BO2498" s="12"/>
      <c r="BP2498" s="12"/>
      <c r="BQ2498" s="29"/>
      <c r="BR2498" s="31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7"/>
      <c r="BN2499" s="28"/>
      <c r="BO2499" s="12"/>
      <c r="BP2499" s="12"/>
      <c r="BQ2499" s="29"/>
      <c r="BR2499" s="31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7"/>
      <c r="BN2500" s="28"/>
      <c r="BO2500" s="12"/>
      <c r="BP2500" s="12"/>
      <c r="BQ2500" s="29"/>
      <c r="BR2500" s="31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7"/>
      <c r="BN2501" s="28"/>
      <c r="BO2501" s="12"/>
      <c r="BP2501" s="12"/>
      <c r="BQ2501" s="29"/>
      <c r="BR2501" s="31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7"/>
      <c r="BN2502" s="28"/>
      <c r="BO2502" s="12"/>
      <c r="BP2502" s="12"/>
      <c r="BQ2502" s="29"/>
      <c r="BR2502" s="31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7"/>
      <c r="BN2503" s="28"/>
      <c r="BO2503" s="12"/>
      <c r="BP2503" s="12"/>
      <c r="BQ2503" s="29"/>
      <c r="BR2503" s="31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7"/>
      <c r="BN2504" s="28"/>
      <c r="BO2504" s="12"/>
      <c r="BP2504" s="12"/>
      <c r="BQ2504" s="29"/>
      <c r="BR2504" s="31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7"/>
      <c r="BN2505" s="28"/>
      <c r="BO2505" s="12"/>
      <c r="BP2505" s="12"/>
      <c r="BQ2505" s="29"/>
      <c r="BR2505" s="31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7"/>
      <c r="BN2506" s="28"/>
      <c r="BO2506" s="12"/>
      <c r="BP2506" s="12"/>
      <c r="BQ2506" s="29"/>
      <c r="BR2506" s="31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7"/>
      <c r="BN2507" s="28"/>
      <c r="BO2507" s="12"/>
      <c r="BP2507" s="12"/>
      <c r="BQ2507" s="29"/>
      <c r="BR2507" s="31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7"/>
      <c r="BN2508" s="28"/>
      <c r="BO2508" s="12"/>
      <c r="BP2508" s="12"/>
      <c r="BQ2508" s="29"/>
      <c r="BR2508" s="31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7"/>
      <c r="BN2509" s="28"/>
      <c r="BO2509" s="12"/>
      <c r="BP2509" s="12"/>
      <c r="BQ2509" s="29"/>
      <c r="BR2509" s="31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7"/>
      <c r="BN2510" s="28"/>
      <c r="BO2510" s="12"/>
      <c r="BP2510" s="12"/>
      <c r="BQ2510" s="29"/>
      <c r="BR2510" s="31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7"/>
      <c r="BN2511" s="28"/>
      <c r="BO2511" s="12"/>
      <c r="BP2511" s="12"/>
      <c r="BQ2511" s="29"/>
      <c r="BR2511" s="31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7"/>
      <c r="BN2512" s="28"/>
      <c r="BO2512" s="12"/>
      <c r="BP2512" s="12"/>
      <c r="BQ2512" s="29"/>
      <c r="BR2512" s="31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7"/>
      <c r="BN2513" s="28"/>
      <c r="BO2513" s="12"/>
      <c r="BP2513" s="12"/>
      <c r="BQ2513" s="29"/>
      <c r="BR2513" s="31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7"/>
      <c r="BN2514" s="28"/>
      <c r="BO2514" s="12"/>
      <c r="BP2514" s="12"/>
      <c r="BQ2514" s="29"/>
      <c r="BR2514" s="31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7"/>
      <c r="BN2515" s="28"/>
      <c r="BO2515" s="12"/>
      <c r="BP2515" s="12"/>
      <c r="BQ2515" s="29"/>
      <c r="BR2515" s="31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7"/>
      <c r="BN2516" s="28"/>
      <c r="BO2516" s="12"/>
      <c r="BP2516" s="12"/>
      <c r="BQ2516" s="29"/>
      <c r="BR2516" s="31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7"/>
      <c r="BN2517" s="28"/>
      <c r="BO2517" s="12"/>
      <c r="BP2517" s="12"/>
      <c r="BQ2517" s="29"/>
      <c r="BR2517" s="31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7"/>
      <c r="BN2518" s="28"/>
      <c r="BO2518" s="12"/>
      <c r="BP2518" s="12"/>
      <c r="BQ2518" s="29"/>
      <c r="BR2518" s="31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7"/>
      <c r="BN2519" s="28"/>
      <c r="BO2519" s="12"/>
      <c r="BP2519" s="12"/>
      <c r="BQ2519" s="29"/>
      <c r="BR2519" s="31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7"/>
      <c r="BN2520" s="28"/>
      <c r="BO2520" s="12"/>
      <c r="BP2520" s="12"/>
      <c r="BQ2520" s="29"/>
      <c r="BR2520" s="31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7"/>
      <c r="BN2521" s="28"/>
      <c r="BO2521" s="12"/>
      <c r="BP2521" s="12"/>
      <c r="BQ2521" s="29"/>
      <c r="BR2521" s="31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7"/>
      <c r="BN2522" s="28"/>
      <c r="BO2522" s="12"/>
      <c r="BP2522" s="12"/>
      <c r="BQ2522" s="29"/>
      <c r="BR2522" s="31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7"/>
      <c r="BN2523" s="28"/>
      <c r="BO2523" s="12"/>
      <c r="BP2523" s="12"/>
      <c r="BQ2523" s="29"/>
      <c r="BR2523" s="31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7"/>
      <c r="BN2524" s="28"/>
      <c r="BO2524" s="12"/>
      <c r="BP2524" s="12"/>
      <c r="BQ2524" s="29"/>
      <c r="BR2524" s="31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7"/>
      <c r="BN2525" s="28"/>
      <c r="BO2525" s="12"/>
      <c r="BP2525" s="12"/>
      <c r="BQ2525" s="29"/>
      <c r="BR2525" s="31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7"/>
      <c r="BN2526" s="28"/>
      <c r="BO2526" s="12"/>
      <c r="BP2526" s="12"/>
      <c r="BQ2526" s="29"/>
      <c r="BR2526" s="31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7"/>
      <c r="BN2527" s="28"/>
      <c r="BO2527" s="12"/>
      <c r="BP2527" s="12"/>
      <c r="BQ2527" s="29"/>
      <c r="BR2527" s="31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7"/>
      <c r="BN2528" s="28"/>
      <c r="BO2528" s="12"/>
      <c r="BP2528" s="12"/>
      <c r="BQ2528" s="29"/>
      <c r="BR2528" s="31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7"/>
      <c r="BN2529" s="28"/>
      <c r="BO2529" s="12"/>
      <c r="BP2529" s="12"/>
      <c r="BQ2529" s="29"/>
      <c r="BR2529" s="31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7"/>
      <c r="BN2530" s="28"/>
      <c r="BO2530" s="12"/>
      <c r="BP2530" s="12"/>
      <c r="BQ2530" s="29"/>
      <c r="BR2530" s="31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7"/>
      <c r="BN2531" s="28"/>
      <c r="BO2531" s="12"/>
      <c r="BP2531" s="12"/>
      <c r="BQ2531" s="29"/>
      <c r="BR2531" s="31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7"/>
      <c r="BN2532" s="28"/>
      <c r="BO2532" s="12"/>
      <c r="BP2532" s="12"/>
      <c r="BQ2532" s="29"/>
      <c r="BR2532" s="31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7"/>
      <c r="BN2533" s="28"/>
      <c r="BO2533" s="12"/>
      <c r="BP2533" s="12"/>
      <c r="BQ2533" s="29"/>
      <c r="BR2533" s="31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7"/>
      <c r="BN2534" s="28"/>
      <c r="BO2534" s="12"/>
      <c r="BP2534" s="12"/>
      <c r="BQ2534" s="29"/>
      <c r="BR2534" s="31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7"/>
      <c r="BN2535" s="28"/>
      <c r="BO2535" s="12"/>
      <c r="BP2535" s="12"/>
      <c r="BQ2535" s="29"/>
      <c r="BR2535" s="31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7"/>
      <c r="BN2536" s="28"/>
      <c r="BO2536" s="12"/>
      <c r="BP2536" s="12"/>
      <c r="BQ2536" s="29"/>
      <c r="BR2536" s="31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7"/>
      <c r="BN2537" s="28"/>
      <c r="BO2537" s="12"/>
      <c r="BP2537" s="12"/>
      <c r="BQ2537" s="29"/>
      <c r="BR2537" s="31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7"/>
      <c r="BN2538" s="28"/>
      <c r="BO2538" s="12"/>
      <c r="BP2538" s="12"/>
      <c r="BQ2538" s="29"/>
      <c r="BR2538" s="31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7"/>
      <c r="BN2539" s="28"/>
      <c r="BO2539" s="12"/>
      <c r="BP2539" s="12"/>
      <c r="BQ2539" s="29"/>
      <c r="BR2539" s="31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7"/>
      <c r="BN2540" s="28"/>
      <c r="BO2540" s="12"/>
      <c r="BP2540" s="12"/>
      <c r="BQ2540" s="29"/>
      <c r="BR2540" s="31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7"/>
      <c r="BN2541" s="28"/>
      <c r="BO2541" s="12"/>
      <c r="BP2541" s="12"/>
      <c r="BQ2541" s="29"/>
      <c r="BR2541" s="31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7"/>
      <c r="BN2542" s="28"/>
      <c r="BO2542" s="12"/>
      <c r="BP2542" s="12"/>
      <c r="BQ2542" s="29"/>
      <c r="BR2542" s="31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7"/>
      <c r="BN2543" s="28"/>
      <c r="BO2543" s="12"/>
      <c r="BP2543" s="12"/>
      <c r="BQ2543" s="29"/>
      <c r="BR2543" s="31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7"/>
      <c r="BN2544" s="28"/>
      <c r="BO2544" s="12"/>
      <c r="BP2544" s="12"/>
      <c r="BQ2544" s="29"/>
      <c r="BR2544" s="31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7"/>
      <c r="BN2545" s="28"/>
      <c r="BO2545" s="12"/>
      <c r="BP2545" s="12"/>
      <c r="BQ2545" s="29"/>
      <c r="BR2545" s="31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7"/>
      <c r="BN2546" s="28"/>
      <c r="BO2546" s="12"/>
      <c r="BP2546" s="12"/>
      <c r="BQ2546" s="29"/>
      <c r="BR2546" s="31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7"/>
      <c r="BN2547" s="28"/>
      <c r="BO2547" s="12"/>
      <c r="BP2547" s="12"/>
      <c r="BQ2547" s="29"/>
      <c r="BR2547" s="31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7"/>
      <c r="BN2548" s="28"/>
      <c r="BO2548" s="12"/>
      <c r="BP2548" s="12"/>
      <c r="BQ2548" s="29"/>
      <c r="BR2548" s="31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7"/>
      <c r="BN2549" s="28"/>
      <c r="BO2549" s="12"/>
      <c r="BP2549" s="12"/>
      <c r="BQ2549" s="29"/>
      <c r="BR2549" s="31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7"/>
      <c r="BN2550" s="28"/>
      <c r="BO2550" s="12"/>
      <c r="BP2550" s="12"/>
      <c r="BQ2550" s="29"/>
      <c r="BR2550" s="31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7"/>
      <c r="BN2551" s="28"/>
      <c r="BO2551" s="12"/>
      <c r="BP2551" s="12"/>
      <c r="BQ2551" s="29"/>
      <c r="BR2551" s="31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7"/>
      <c r="BN2552" s="28"/>
      <c r="BO2552" s="12"/>
      <c r="BP2552" s="12"/>
      <c r="BQ2552" s="29"/>
      <c r="BR2552" s="31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7"/>
      <c r="BN2553" s="28"/>
      <c r="BO2553" s="12"/>
      <c r="BP2553" s="12"/>
      <c r="BQ2553" s="29"/>
      <c r="BR2553" s="31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7"/>
      <c r="BN2554" s="28"/>
      <c r="BO2554" s="12"/>
      <c r="BP2554" s="12"/>
      <c r="BQ2554" s="29"/>
      <c r="BR2554" s="31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7"/>
      <c r="BN2555" s="28"/>
      <c r="BO2555" s="12"/>
      <c r="BP2555" s="12"/>
      <c r="BQ2555" s="29"/>
      <c r="BR2555" s="31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7"/>
      <c r="BN2556" s="28"/>
      <c r="BO2556" s="12"/>
      <c r="BP2556" s="12"/>
      <c r="BQ2556" s="29"/>
      <c r="BR2556" s="31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7"/>
      <c r="BN2557" s="28"/>
      <c r="BO2557" s="12"/>
      <c r="BP2557" s="12"/>
      <c r="BQ2557" s="29"/>
      <c r="BR2557" s="31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7"/>
      <c r="BN2558" s="28"/>
      <c r="BO2558" s="12"/>
      <c r="BP2558" s="12"/>
      <c r="BQ2558" s="29"/>
      <c r="BR2558" s="31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7"/>
      <c r="BN2559" s="28"/>
      <c r="BO2559" s="12"/>
      <c r="BP2559" s="12"/>
      <c r="BQ2559" s="29"/>
      <c r="BR2559" s="31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7"/>
      <c r="BN2560" s="28"/>
      <c r="BO2560" s="12"/>
      <c r="BP2560" s="12"/>
      <c r="BQ2560" s="29"/>
      <c r="BR2560" s="31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7"/>
      <c r="BN2561" s="28"/>
      <c r="BO2561" s="12"/>
      <c r="BP2561" s="12"/>
      <c r="BQ2561" s="29"/>
      <c r="BR2561" s="31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7"/>
      <c r="BN2562" s="28"/>
      <c r="BO2562" s="12"/>
      <c r="BP2562" s="12"/>
      <c r="BQ2562" s="29"/>
      <c r="BR2562" s="31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7"/>
      <c r="BN2563" s="28"/>
      <c r="BO2563" s="12"/>
      <c r="BP2563" s="12"/>
      <c r="BQ2563" s="29"/>
      <c r="BR2563" s="31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7"/>
      <c r="BN2564" s="28"/>
      <c r="BO2564" s="12"/>
      <c r="BP2564" s="12"/>
      <c r="BQ2564" s="29"/>
      <c r="BR2564" s="31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7"/>
      <c r="BN2565" s="28"/>
      <c r="BO2565" s="12"/>
      <c r="BP2565" s="12"/>
      <c r="BQ2565" s="29"/>
      <c r="BR2565" s="31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7"/>
      <c r="BN2566" s="28"/>
      <c r="BO2566" s="12"/>
      <c r="BP2566" s="12"/>
      <c r="BQ2566" s="29"/>
      <c r="BR2566" s="31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7"/>
      <c r="BN2567" s="28"/>
      <c r="BO2567" s="12"/>
      <c r="BP2567" s="12"/>
      <c r="BQ2567" s="29"/>
      <c r="BR2567" s="31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7"/>
      <c r="BN2568" s="28"/>
      <c r="BO2568" s="12"/>
      <c r="BP2568" s="12"/>
      <c r="BQ2568" s="29"/>
      <c r="BR2568" s="31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7"/>
      <c r="BN2569" s="28"/>
      <c r="BO2569" s="12"/>
      <c r="BP2569" s="12"/>
      <c r="BQ2569" s="29"/>
      <c r="BR2569" s="31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7"/>
      <c r="BN2570" s="28"/>
      <c r="BO2570" s="12"/>
      <c r="BP2570" s="12"/>
      <c r="BQ2570" s="29"/>
      <c r="BR2570" s="31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7"/>
      <c r="BN2571" s="28"/>
      <c r="BO2571" s="12"/>
      <c r="BP2571" s="12"/>
      <c r="BQ2571" s="29"/>
      <c r="BR2571" s="31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7"/>
      <c r="BN2572" s="28"/>
      <c r="BO2572" s="12"/>
      <c r="BP2572" s="12"/>
      <c r="BQ2572" s="29"/>
      <c r="BR2572" s="31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7"/>
      <c r="BN2573" s="28"/>
      <c r="BO2573" s="12"/>
      <c r="BP2573" s="12"/>
      <c r="BQ2573" s="29"/>
      <c r="BR2573" s="31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7"/>
      <c r="BN2574" s="28"/>
      <c r="BO2574" s="12"/>
      <c r="BP2574" s="12"/>
      <c r="BQ2574" s="29"/>
      <c r="BR2574" s="31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7"/>
      <c r="BN2575" s="28"/>
      <c r="BO2575" s="12"/>
      <c r="BP2575" s="12"/>
      <c r="BQ2575" s="29"/>
      <c r="BR2575" s="31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7"/>
      <c r="BN2576" s="28"/>
      <c r="BO2576" s="12"/>
      <c r="BP2576" s="12"/>
      <c r="BQ2576" s="29"/>
      <c r="BR2576" s="31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7"/>
      <c r="BN2577" s="28"/>
      <c r="BO2577" s="12"/>
      <c r="BP2577" s="12"/>
      <c r="BQ2577" s="29"/>
      <c r="BR2577" s="31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7"/>
      <c r="BN2578" s="28"/>
      <c r="BO2578" s="12"/>
      <c r="BP2578" s="12"/>
      <c r="BQ2578" s="29"/>
      <c r="BR2578" s="31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7"/>
      <c r="BN2579" s="28"/>
      <c r="BO2579" s="12"/>
      <c r="BP2579" s="12"/>
      <c r="BQ2579" s="29"/>
      <c r="BR2579" s="31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7"/>
      <c r="BN2580" s="28"/>
      <c r="BO2580" s="12"/>
      <c r="BP2580" s="12"/>
      <c r="BQ2580" s="29"/>
      <c r="BR2580" s="31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7"/>
      <c r="BN2581" s="28"/>
      <c r="BO2581" s="12"/>
      <c r="BP2581" s="12"/>
      <c r="BQ2581" s="29"/>
      <c r="BR2581" s="31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7"/>
      <c r="BN2582" s="28"/>
      <c r="BO2582" s="12"/>
      <c r="BP2582" s="12"/>
      <c r="BQ2582" s="29"/>
      <c r="BR2582" s="31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7"/>
      <c r="BN2583" s="28"/>
      <c r="BO2583" s="12"/>
      <c r="BP2583" s="12"/>
      <c r="BQ2583" s="29"/>
      <c r="BR2583" s="31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7"/>
      <c r="BN2584" s="28"/>
      <c r="BO2584" s="12"/>
      <c r="BP2584" s="12"/>
      <c r="BQ2584" s="29"/>
      <c r="BR2584" s="31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7"/>
      <c r="BN2585" s="28"/>
      <c r="BO2585" s="12"/>
      <c r="BP2585" s="12"/>
      <c r="BQ2585" s="29"/>
      <c r="BR2585" s="31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7"/>
      <c r="BN2586" s="28"/>
      <c r="BO2586" s="12"/>
      <c r="BP2586" s="12"/>
      <c r="BQ2586" s="29"/>
      <c r="BR2586" s="31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7"/>
      <c r="BN2587" s="28"/>
      <c r="BO2587" s="12"/>
      <c r="BP2587" s="12"/>
      <c r="BQ2587" s="29"/>
      <c r="BR2587" s="31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7"/>
      <c r="BN2588" s="28"/>
      <c r="BO2588" s="12"/>
      <c r="BP2588" s="12"/>
      <c r="BQ2588" s="29"/>
      <c r="BR2588" s="31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7"/>
      <c r="BN2589" s="28"/>
      <c r="BO2589" s="12"/>
      <c r="BP2589" s="12"/>
      <c r="BQ2589" s="29"/>
      <c r="BR2589" s="31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7"/>
      <c r="BN2590" s="28"/>
      <c r="BO2590" s="12"/>
      <c r="BP2590" s="12"/>
      <c r="BQ2590" s="29"/>
      <c r="BR2590" s="31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7"/>
      <c r="BN2591" s="28"/>
      <c r="BO2591" s="12"/>
      <c r="BP2591" s="12"/>
      <c r="BQ2591" s="29"/>
      <c r="BR2591" s="31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7"/>
      <c r="BN2592" s="28"/>
      <c r="BO2592" s="12"/>
      <c r="BP2592" s="12"/>
      <c r="BQ2592" s="29"/>
      <c r="BR2592" s="31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7"/>
      <c r="BN2593" s="28"/>
      <c r="BO2593" s="12"/>
      <c r="BP2593" s="12"/>
      <c r="BQ2593" s="29"/>
      <c r="BR2593" s="31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7"/>
      <c r="BN2594" s="28"/>
      <c r="BO2594" s="12"/>
      <c r="BP2594" s="12"/>
      <c r="BQ2594" s="29"/>
      <c r="BR2594" s="31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7"/>
      <c r="BN2595" s="28"/>
      <c r="BO2595" s="12"/>
      <c r="BP2595" s="12"/>
      <c r="BQ2595" s="29"/>
      <c r="BR2595" s="31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7"/>
      <c r="BN2596" s="28"/>
      <c r="BO2596" s="12"/>
      <c r="BP2596" s="12"/>
      <c r="BQ2596" s="29"/>
      <c r="BR2596" s="31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7"/>
      <c r="BN2597" s="28"/>
      <c r="BO2597" s="12"/>
      <c r="BP2597" s="12"/>
      <c r="BQ2597" s="29"/>
      <c r="BR2597" s="31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7"/>
      <c r="BN2598" s="28"/>
      <c r="BO2598" s="12"/>
      <c r="BP2598" s="12"/>
      <c r="BQ2598" s="29"/>
      <c r="BR2598" s="31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7"/>
      <c r="BN2599" s="28"/>
      <c r="BO2599" s="12"/>
      <c r="BP2599" s="12"/>
      <c r="BQ2599" s="29"/>
      <c r="BR2599" s="31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7"/>
      <c r="BN2600" s="28"/>
      <c r="BO2600" s="12"/>
      <c r="BP2600" s="12"/>
      <c r="BQ2600" s="29"/>
      <c r="BR2600" s="31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7"/>
      <c r="BN2601" s="28"/>
      <c r="BO2601" s="12"/>
      <c r="BP2601" s="12"/>
      <c r="BQ2601" s="29"/>
      <c r="BR2601" s="31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7"/>
      <c r="BN2602" s="28"/>
      <c r="BO2602" s="12"/>
      <c r="BP2602" s="12"/>
      <c r="BQ2602" s="29"/>
      <c r="BR2602" s="31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7"/>
      <c r="BN2603" s="28"/>
      <c r="BO2603" s="12"/>
      <c r="BP2603" s="12"/>
      <c r="BQ2603" s="29"/>
      <c r="BR2603" s="31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7"/>
      <c r="BN2604" s="28"/>
      <c r="BO2604" s="12"/>
      <c r="BP2604" s="12"/>
      <c r="BQ2604" s="29"/>
      <c r="BR2604" s="31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7"/>
      <c r="BN2605" s="28"/>
      <c r="BO2605" s="12"/>
      <c r="BP2605" s="12"/>
      <c r="BQ2605" s="29"/>
      <c r="BR2605" s="31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7"/>
      <c r="BN2606" s="28"/>
      <c r="BO2606" s="12"/>
      <c r="BP2606" s="12"/>
      <c r="BQ2606" s="29"/>
      <c r="BR2606" s="31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7"/>
      <c r="BN2607" s="28"/>
      <c r="BO2607" s="12"/>
      <c r="BP2607" s="12"/>
      <c r="BQ2607" s="29"/>
      <c r="BR2607" s="31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7"/>
      <c r="BN2608" s="28"/>
      <c r="BO2608" s="12"/>
      <c r="BP2608" s="12"/>
      <c r="BQ2608" s="29"/>
      <c r="BR2608" s="31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7"/>
      <c r="BN2609" s="28"/>
      <c r="BO2609" s="12"/>
      <c r="BP2609" s="12"/>
      <c r="BQ2609" s="29"/>
      <c r="BR2609" s="31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7"/>
      <c r="BN2610" s="28"/>
      <c r="BO2610" s="12"/>
      <c r="BP2610" s="12"/>
      <c r="BQ2610" s="29"/>
      <c r="BR2610" s="31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7"/>
      <c r="BN2611" s="28"/>
      <c r="BO2611" s="12"/>
      <c r="BP2611" s="12"/>
      <c r="BQ2611" s="29"/>
      <c r="BR2611" s="31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7"/>
      <c r="BN2612" s="28"/>
      <c r="BO2612" s="12"/>
      <c r="BP2612" s="12"/>
      <c r="BQ2612" s="29"/>
      <c r="BR2612" s="31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7"/>
      <c r="BN2613" s="28"/>
      <c r="BO2613" s="12"/>
      <c r="BP2613" s="12"/>
      <c r="BQ2613" s="29"/>
      <c r="BR2613" s="31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7"/>
      <c r="BN2614" s="28"/>
      <c r="BO2614" s="12"/>
      <c r="BP2614" s="12"/>
      <c r="BQ2614" s="29"/>
      <c r="BR2614" s="31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7"/>
      <c r="BN2615" s="28"/>
      <c r="BO2615" s="12"/>
      <c r="BP2615" s="12"/>
      <c r="BQ2615" s="29"/>
      <c r="BR2615" s="31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7"/>
      <c r="BN2616" s="28"/>
      <c r="BO2616" s="12"/>
      <c r="BP2616" s="12"/>
      <c r="BQ2616" s="29"/>
      <c r="BR2616" s="31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7"/>
      <c r="BN2617" s="28"/>
      <c r="BO2617" s="12"/>
      <c r="BP2617" s="12"/>
      <c r="BQ2617" s="29"/>
      <c r="BR2617" s="31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7"/>
      <c r="BN2618" s="28"/>
      <c r="BO2618" s="12"/>
      <c r="BP2618" s="12"/>
      <c r="BQ2618" s="29"/>
      <c r="BR2618" s="31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7"/>
      <c r="BN2619" s="28"/>
      <c r="BO2619" s="12"/>
      <c r="BP2619" s="12"/>
      <c r="BQ2619" s="29"/>
      <c r="BR2619" s="31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7"/>
      <c r="BN2620" s="28"/>
      <c r="BO2620" s="12"/>
      <c r="BP2620" s="12"/>
      <c r="BQ2620" s="29"/>
      <c r="BR2620" s="31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7"/>
      <c r="BN2621" s="28"/>
      <c r="BO2621" s="12"/>
      <c r="BP2621" s="12"/>
      <c r="BQ2621" s="29"/>
      <c r="BR2621" s="31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7"/>
      <c r="BN2622" s="28"/>
      <c r="BO2622" s="12"/>
      <c r="BP2622" s="12"/>
      <c r="BQ2622" s="29"/>
      <c r="BR2622" s="31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7"/>
      <c r="BN2623" s="28"/>
      <c r="BO2623" s="12"/>
      <c r="BP2623" s="12"/>
      <c r="BQ2623" s="29"/>
      <c r="BR2623" s="31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7"/>
      <c r="BN2624" s="28"/>
      <c r="BO2624" s="12"/>
      <c r="BP2624" s="12"/>
      <c r="BQ2624" s="29"/>
      <c r="BR2624" s="31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7"/>
      <c r="BN2625" s="28"/>
      <c r="BO2625" s="12"/>
      <c r="BP2625" s="12"/>
      <c r="BQ2625" s="29"/>
      <c r="BR2625" s="31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7"/>
      <c r="BN2626" s="28"/>
      <c r="BO2626" s="12"/>
      <c r="BP2626" s="12"/>
      <c r="BQ2626" s="29"/>
      <c r="BR2626" s="31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7"/>
      <c r="BN2627" s="28"/>
      <c r="BO2627" s="12"/>
      <c r="BP2627" s="12"/>
      <c r="BQ2627" s="29"/>
      <c r="BR2627" s="31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7"/>
      <c r="BN2628" s="28"/>
      <c r="BO2628" s="12"/>
      <c r="BP2628" s="12"/>
      <c r="BQ2628" s="29"/>
      <c r="BR2628" s="31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7"/>
      <c r="BN2629" s="28"/>
      <c r="BO2629" s="12"/>
      <c r="BP2629" s="12"/>
      <c r="BQ2629" s="29"/>
      <c r="BR2629" s="31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7"/>
      <c r="BN2630" s="28"/>
      <c r="BO2630" s="12"/>
      <c r="BP2630" s="12"/>
      <c r="BQ2630" s="29"/>
      <c r="BR2630" s="31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7"/>
      <c r="BN2631" s="28"/>
      <c r="BO2631" s="12"/>
      <c r="BP2631" s="12"/>
      <c r="BQ2631" s="29"/>
      <c r="BR2631" s="31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7"/>
      <c r="BN2632" s="28"/>
      <c r="BO2632" s="12"/>
      <c r="BP2632" s="12"/>
      <c r="BQ2632" s="29"/>
      <c r="BR2632" s="31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7"/>
      <c r="BN2633" s="28"/>
      <c r="BO2633" s="12"/>
      <c r="BP2633" s="12"/>
      <c r="BQ2633" s="29"/>
      <c r="BR2633" s="31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7"/>
      <c r="BN2634" s="28"/>
      <c r="BO2634" s="12"/>
      <c r="BP2634" s="12"/>
      <c r="BQ2634" s="29"/>
      <c r="BR2634" s="31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7"/>
      <c r="BN2635" s="28"/>
      <c r="BO2635" s="12"/>
      <c r="BP2635" s="12"/>
      <c r="BQ2635" s="29"/>
      <c r="BR2635" s="31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7"/>
      <c r="BN2636" s="28"/>
      <c r="BO2636" s="12"/>
      <c r="BP2636" s="12"/>
      <c r="BQ2636" s="29"/>
      <c r="BR2636" s="31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7"/>
      <c r="BN2637" s="28"/>
      <c r="BO2637" s="12"/>
      <c r="BP2637" s="12"/>
      <c r="BQ2637" s="29"/>
      <c r="BR2637" s="31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7"/>
      <c r="BN2638" s="28"/>
      <c r="BO2638" s="12"/>
      <c r="BP2638" s="12"/>
      <c r="BQ2638" s="29"/>
      <c r="BR2638" s="31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7"/>
      <c r="BN2639" s="28"/>
      <c r="BO2639" s="12"/>
      <c r="BP2639" s="12"/>
      <c r="BQ2639" s="29"/>
      <c r="BR2639" s="31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7"/>
      <c r="BN2640" s="28"/>
      <c r="BO2640" s="12"/>
      <c r="BP2640" s="12"/>
      <c r="BQ2640" s="29"/>
      <c r="BR2640" s="31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7"/>
      <c r="BN2641" s="28"/>
      <c r="BO2641" s="12"/>
      <c r="BP2641" s="12"/>
      <c r="BQ2641" s="29"/>
      <c r="BR2641" s="31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7"/>
      <c r="BN2642" s="28"/>
      <c r="BO2642" s="12"/>
      <c r="BP2642" s="12"/>
      <c r="BQ2642" s="29"/>
      <c r="BR2642" s="31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7"/>
      <c r="BN2643" s="28"/>
      <c r="BO2643" s="12"/>
      <c r="BP2643" s="12"/>
      <c r="BQ2643" s="29"/>
      <c r="BR2643" s="31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7"/>
      <c r="BN2644" s="28"/>
      <c r="BO2644" s="12"/>
      <c r="BP2644" s="12"/>
      <c r="BQ2644" s="29"/>
      <c r="BR2644" s="31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7"/>
      <c r="BN2645" s="28"/>
      <c r="BO2645" s="12"/>
      <c r="BP2645" s="12"/>
      <c r="BQ2645" s="29"/>
      <c r="BR2645" s="31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7"/>
      <c r="BN2646" s="28"/>
      <c r="BO2646" s="12"/>
      <c r="BP2646" s="12"/>
      <c r="BQ2646" s="29"/>
      <c r="BR2646" s="31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7"/>
      <c r="BN2647" s="28"/>
      <c r="BO2647" s="12"/>
      <c r="BP2647" s="12"/>
      <c r="BQ2647" s="29"/>
      <c r="BR2647" s="31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7"/>
      <c r="BN2648" s="28"/>
      <c r="BO2648" s="12"/>
      <c r="BP2648" s="12"/>
      <c r="BQ2648" s="29"/>
      <c r="BR2648" s="31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7"/>
      <c r="BN2649" s="28"/>
      <c r="BO2649" s="12"/>
      <c r="BP2649" s="12"/>
      <c r="BQ2649" s="29"/>
      <c r="BR2649" s="31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7"/>
      <c r="BN2650" s="28"/>
      <c r="BO2650" s="12"/>
      <c r="BP2650" s="12"/>
      <c r="BQ2650" s="29"/>
      <c r="BR2650" s="31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7"/>
      <c r="BN2651" s="28"/>
      <c r="BO2651" s="12"/>
      <c r="BP2651" s="12"/>
      <c r="BQ2651" s="29"/>
      <c r="BR2651" s="31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7"/>
      <c r="BN2652" s="28"/>
      <c r="BO2652" s="12"/>
      <c r="BP2652" s="12"/>
      <c r="BQ2652" s="29"/>
      <c r="BR2652" s="31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7"/>
      <c r="BN2653" s="28"/>
      <c r="BO2653" s="12"/>
      <c r="BP2653" s="12"/>
      <c r="BQ2653" s="29"/>
      <c r="BR2653" s="31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7"/>
      <c r="BN2654" s="28"/>
      <c r="BO2654" s="12"/>
      <c r="BP2654" s="12"/>
      <c r="BQ2654" s="29"/>
      <c r="BR2654" s="31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7"/>
      <c r="BN2655" s="28"/>
      <c r="BO2655" s="12"/>
      <c r="BP2655" s="12"/>
      <c r="BQ2655" s="29"/>
      <c r="BR2655" s="31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7"/>
      <c r="BN2656" s="28"/>
      <c r="BO2656" s="12"/>
      <c r="BP2656" s="12"/>
      <c r="BQ2656" s="29"/>
      <c r="BR2656" s="31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7"/>
      <c r="BN2657" s="28"/>
      <c r="BO2657" s="12"/>
      <c r="BP2657" s="12"/>
      <c r="BQ2657" s="29"/>
      <c r="BR2657" s="31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7"/>
      <c r="BN2658" s="28"/>
      <c r="BO2658" s="12"/>
      <c r="BP2658" s="12"/>
      <c r="BQ2658" s="29"/>
      <c r="BR2658" s="31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7"/>
      <c r="BN2659" s="28"/>
      <c r="BO2659" s="12"/>
      <c r="BP2659" s="12"/>
      <c r="BQ2659" s="29"/>
      <c r="BR2659" s="31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7"/>
      <c r="BN2660" s="28"/>
      <c r="BO2660" s="12"/>
      <c r="BP2660" s="12"/>
      <c r="BQ2660" s="29"/>
      <c r="BR2660" s="31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7"/>
      <c r="BN2661" s="28"/>
      <c r="BO2661" s="12"/>
      <c r="BP2661" s="12"/>
      <c r="BQ2661" s="29"/>
      <c r="BR2661" s="31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7"/>
      <c r="BN2662" s="28"/>
      <c r="BO2662" s="12"/>
      <c r="BP2662" s="12"/>
      <c r="BQ2662" s="29"/>
      <c r="BR2662" s="31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7"/>
      <c r="BN2663" s="28"/>
      <c r="BO2663" s="12"/>
      <c r="BP2663" s="12"/>
      <c r="BQ2663" s="29"/>
      <c r="BR2663" s="31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7"/>
      <c r="BN2664" s="28"/>
      <c r="BO2664" s="12"/>
      <c r="BP2664" s="12"/>
      <c r="BQ2664" s="29"/>
      <c r="BR2664" s="31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7"/>
      <c r="BN2665" s="28"/>
      <c r="BO2665" s="12"/>
      <c r="BP2665" s="12"/>
      <c r="BQ2665" s="29"/>
      <c r="BR2665" s="31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7"/>
      <c r="BN2666" s="28"/>
      <c r="BO2666" s="12"/>
      <c r="BP2666" s="12"/>
      <c r="BQ2666" s="29"/>
      <c r="BR2666" s="31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7"/>
      <c r="BN2667" s="28"/>
      <c r="BO2667" s="12"/>
      <c r="BP2667" s="12"/>
      <c r="BQ2667" s="29"/>
      <c r="BR2667" s="31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7"/>
      <c r="BN2668" s="28"/>
      <c r="BO2668" s="12"/>
      <c r="BP2668" s="12"/>
      <c r="BQ2668" s="29"/>
      <c r="BR2668" s="31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7"/>
      <c r="BN2669" s="28"/>
      <c r="BO2669" s="12"/>
      <c r="BP2669" s="12"/>
      <c r="BQ2669" s="29"/>
      <c r="BR2669" s="31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7"/>
      <c r="BN2670" s="28"/>
      <c r="BO2670" s="12"/>
      <c r="BP2670" s="12"/>
      <c r="BQ2670" s="29"/>
      <c r="BR2670" s="31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7"/>
      <c r="BN2671" s="28"/>
      <c r="BO2671" s="12"/>
      <c r="BP2671" s="12"/>
      <c r="BQ2671" s="29"/>
      <c r="BR2671" s="31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7"/>
      <c r="BN2672" s="28"/>
      <c r="BO2672" s="12"/>
      <c r="BP2672" s="12"/>
      <c r="BQ2672" s="29"/>
      <c r="BR2672" s="31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7"/>
      <c r="BN2673" s="28"/>
      <c r="BO2673" s="12"/>
      <c r="BP2673" s="12"/>
      <c r="BQ2673" s="29"/>
      <c r="BR2673" s="31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7"/>
      <c r="BN2674" s="28"/>
      <c r="BO2674" s="12"/>
      <c r="BP2674" s="12"/>
      <c r="BQ2674" s="29"/>
      <c r="BR2674" s="31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7"/>
      <c r="BN2675" s="28"/>
      <c r="BO2675" s="12"/>
      <c r="BP2675" s="12"/>
      <c r="BQ2675" s="29"/>
      <c r="BR2675" s="31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7"/>
      <c r="BN2676" s="28"/>
      <c r="BO2676" s="12"/>
      <c r="BP2676" s="12"/>
      <c r="BQ2676" s="29"/>
      <c r="BR2676" s="31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7"/>
      <c r="BN2677" s="28"/>
      <c r="BO2677" s="12"/>
      <c r="BP2677" s="12"/>
      <c r="BQ2677" s="29"/>
      <c r="BR2677" s="31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7"/>
      <c r="BN2678" s="28"/>
      <c r="BO2678" s="12"/>
      <c r="BP2678" s="12"/>
      <c r="BQ2678" s="29"/>
      <c r="BR2678" s="31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7"/>
      <c r="BN2679" s="28"/>
      <c r="BO2679" s="12"/>
      <c r="BP2679" s="12"/>
      <c r="BQ2679" s="29"/>
      <c r="BR2679" s="31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7"/>
      <c r="BN2680" s="28"/>
      <c r="BO2680" s="12"/>
      <c r="BP2680" s="12"/>
      <c r="BQ2680" s="29"/>
      <c r="BR2680" s="31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7"/>
      <c r="BN2681" s="28"/>
      <c r="BO2681" s="12"/>
      <c r="BP2681" s="12"/>
      <c r="BQ2681" s="29"/>
      <c r="BR2681" s="31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7"/>
      <c r="BN2682" s="28"/>
      <c r="BO2682" s="12"/>
      <c r="BP2682" s="12"/>
      <c r="BQ2682" s="29"/>
      <c r="BR2682" s="31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7"/>
      <c r="BN2683" s="28"/>
      <c r="BO2683" s="12"/>
      <c r="BP2683" s="12"/>
      <c r="BQ2683" s="29"/>
      <c r="BR2683" s="31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7"/>
      <c r="BN2684" s="28"/>
      <c r="BO2684" s="12"/>
      <c r="BP2684" s="12"/>
      <c r="BQ2684" s="29"/>
      <c r="BR2684" s="31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7"/>
      <c r="BN2685" s="28"/>
      <c r="BO2685" s="12"/>
      <c r="BP2685" s="12"/>
      <c r="BQ2685" s="29"/>
      <c r="BR2685" s="31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7"/>
      <c r="BN2686" s="28"/>
      <c r="BO2686" s="12"/>
      <c r="BP2686" s="12"/>
      <c r="BQ2686" s="29"/>
      <c r="BR2686" s="31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7"/>
      <c r="BN2687" s="28"/>
      <c r="BO2687" s="12"/>
      <c r="BP2687" s="12"/>
      <c r="BQ2687" s="29"/>
      <c r="BR2687" s="31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7"/>
      <c r="BN2688" s="28"/>
      <c r="BO2688" s="12"/>
      <c r="BP2688" s="12"/>
      <c r="BQ2688" s="29"/>
      <c r="BR2688" s="31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7"/>
      <c r="BN2689" s="28"/>
      <c r="BO2689" s="12"/>
      <c r="BP2689" s="12"/>
      <c r="BQ2689" s="29"/>
      <c r="BR2689" s="31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7"/>
      <c r="BN2690" s="28"/>
      <c r="BO2690" s="12"/>
      <c r="BP2690" s="12"/>
      <c r="BQ2690" s="29"/>
      <c r="BR2690" s="31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7"/>
      <c r="BN2691" s="28"/>
      <c r="BO2691" s="12"/>
      <c r="BP2691" s="12"/>
      <c r="BQ2691" s="29"/>
      <c r="BR2691" s="31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7"/>
      <c r="BN2692" s="28"/>
      <c r="BO2692" s="12"/>
      <c r="BP2692" s="12"/>
      <c r="BQ2692" s="29"/>
      <c r="BR2692" s="31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7"/>
      <c r="BN2693" s="28"/>
      <c r="BO2693" s="12"/>
      <c r="BP2693" s="12"/>
      <c r="BQ2693" s="29"/>
      <c r="BR2693" s="31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7"/>
      <c r="BN2694" s="28"/>
      <c r="BO2694" s="12"/>
      <c r="BP2694" s="12"/>
      <c r="BQ2694" s="29"/>
      <c r="BR2694" s="31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7"/>
      <c r="BN2695" s="28"/>
      <c r="BO2695" s="12"/>
      <c r="BP2695" s="12"/>
      <c r="BQ2695" s="29"/>
      <c r="BR2695" s="31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7"/>
      <c r="BN2696" s="28"/>
      <c r="BO2696" s="12"/>
      <c r="BP2696" s="12"/>
      <c r="BQ2696" s="29"/>
      <c r="BR2696" s="31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7"/>
      <c r="BN2697" s="28"/>
      <c r="BO2697" s="12"/>
      <c r="BP2697" s="12"/>
      <c r="BQ2697" s="29"/>
      <c r="BR2697" s="31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7"/>
      <c r="BN2698" s="28"/>
      <c r="BO2698" s="12"/>
      <c r="BP2698" s="12"/>
      <c r="BQ2698" s="29"/>
      <c r="BR2698" s="31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7"/>
      <c r="BN2699" s="28"/>
      <c r="BO2699" s="12"/>
      <c r="BP2699" s="12"/>
      <c r="BQ2699" s="29"/>
      <c r="BR2699" s="31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7"/>
      <c r="BN2700" s="28"/>
      <c r="BO2700" s="12"/>
      <c r="BP2700" s="12"/>
      <c r="BQ2700" s="29"/>
      <c r="BR2700" s="31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7"/>
      <c r="BN2701" s="28"/>
      <c r="BO2701" s="12"/>
      <c r="BP2701" s="12"/>
      <c r="BQ2701" s="29"/>
      <c r="BR2701" s="31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7"/>
      <c r="BN2702" s="28"/>
      <c r="BO2702" s="12"/>
      <c r="BP2702" s="12"/>
      <c r="BQ2702" s="29"/>
      <c r="BR2702" s="31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7"/>
      <c r="BN2703" s="28"/>
      <c r="BO2703" s="12"/>
      <c r="BP2703" s="12"/>
      <c r="BQ2703" s="29"/>
      <c r="BR2703" s="31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7"/>
      <c r="BN2704" s="28"/>
      <c r="BO2704" s="12"/>
      <c r="BP2704" s="12"/>
      <c r="BQ2704" s="29"/>
      <c r="BR2704" s="31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7"/>
      <c r="BN2705" s="28"/>
      <c r="BO2705" s="12"/>
      <c r="BP2705" s="12"/>
      <c r="BQ2705" s="29"/>
      <c r="BR2705" s="31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7"/>
      <c r="BN2706" s="28"/>
      <c r="BO2706" s="12"/>
      <c r="BP2706" s="12"/>
      <c r="BQ2706" s="29"/>
      <c r="BR2706" s="31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7"/>
      <c r="BN2707" s="28"/>
      <c r="BO2707" s="12"/>
      <c r="BP2707" s="12"/>
      <c r="BQ2707" s="29"/>
      <c r="BR2707" s="31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7"/>
      <c r="BN2708" s="28"/>
      <c r="BO2708" s="12"/>
      <c r="BP2708" s="12"/>
      <c r="BQ2708" s="29"/>
      <c r="BR2708" s="31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7"/>
      <c r="BN2709" s="28"/>
      <c r="BO2709" s="12"/>
      <c r="BP2709" s="12"/>
      <c r="BQ2709" s="29"/>
      <c r="BR2709" s="31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7"/>
      <c r="BN2710" s="28"/>
      <c r="BO2710" s="12"/>
      <c r="BP2710" s="12"/>
      <c r="BQ2710" s="29"/>
      <c r="BR2710" s="31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7"/>
      <c r="BN2711" s="28"/>
      <c r="BO2711" s="12"/>
      <c r="BP2711" s="12"/>
      <c r="BQ2711" s="29"/>
      <c r="BR2711" s="31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7"/>
      <c r="BN2712" s="28"/>
      <c r="BO2712" s="12"/>
      <c r="BP2712" s="12"/>
      <c r="BQ2712" s="29"/>
      <c r="BR2712" s="31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7"/>
      <c r="BN2713" s="28"/>
      <c r="BO2713" s="12"/>
      <c r="BP2713" s="12"/>
      <c r="BQ2713" s="29"/>
      <c r="BR2713" s="31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7"/>
      <c r="BN2714" s="28"/>
      <c r="BO2714" s="12"/>
      <c r="BP2714" s="12"/>
      <c r="BQ2714" s="29"/>
      <c r="BR2714" s="31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7"/>
      <c r="BN2715" s="28"/>
      <c r="BO2715" s="12"/>
      <c r="BP2715" s="12"/>
      <c r="BQ2715" s="29"/>
      <c r="BR2715" s="31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7"/>
      <c r="BN2716" s="28"/>
      <c r="BO2716" s="12"/>
      <c r="BP2716" s="12"/>
      <c r="BQ2716" s="29"/>
      <c r="BR2716" s="31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7"/>
      <c r="BN2717" s="28"/>
      <c r="BO2717" s="12"/>
      <c r="BP2717" s="12"/>
      <c r="BQ2717" s="29"/>
      <c r="BR2717" s="31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7"/>
      <c r="BN2718" s="28"/>
      <c r="BO2718" s="12"/>
      <c r="BP2718" s="12"/>
      <c r="BQ2718" s="29"/>
      <c r="BR2718" s="31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7"/>
      <c r="BN2719" s="28"/>
      <c r="BO2719" s="12"/>
      <c r="BP2719" s="12"/>
      <c r="BQ2719" s="29"/>
      <c r="BR2719" s="31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7"/>
      <c r="BN2720" s="28"/>
      <c r="BO2720" s="12"/>
      <c r="BP2720" s="12"/>
      <c r="BQ2720" s="29"/>
      <c r="BR2720" s="31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7"/>
      <c r="BN2721" s="28"/>
      <c r="BO2721" s="12"/>
      <c r="BP2721" s="12"/>
      <c r="BQ2721" s="29"/>
      <c r="BR2721" s="31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7"/>
      <c r="BN2722" s="28"/>
      <c r="BO2722" s="12"/>
      <c r="BP2722" s="12"/>
      <c r="BQ2722" s="29"/>
      <c r="BR2722" s="31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7"/>
      <c r="BN2723" s="28"/>
      <c r="BO2723" s="12"/>
      <c r="BP2723" s="12"/>
      <c r="BQ2723" s="29"/>
      <c r="BR2723" s="31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7"/>
      <c r="BN2724" s="28"/>
      <c r="BO2724" s="12"/>
      <c r="BP2724" s="12"/>
      <c r="BQ2724" s="29"/>
      <c r="BR2724" s="31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7"/>
      <c r="BN2725" s="28"/>
      <c r="BO2725" s="12"/>
      <c r="BP2725" s="12"/>
      <c r="BQ2725" s="29"/>
      <c r="BR2725" s="31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7"/>
      <c r="BN2726" s="28"/>
      <c r="BO2726" s="12"/>
      <c r="BP2726" s="12"/>
      <c r="BQ2726" s="29"/>
      <c r="BR2726" s="31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7"/>
      <c r="BN2727" s="28"/>
      <c r="BO2727" s="12"/>
      <c r="BP2727" s="12"/>
      <c r="BQ2727" s="29"/>
      <c r="BR2727" s="31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7"/>
      <c r="BN2728" s="28"/>
      <c r="BO2728" s="12"/>
      <c r="BP2728" s="12"/>
      <c r="BQ2728" s="29"/>
      <c r="BR2728" s="31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7"/>
      <c r="BN2729" s="28"/>
      <c r="BO2729" s="12"/>
      <c r="BP2729" s="12"/>
      <c r="BQ2729" s="29"/>
      <c r="BR2729" s="31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7"/>
      <c r="BN2730" s="28"/>
      <c r="BO2730" s="12"/>
      <c r="BP2730" s="12"/>
      <c r="BQ2730" s="29"/>
      <c r="BR2730" s="31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7"/>
      <c r="BN2731" s="28"/>
      <c r="BO2731" s="12"/>
      <c r="BP2731" s="12"/>
      <c r="BQ2731" s="29"/>
      <c r="BR2731" s="31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7"/>
      <c r="BN2732" s="28"/>
      <c r="BO2732" s="12"/>
      <c r="BP2732" s="12"/>
      <c r="BQ2732" s="29"/>
      <c r="BR2732" s="31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7"/>
      <c r="BN2733" s="28"/>
      <c r="BO2733" s="12"/>
      <c r="BP2733" s="12"/>
      <c r="BQ2733" s="29"/>
      <c r="BR2733" s="31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7"/>
      <c r="BN2734" s="28"/>
      <c r="BO2734" s="12"/>
      <c r="BP2734" s="12"/>
      <c r="BQ2734" s="29"/>
      <c r="BR2734" s="31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7"/>
      <c r="BN2735" s="28"/>
      <c r="BO2735" s="12"/>
      <c r="BP2735" s="12"/>
      <c r="BQ2735" s="29"/>
      <c r="BR2735" s="31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7"/>
      <c r="BN2736" s="28"/>
      <c r="BO2736" s="12"/>
      <c r="BP2736" s="12"/>
      <c r="BQ2736" s="29"/>
      <c r="BR2736" s="31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7"/>
      <c r="BN2737" s="28"/>
      <c r="BO2737" s="12"/>
      <c r="BP2737" s="12"/>
      <c r="BQ2737" s="29"/>
      <c r="BR2737" s="31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7"/>
      <c r="BN2738" s="28"/>
      <c r="BO2738" s="12"/>
      <c r="BP2738" s="12"/>
      <c r="BQ2738" s="29"/>
      <c r="BR2738" s="31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7"/>
      <c r="BN2739" s="28"/>
      <c r="BO2739" s="12"/>
      <c r="BP2739" s="12"/>
      <c r="BQ2739" s="29"/>
      <c r="BR2739" s="31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7"/>
      <c r="BN2740" s="28"/>
      <c r="BO2740" s="12"/>
      <c r="BP2740" s="12"/>
      <c r="BQ2740" s="29"/>
      <c r="BR2740" s="31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7"/>
      <c r="BN2741" s="28"/>
      <c r="BO2741" s="12"/>
      <c r="BP2741" s="12"/>
      <c r="BQ2741" s="29"/>
      <c r="BR2741" s="31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7"/>
      <c r="BN2742" s="28"/>
      <c r="BO2742" s="12"/>
      <c r="BP2742" s="12"/>
      <c r="BQ2742" s="29"/>
      <c r="BR2742" s="31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7"/>
      <c r="BN2743" s="28"/>
      <c r="BO2743" s="12"/>
      <c r="BP2743" s="12"/>
      <c r="BQ2743" s="29"/>
      <c r="BR2743" s="31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7"/>
      <c r="BN2744" s="28"/>
      <c r="BO2744" s="12"/>
      <c r="BP2744" s="12"/>
      <c r="BQ2744" s="29"/>
      <c r="BR2744" s="31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7"/>
      <c r="BN2745" s="28"/>
      <c r="BO2745" s="12"/>
      <c r="BP2745" s="12"/>
      <c r="BQ2745" s="29"/>
      <c r="BR2745" s="31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7"/>
      <c r="BN2746" s="28"/>
      <c r="BO2746" s="12"/>
      <c r="BP2746" s="12"/>
      <c r="BQ2746" s="29"/>
      <c r="BR2746" s="31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7"/>
      <c r="BN2747" s="28"/>
      <c r="BO2747" s="12"/>
      <c r="BP2747" s="12"/>
      <c r="BQ2747" s="29"/>
      <c r="BR2747" s="31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7"/>
      <c r="BN2748" s="28"/>
      <c r="BO2748" s="12"/>
      <c r="BP2748" s="12"/>
      <c r="BQ2748" s="29"/>
      <c r="BR2748" s="31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7"/>
      <c r="BN2749" s="28"/>
      <c r="BO2749" s="12"/>
      <c r="BP2749" s="12"/>
      <c r="BQ2749" s="29"/>
      <c r="BR2749" s="31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7"/>
      <c r="BN2750" s="28"/>
      <c r="BO2750" s="12"/>
      <c r="BP2750" s="12"/>
      <c r="BQ2750" s="29"/>
      <c r="BR2750" s="31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7"/>
      <c r="BN2751" s="28"/>
      <c r="BO2751" s="12"/>
      <c r="BP2751" s="12"/>
      <c r="BQ2751" s="29"/>
      <c r="BR2751" s="31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7"/>
      <c r="BN2752" s="28"/>
      <c r="BO2752" s="12"/>
      <c r="BP2752" s="12"/>
      <c r="BQ2752" s="29"/>
      <c r="BR2752" s="31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7"/>
      <c r="BN2753" s="28"/>
      <c r="BO2753" s="12"/>
      <c r="BP2753" s="12"/>
      <c r="BQ2753" s="29"/>
      <c r="BR2753" s="31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7"/>
      <c r="BN2754" s="28"/>
      <c r="BO2754" s="12"/>
      <c r="BP2754" s="12"/>
      <c r="BQ2754" s="29"/>
      <c r="BR2754" s="31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7"/>
      <c r="BN2755" s="28"/>
      <c r="BO2755" s="12"/>
      <c r="BP2755" s="12"/>
      <c r="BQ2755" s="29"/>
      <c r="BR2755" s="31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7"/>
      <c r="BN2756" s="28"/>
      <c r="BO2756" s="12"/>
      <c r="BP2756" s="12"/>
      <c r="BQ2756" s="29"/>
      <c r="BR2756" s="31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7"/>
      <c r="BN2757" s="28"/>
      <c r="BO2757" s="12"/>
      <c r="BP2757" s="12"/>
      <c r="BQ2757" s="29"/>
      <c r="BR2757" s="31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7"/>
      <c r="BN2758" s="28"/>
      <c r="BO2758" s="12"/>
      <c r="BP2758" s="12"/>
      <c r="BQ2758" s="29"/>
      <c r="BR2758" s="31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7"/>
      <c r="BN2759" s="28"/>
      <c r="BO2759" s="12"/>
      <c r="BP2759" s="12"/>
      <c r="BQ2759" s="29"/>
      <c r="BR2759" s="31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7"/>
      <c r="BN2760" s="28"/>
      <c r="BO2760" s="12"/>
      <c r="BP2760" s="12"/>
      <c r="BQ2760" s="29"/>
      <c r="BR2760" s="31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7"/>
      <c r="BN2761" s="28"/>
      <c r="BO2761" s="12"/>
      <c r="BP2761" s="12"/>
      <c r="BQ2761" s="29"/>
      <c r="BR2761" s="31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7"/>
      <c r="BN2762" s="28"/>
      <c r="BO2762" s="12"/>
      <c r="BP2762" s="12"/>
      <c r="BQ2762" s="29"/>
      <c r="BR2762" s="31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7"/>
      <c r="BN2763" s="28"/>
      <c r="BO2763" s="12"/>
      <c r="BP2763" s="12"/>
      <c r="BQ2763" s="29"/>
      <c r="BR2763" s="31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7"/>
      <c r="BN2764" s="28"/>
      <c r="BO2764" s="12"/>
      <c r="BP2764" s="12"/>
      <c r="BQ2764" s="29"/>
      <c r="BR2764" s="31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7"/>
      <c r="BN2765" s="28"/>
      <c r="BO2765" s="12"/>
      <c r="BP2765" s="12"/>
      <c r="BQ2765" s="29"/>
      <c r="BR2765" s="31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7"/>
      <c r="BN2766" s="28"/>
      <c r="BO2766" s="12"/>
      <c r="BP2766" s="12"/>
      <c r="BQ2766" s="29"/>
      <c r="BR2766" s="31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7"/>
      <c r="BN2767" s="28"/>
      <c r="BO2767" s="12"/>
      <c r="BP2767" s="12"/>
      <c r="BQ2767" s="29"/>
      <c r="BR2767" s="31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7"/>
      <c r="BN2768" s="28"/>
      <c r="BO2768" s="12"/>
      <c r="BP2768" s="12"/>
      <c r="BQ2768" s="29"/>
      <c r="BR2768" s="31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7"/>
      <c r="BN2769" s="28"/>
      <c r="BO2769" s="12"/>
      <c r="BP2769" s="12"/>
      <c r="BQ2769" s="29"/>
      <c r="BR2769" s="31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7"/>
      <c r="BN2770" s="28"/>
      <c r="BO2770" s="12"/>
      <c r="BP2770" s="12"/>
      <c r="BQ2770" s="29"/>
      <c r="BR2770" s="31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7"/>
      <c r="BN2771" s="28"/>
      <c r="BO2771" s="12"/>
      <c r="BP2771" s="12"/>
      <c r="BQ2771" s="29"/>
      <c r="BR2771" s="31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7"/>
      <c r="BN2772" s="28"/>
      <c r="BO2772" s="12"/>
      <c r="BP2772" s="12"/>
      <c r="BQ2772" s="29"/>
      <c r="BR2772" s="31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7"/>
      <c r="BN2773" s="28"/>
      <c r="BO2773" s="12"/>
      <c r="BP2773" s="12"/>
      <c r="BQ2773" s="29"/>
      <c r="BR2773" s="31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7"/>
      <c r="BN2774" s="28"/>
      <c r="BO2774" s="12"/>
      <c r="BP2774" s="12"/>
      <c r="BQ2774" s="29"/>
      <c r="BR2774" s="31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7"/>
      <c r="BN2775" s="28"/>
      <c r="BO2775" s="12"/>
      <c r="BP2775" s="12"/>
      <c r="BQ2775" s="29"/>
      <c r="BR2775" s="31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7"/>
      <c r="BN2776" s="28"/>
      <c r="BO2776" s="12"/>
      <c r="BP2776" s="12"/>
      <c r="BQ2776" s="29"/>
      <c r="BR2776" s="31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7"/>
      <c r="BN2777" s="28"/>
      <c r="BO2777" s="12"/>
      <c r="BP2777" s="12"/>
      <c r="BQ2777" s="29"/>
      <c r="BR2777" s="31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7"/>
      <c r="BN2778" s="28"/>
      <c r="BO2778" s="12"/>
      <c r="BP2778" s="12"/>
      <c r="BQ2778" s="29"/>
      <c r="BR2778" s="31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7"/>
      <c r="BN2779" s="28"/>
      <c r="BO2779" s="12"/>
      <c r="BP2779" s="12"/>
      <c r="BQ2779" s="29"/>
      <c r="BR2779" s="31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7"/>
      <c r="BN2780" s="28"/>
      <c r="BO2780" s="12"/>
      <c r="BP2780" s="12"/>
      <c r="BQ2780" s="29"/>
      <c r="BR2780" s="31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7"/>
      <c r="BN2781" s="28"/>
      <c r="BO2781" s="12"/>
      <c r="BP2781" s="12"/>
      <c r="BQ2781" s="29"/>
      <c r="BR2781" s="31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7"/>
      <c r="BN2782" s="28"/>
      <c r="BO2782" s="12"/>
      <c r="BP2782" s="12"/>
      <c r="BQ2782" s="29"/>
      <c r="BR2782" s="31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7"/>
      <c r="BN2783" s="28"/>
      <c r="BO2783" s="12"/>
      <c r="BP2783" s="12"/>
      <c r="BQ2783" s="29"/>
      <c r="BR2783" s="31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7"/>
      <c r="BN2784" s="28"/>
      <c r="BO2784" s="12"/>
      <c r="BP2784" s="12"/>
      <c r="BQ2784" s="29"/>
      <c r="BR2784" s="31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7"/>
      <c r="BN2785" s="28"/>
      <c r="BO2785" s="12"/>
      <c r="BP2785" s="12"/>
      <c r="BQ2785" s="29"/>
      <c r="BR2785" s="31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7"/>
      <c r="BN2786" s="28"/>
      <c r="BO2786" s="12"/>
      <c r="BP2786" s="12"/>
      <c r="BQ2786" s="29"/>
      <c r="BR2786" s="31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7"/>
      <c r="BN2787" s="28"/>
      <c r="BO2787" s="12"/>
      <c r="BP2787" s="12"/>
      <c r="BQ2787" s="29"/>
      <c r="BR2787" s="31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7"/>
      <c r="BN2788" s="28"/>
      <c r="BO2788" s="12"/>
      <c r="BP2788" s="12"/>
      <c r="BQ2788" s="29"/>
      <c r="BR2788" s="31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7"/>
      <c r="BN2789" s="28"/>
      <c r="BO2789" s="12"/>
      <c r="BP2789" s="12"/>
      <c r="BQ2789" s="29"/>
      <c r="BR2789" s="31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7"/>
      <c r="BN2790" s="28"/>
      <c r="BO2790" s="12"/>
      <c r="BP2790" s="12"/>
      <c r="BQ2790" s="29"/>
      <c r="BR2790" s="31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7"/>
      <c r="BN2791" s="28"/>
      <c r="BO2791" s="12"/>
      <c r="BP2791" s="12"/>
      <c r="BQ2791" s="29"/>
      <c r="BR2791" s="31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7"/>
      <c r="BN2792" s="28"/>
      <c r="BO2792" s="12"/>
      <c r="BP2792" s="12"/>
      <c r="BQ2792" s="29"/>
      <c r="BR2792" s="31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7"/>
      <c r="BN2793" s="28"/>
      <c r="BO2793" s="12"/>
      <c r="BP2793" s="12"/>
      <c r="BQ2793" s="29"/>
      <c r="BR2793" s="31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7"/>
      <c r="BN2794" s="28"/>
      <c r="BO2794" s="12"/>
      <c r="BP2794" s="12"/>
      <c r="BQ2794" s="29"/>
      <c r="BR2794" s="31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7"/>
      <c r="BN2795" s="28"/>
      <c r="BO2795" s="12"/>
      <c r="BP2795" s="12"/>
      <c r="BQ2795" s="29"/>
      <c r="BR2795" s="31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7"/>
      <c r="BN2796" s="28"/>
      <c r="BO2796" s="12"/>
      <c r="BP2796" s="12"/>
      <c r="BQ2796" s="29"/>
      <c r="BR2796" s="31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7"/>
      <c r="BN2797" s="28"/>
      <c r="BO2797" s="12"/>
      <c r="BP2797" s="12"/>
      <c r="BQ2797" s="29"/>
      <c r="BR2797" s="31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7"/>
      <c r="BN2798" s="28"/>
      <c r="BO2798" s="12"/>
      <c r="BP2798" s="12"/>
      <c r="BQ2798" s="29"/>
      <c r="BR2798" s="31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7"/>
      <c r="BN2799" s="28"/>
      <c r="BO2799" s="12"/>
      <c r="BP2799" s="12"/>
      <c r="BQ2799" s="29"/>
      <c r="BR2799" s="31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7"/>
      <c r="BN2800" s="28"/>
      <c r="BO2800" s="12"/>
      <c r="BP2800" s="12"/>
      <c r="BQ2800" s="29"/>
      <c r="BR2800" s="31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7"/>
      <c r="BN2801" s="28"/>
      <c r="BO2801" s="12"/>
      <c r="BP2801" s="12"/>
      <c r="BQ2801" s="29"/>
      <c r="BR2801" s="31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7"/>
      <c r="BN2802" s="28"/>
      <c r="BO2802" s="12"/>
      <c r="BP2802" s="12"/>
      <c r="BQ2802" s="29"/>
      <c r="BR2802" s="31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7"/>
      <c r="BN2803" s="28"/>
      <c r="BO2803" s="12"/>
      <c r="BP2803" s="12"/>
      <c r="BQ2803" s="29"/>
      <c r="BR2803" s="31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7"/>
      <c r="BN2804" s="28"/>
      <c r="BO2804" s="12"/>
      <c r="BP2804" s="12"/>
      <c r="BQ2804" s="29"/>
      <c r="BR2804" s="31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7"/>
      <c r="BN2805" s="28"/>
      <c r="BO2805" s="12"/>
      <c r="BP2805" s="12"/>
      <c r="BQ2805" s="29"/>
      <c r="BR2805" s="31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7"/>
      <c r="BN2806" s="28"/>
      <c r="BO2806" s="12"/>
      <c r="BP2806" s="12"/>
      <c r="BQ2806" s="29"/>
      <c r="BR2806" s="31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7"/>
      <c r="BN2807" s="28"/>
      <c r="BO2807" s="12"/>
      <c r="BP2807" s="12"/>
      <c r="BQ2807" s="29"/>
      <c r="BR2807" s="31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7"/>
      <c r="BN2808" s="28"/>
      <c r="BO2808" s="12"/>
      <c r="BP2808" s="12"/>
      <c r="BQ2808" s="29"/>
      <c r="BR2808" s="31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7"/>
      <c r="BN2809" s="28"/>
      <c r="BO2809" s="12"/>
      <c r="BP2809" s="12"/>
      <c r="BQ2809" s="29"/>
      <c r="BR2809" s="31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7"/>
      <c r="BN2810" s="28"/>
      <c r="BO2810" s="12"/>
      <c r="BP2810" s="12"/>
      <c r="BQ2810" s="29"/>
      <c r="BR2810" s="31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7"/>
      <c r="BN2811" s="28"/>
      <c r="BO2811" s="12"/>
      <c r="BP2811" s="12"/>
      <c r="BQ2811" s="29"/>
      <c r="BR2811" s="31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7"/>
      <c r="BN2812" s="28"/>
      <c r="BO2812" s="12"/>
      <c r="BP2812" s="12"/>
      <c r="BQ2812" s="29"/>
      <c r="BR2812" s="31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7"/>
      <c r="BN2813" s="28"/>
      <c r="BO2813" s="12"/>
      <c r="BP2813" s="12"/>
      <c r="BQ2813" s="29"/>
      <c r="BR2813" s="31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7"/>
      <c r="BN2814" s="28"/>
      <c r="BO2814" s="12"/>
      <c r="BP2814" s="12"/>
      <c r="BQ2814" s="29"/>
      <c r="BR2814" s="31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7"/>
      <c r="BN2815" s="28"/>
      <c r="BO2815" s="12"/>
      <c r="BP2815" s="12"/>
      <c r="BQ2815" s="29"/>
      <c r="BR2815" s="31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7"/>
      <c r="BN2816" s="28"/>
      <c r="BO2816" s="12"/>
      <c r="BP2816" s="12"/>
      <c r="BQ2816" s="29"/>
      <c r="BR2816" s="31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7"/>
      <c r="BN2817" s="28"/>
      <c r="BO2817" s="12"/>
      <c r="BP2817" s="12"/>
      <c r="BQ2817" s="29"/>
      <c r="BR2817" s="31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7"/>
      <c r="BN2818" s="28"/>
      <c r="BO2818" s="12"/>
      <c r="BP2818" s="12"/>
      <c r="BQ2818" s="29"/>
      <c r="BR2818" s="31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7"/>
      <c r="BN2819" s="28"/>
      <c r="BO2819" s="12"/>
      <c r="BP2819" s="12"/>
      <c r="BQ2819" s="29"/>
      <c r="BR2819" s="31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7"/>
      <c r="BN2820" s="28"/>
      <c r="BO2820" s="12"/>
      <c r="BP2820" s="12"/>
      <c r="BQ2820" s="29"/>
      <c r="BR2820" s="31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7"/>
      <c r="BN2821" s="28"/>
      <c r="BO2821" s="12"/>
      <c r="BP2821" s="12"/>
      <c r="BQ2821" s="29"/>
      <c r="BR2821" s="31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7"/>
      <c r="BN2822" s="28"/>
      <c r="BO2822" s="12"/>
      <c r="BP2822" s="12"/>
      <c r="BQ2822" s="29"/>
      <c r="BR2822" s="31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7"/>
      <c r="BN2823" s="28"/>
      <c r="BO2823" s="12"/>
      <c r="BP2823" s="12"/>
      <c r="BQ2823" s="29"/>
      <c r="BR2823" s="31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7"/>
      <c r="BN2824" s="28"/>
      <c r="BO2824" s="12"/>
      <c r="BP2824" s="12"/>
      <c r="BQ2824" s="29"/>
      <c r="BR2824" s="31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7"/>
      <c r="BN2825" s="28"/>
      <c r="BO2825" s="12"/>
      <c r="BP2825" s="12"/>
      <c r="BQ2825" s="29"/>
      <c r="BR2825" s="31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7"/>
      <c r="BN2826" s="28"/>
      <c r="BO2826" s="12"/>
      <c r="BP2826" s="12"/>
      <c r="BQ2826" s="29"/>
      <c r="BR2826" s="31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7"/>
      <c r="BN2827" s="28"/>
      <c r="BO2827" s="12"/>
      <c r="BP2827" s="12"/>
      <c r="BQ2827" s="29"/>
      <c r="BR2827" s="31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7"/>
      <c r="BN2828" s="28"/>
      <c r="BO2828" s="12"/>
      <c r="BP2828" s="12"/>
      <c r="BQ2828" s="29"/>
      <c r="BR2828" s="31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7"/>
      <c r="BN2829" s="28"/>
      <c r="BO2829" s="12"/>
      <c r="BP2829" s="12"/>
      <c r="BQ2829" s="29"/>
      <c r="BR2829" s="31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7"/>
      <c r="BN2830" s="28"/>
      <c r="BO2830" s="12"/>
      <c r="BP2830" s="12"/>
      <c r="BQ2830" s="29"/>
      <c r="BR2830" s="31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7"/>
      <c r="BN2831" s="28"/>
      <c r="BO2831" s="12"/>
      <c r="BP2831" s="12"/>
      <c r="BQ2831" s="29"/>
      <c r="BR2831" s="31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7"/>
      <c r="BN2832" s="28"/>
      <c r="BO2832" s="12"/>
      <c r="BP2832" s="12"/>
      <c r="BQ2832" s="29"/>
      <c r="BR2832" s="31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7"/>
      <c r="BN2833" s="28"/>
      <c r="BO2833" s="12"/>
      <c r="BP2833" s="12"/>
      <c r="BQ2833" s="29"/>
      <c r="BR2833" s="31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7"/>
      <c r="BN2834" s="28"/>
      <c r="BO2834" s="12"/>
      <c r="BP2834" s="12"/>
      <c r="BQ2834" s="29"/>
      <c r="BR2834" s="31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7"/>
      <c r="BN2835" s="28"/>
      <c r="BO2835" s="12"/>
      <c r="BP2835" s="12"/>
      <c r="BQ2835" s="29"/>
      <c r="BR2835" s="31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7"/>
      <c r="BN2836" s="28"/>
      <c r="BO2836" s="12"/>
      <c r="BP2836" s="12"/>
      <c r="BQ2836" s="29"/>
      <c r="BR2836" s="31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7"/>
      <c r="BN2837" s="28"/>
      <c r="BO2837" s="12"/>
      <c r="BP2837" s="12"/>
      <c r="BQ2837" s="29"/>
      <c r="BR2837" s="31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7"/>
      <c r="BN2838" s="28"/>
      <c r="BO2838" s="12"/>
      <c r="BP2838" s="12"/>
      <c r="BQ2838" s="29"/>
      <c r="BR2838" s="31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7"/>
      <c r="BN2839" s="28"/>
      <c r="BO2839" s="12"/>
      <c r="BP2839" s="12"/>
      <c r="BQ2839" s="29"/>
      <c r="BR2839" s="31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7"/>
      <c r="BN2840" s="28"/>
      <c r="BO2840" s="12"/>
      <c r="BP2840" s="12"/>
      <c r="BQ2840" s="29"/>
      <c r="BR2840" s="31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7"/>
      <c r="BN2841" s="28"/>
      <c r="BO2841" s="12"/>
      <c r="BP2841" s="12"/>
      <c r="BQ2841" s="29"/>
      <c r="BR2841" s="31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7"/>
      <c r="BN2842" s="28"/>
      <c r="BO2842" s="12"/>
      <c r="BP2842" s="12"/>
      <c r="BQ2842" s="29"/>
      <c r="BR2842" s="31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7"/>
      <c r="BN2843" s="28"/>
      <c r="BO2843" s="12"/>
      <c r="BP2843" s="12"/>
      <c r="BQ2843" s="29"/>
      <c r="BR2843" s="31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7"/>
      <c r="BN2844" s="28"/>
      <c r="BO2844" s="12"/>
      <c r="BP2844" s="12"/>
      <c r="BQ2844" s="29"/>
      <c r="BR2844" s="31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7"/>
      <c r="BN2845" s="28"/>
      <c r="BO2845" s="12"/>
      <c r="BP2845" s="12"/>
      <c r="BQ2845" s="29"/>
      <c r="BR2845" s="31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7"/>
      <c r="BN2846" s="28"/>
      <c r="BO2846" s="12"/>
      <c r="BP2846" s="12"/>
      <c r="BQ2846" s="29"/>
      <c r="BR2846" s="31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7"/>
      <c r="BN2847" s="28"/>
      <c r="BO2847" s="12"/>
      <c r="BP2847" s="12"/>
      <c r="BQ2847" s="29"/>
      <c r="BR2847" s="31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7"/>
      <c r="BN2848" s="28"/>
      <c r="BO2848" s="12"/>
      <c r="BP2848" s="12"/>
      <c r="BQ2848" s="29"/>
      <c r="BR2848" s="31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7"/>
      <c r="BN2849" s="28"/>
      <c r="BO2849" s="12"/>
      <c r="BP2849" s="12"/>
      <c r="BQ2849" s="29"/>
      <c r="BR2849" s="31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7"/>
      <c r="BN2850" s="28"/>
      <c r="BO2850" s="12"/>
      <c r="BP2850" s="12"/>
      <c r="BQ2850" s="29"/>
      <c r="BR2850" s="31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7"/>
      <c r="BN2851" s="28"/>
      <c r="BO2851" s="12"/>
      <c r="BP2851" s="12"/>
      <c r="BQ2851" s="29"/>
      <c r="BR2851" s="31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7"/>
      <c r="BN2852" s="28"/>
      <c r="BO2852" s="12"/>
      <c r="BP2852" s="12"/>
      <c r="BQ2852" s="29"/>
      <c r="BR2852" s="31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7"/>
      <c r="BN2853" s="28"/>
      <c r="BO2853" s="12"/>
      <c r="BP2853" s="12"/>
      <c r="BQ2853" s="29"/>
      <c r="BR2853" s="31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7"/>
      <c r="BN2854" s="28"/>
      <c r="BO2854" s="12"/>
      <c r="BP2854" s="12"/>
      <c r="BQ2854" s="29"/>
      <c r="BR2854" s="31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7"/>
      <c r="BN2855" s="28"/>
      <c r="BO2855" s="12"/>
      <c r="BP2855" s="12"/>
      <c r="BQ2855" s="29"/>
      <c r="BR2855" s="31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7"/>
      <c r="BN2856" s="28"/>
      <c r="BO2856" s="12"/>
      <c r="BP2856" s="12"/>
      <c r="BQ2856" s="29"/>
      <c r="BR2856" s="31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7"/>
      <c r="BN2857" s="28"/>
      <c r="BO2857" s="12"/>
      <c r="BP2857" s="12"/>
      <c r="BQ2857" s="29"/>
      <c r="BR2857" s="31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7"/>
      <c r="BN2858" s="28"/>
      <c r="BO2858" s="12"/>
      <c r="BP2858" s="12"/>
      <c r="BQ2858" s="29"/>
      <c r="BR2858" s="31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7"/>
      <c r="BN2859" s="28"/>
      <c r="BO2859" s="12"/>
      <c r="BP2859" s="12"/>
      <c r="BQ2859" s="29"/>
      <c r="BR2859" s="31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7"/>
      <c r="BN2860" s="28"/>
      <c r="BO2860" s="12"/>
      <c r="BP2860" s="12"/>
      <c r="BQ2860" s="29"/>
      <c r="BR2860" s="31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7"/>
      <c r="BN2861" s="28"/>
      <c r="BO2861" s="12"/>
      <c r="BP2861" s="12"/>
      <c r="BQ2861" s="29"/>
      <c r="BR2861" s="31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7"/>
      <c r="BN2862" s="28"/>
      <c r="BO2862" s="12"/>
      <c r="BP2862" s="12"/>
      <c r="BQ2862" s="29"/>
      <c r="BR2862" s="31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7"/>
      <c r="BN2863" s="28"/>
      <c r="BO2863" s="12"/>
      <c r="BP2863" s="12"/>
      <c r="BQ2863" s="29"/>
      <c r="BR2863" s="31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7"/>
      <c r="BN2864" s="28"/>
      <c r="BO2864" s="12"/>
      <c r="BP2864" s="12"/>
      <c r="BQ2864" s="29"/>
      <c r="BR2864" s="31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7"/>
      <c r="BN2865" s="28"/>
      <c r="BO2865" s="12"/>
      <c r="BP2865" s="12"/>
      <c r="BQ2865" s="29"/>
      <c r="BR2865" s="31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7"/>
      <c r="BN2866" s="28"/>
      <c r="BO2866" s="12"/>
      <c r="BP2866" s="12"/>
      <c r="BQ2866" s="29"/>
      <c r="BR2866" s="31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7"/>
      <c r="BN2867" s="28"/>
      <c r="BO2867" s="12"/>
      <c r="BP2867" s="12"/>
      <c r="BQ2867" s="29"/>
      <c r="BR2867" s="31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7"/>
      <c r="BN2868" s="28"/>
      <c r="BO2868" s="12"/>
      <c r="BP2868" s="12"/>
      <c r="BQ2868" s="29"/>
      <c r="BR2868" s="31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7"/>
      <c r="BN2869" s="28"/>
      <c r="BO2869" s="12"/>
      <c r="BP2869" s="12"/>
      <c r="BQ2869" s="29"/>
      <c r="BR2869" s="31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7"/>
      <c r="BN2870" s="28"/>
      <c r="BO2870" s="12"/>
      <c r="BP2870" s="12"/>
      <c r="BQ2870" s="29"/>
      <c r="BR2870" s="31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7"/>
      <c r="BN2871" s="28"/>
      <c r="BO2871" s="12"/>
      <c r="BP2871" s="12"/>
      <c r="BQ2871" s="29"/>
      <c r="BR2871" s="31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7"/>
      <c r="BN2872" s="28"/>
      <c r="BO2872" s="12"/>
      <c r="BP2872" s="12"/>
      <c r="BQ2872" s="29"/>
      <c r="BR2872" s="31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7"/>
      <c r="BN2873" s="28"/>
      <c r="BO2873" s="12"/>
      <c r="BP2873" s="12"/>
      <c r="BQ2873" s="29"/>
      <c r="BR2873" s="31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7"/>
      <c r="BN2874" s="28"/>
      <c r="BO2874" s="12"/>
      <c r="BP2874" s="12"/>
      <c r="BQ2874" s="29"/>
      <c r="BR2874" s="31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7"/>
      <c r="BN2875" s="28"/>
      <c r="BO2875" s="12"/>
      <c r="BP2875" s="12"/>
      <c r="BQ2875" s="29"/>
      <c r="BR2875" s="31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7"/>
      <c r="BN2876" s="28"/>
      <c r="BO2876" s="12"/>
      <c r="BP2876" s="12"/>
      <c r="BQ2876" s="29"/>
      <c r="BR2876" s="31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7"/>
      <c r="BN2877" s="28"/>
      <c r="BO2877" s="12"/>
      <c r="BP2877" s="12"/>
      <c r="BQ2877" s="29"/>
      <c r="BR2877" s="31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7"/>
      <c r="BN2878" s="28"/>
      <c r="BO2878" s="12"/>
      <c r="BP2878" s="12"/>
      <c r="BQ2878" s="29"/>
      <c r="BR2878" s="31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7"/>
      <c r="BN2879" s="28"/>
      <c r="BO2879" s="12"/>
      <c r="BP2879" s="12"/>
      <c r="BQ2879" s="29"/>
      <c r="BR2879" s="31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7"/>
      <c r="BN2880" s="28"/>
      <c r="BO2880" s="12"/>
      <c r="BP2880" s="12"/>
      <c r="BQ2880" s="29"/>
      <c r="BR2880" s="31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7"/>
      <c r="BN2881" s="28"/>
      <c r="BO2881" s="12"/>
      <c r="BP2881" s="12"/>
      <c r="BQ2881" s="29"/>
      <c r="BR2881" s="31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7"/>
      <c r="BN2882" s="28"/>
      <c r="BO2882" s="12"/>
      <c r="BP2882" s="12"/>
      <c r="BQ2882" s="29"/>
      <c r="BR2882" s="31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7"/>
      <c r="BN2883" s="28"/>
      <c r="BO2883" s="12"/>
      <c r="BP2883" s="12"/>
      <c r="BQ2883" s="29"/>
      <c r="BR2883" s="31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7"/>
      <c r="BN2884" s="28"/>
      <c r="BO2884" s="12"/>
      <c r="BP2884" s="12"/>
      <c r="BQ2884" s="29"/>
      <c r="BR2884" s="31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7"/>
      <c r="BN2885" s="28"/>
      <c r="BO2885" s="12"/>
      <c r="BP2885" s="12"/>
      <c r="BQ2885" s="29"/>
      <c r="BR2885" s="31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7"/>
      <c r="BN2886" s="28"/>
      <c r="BO2886" s="12"/>
      <c r="BP2886" s="12"/>
      <c r="BQ2886" s="29"/>
      <c r="BR2886" s="31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7"/>
      <c r="BN2887" s="28"/>
      <c r="BO2887" s="12"/>
      <c r="BP2887" s="12"/>
      <c r="BQ2887" s="29"/>
      <c r="BR2887" s="31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7"/>
      <c r="BN2888" s="28"/>
      <c r="BO2888" s="12"/>
      <c r="BP2888" s="12"/>
      <c r="BQ2888" s="29"/>
      <c r="BR2888" s="31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7"/>
      <c r="BN2889" s="28"/>
      <c r="BO2889" s="12"/>
      <c r="BP2889" s="12"/>
      <c r="BQ2889" s="29"/>
      <c r="BR2889" s="31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7"/>
      <c r="BN2890" s="28"/>
      <c r="BO2890" s="12"/>
      <c r="BP2890" s="12"/>
      <c r="BQ2890" s="29"/>
      <c r="BR2890" s="31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7"/>
      <c r="BN2891" s="28"/>
      <c r="BO2891" s="12"/>
      <c r="BP2891" s="12"/>
      <c r="BQ2891" s="29"/>
      <c r="BR2891" s="31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7"/>
      <c r="BN2892" s="28"/>
      <c r="BO2892" s="12"/>
      <c r="BP2892" s="12"/>
      <c r="BQ2892" s="29"/>
      <c r="BR2892" s="31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7"/>
      <c r="BN2893" s="28"/>
      <c r="BO2893" s="12"/>
      <c r="BP2893" s="12"/>
      <c r="BQ2893" s="29"/>
      <c r="BR2893" s="31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7"/>
      <c r="BN2894" s="28"/>
      <c r="BO2894" s="12"/>
      <c r="BP2894" s="12"/>
      <c r="BQ2894" s="29"/>
      <c r="BR2894" s="31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7"/>
      <c r="BN2895" s="28"/>
      <c r="BO2895" s="12"/>
      <c r="BP2895" s="12"/>
      <c r="BQ2895" s="29"/>
      <c r="BR2895" s="31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7"/>
      <c r="BN2896" s="28"/>
      <c r="BO2896" s="12"/>
      <c r="BP2896" s="12"/>
      <c r="BQ2896" s="29"/>
      <c r="BR2896" s="31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7"/>
      <c r="BN2897" s="28"/>
      <c r="BO2897" s="12"/>
      <c r="BP2897" s="12"/>
      <c r="BQ2897" s="29"/>
      <c r="BR2897" s="31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7"/>
      <c r="BN2898" s="28"/>
      <c r="BO2898" s="12"/>
      <c r="BP2898" s="12"/>
      <c r="BQ2898" s="29"/>
      <c r="BR2898" s="31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7"/>
      <c r="BN2899" s="28"/>
      <c r="BO2899" s="12"/>
      <c r="BP2899" s="12"/>
      <c r="BQ2899" s="29"/>
      <c r="BR2899" s="31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7"/>
      <c r="BN2900" s="28"/>
      <c r="BO2900" s="12"/>
      <c r="BP2900" s="12"/>
      <c r="BQ2900" s="29"/>
      <c r="BR2900" s="31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7"/>
      <c r="BN2901" s="28"/>
      <c r="BO2901" s="12"/>
      <c r="BP2901" s="12"/>
      <c r="BQ2901" s="29"/>
      <c r="BR2901" s="31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7"/>
      <c r="BN2902" s="28"/>
      <c r="BO2902" s="12"/>
      <c r="BP2902" s="12"/>
      <c r="BQ2902" s="29"/>
      <c r="BR2902" s="31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7"/>
      <c r="BN2903" s="28"/>
      <c r="BO2903" s="12"/>
      <c r="BP2903" s="12"/>
      <c r="BQ2903" s="29"/>
      <c r="BR2903" s="31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7"/>
      <c r="BN2904" s="28"/>
      <c r="BO2904" s="12"/>
      <c r="BP2904" s="12"/>
      <c r="BQ2904" s="29"/>
      <c r="BR2904" s="31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7"/>
      <c r="BN2905" s="28"/>
      <c r="BO2905" s="12"/>
      <c r="BP2905" s="12"/>
      <c r="BQ2905" s="29"/>
      <c r="BR2905" s="31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7"/>
      <c r="BN2906" s="28"/>
      <c r="BO2906" s="12"/>
      <c r="BP2906" s="12"/>
      <c r="BQ2906" s="29"/>
      <c r="BR2906" s="31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7"/>
      <c r="BN2907" s="28"/>
      <c r="BO2907" s="12"/>
      <c r="BP2907" s="12"/>
      <c r="BQ2907" s="29"/>
      <c r="BR2907" s="31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7"/>
      <c r="BN2908" s="28"/>
      <c r="BO2908" s="12"/>
      <c r="BP2908" s="12"/>
      <c r="BQ2908" s="29"/>
      <c r="BR2908" s="31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7"/>
      <c r="BN2909" s="28"/>
      <c r="BO2909" s="12"/>
      <c r="BP2909" s="12"/>
      <c r="BQ2909" s="29"/>
      <c r="BR2909" s="31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7"/>
      <c r="BN2910" s="28"/>
      <c r="BO2910" s="12"/>
      <c r="BP2910" s="12"/>
      <c r="BQ2910" s="29"/>
      <c r="BR2910" s="31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7"/>
      <c r="BN2911" s="28"/>
      <c r="BO2911" s="12"/>
      <c r="BP2911" s="12"/>
      <c r="BQ2911" s="29"/>
      <c r="BR2911" s="31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7"/>
      <c r="BN2912" s="28"/>
      <c r="BO2912" s="12"/>
      <c r="BP2912" s="12"/>
      <c r="BQ2912" s="29"/>
      <c r="BR2912" s="31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7"/>
      <c r="BN2913" s="28"/>
      <c r="BO2913" s="12"/>
      <c r="BP2913" s="12"/>
      <c r="BQ2913" s="29"/>
      <c r="BR2913" s="31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7"/>
      <c r="BN2914" s="28"/>
      <c r="BO2914" s="12"/>
      <c r="BP2914" s="12"/>
      <c r="BQ2914" s="29"/>
      <c r="BR2914" s="31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7"/>
      <c r="BN2915" s="28"/>
      <c r="BO2915" s="12"/>
      <c r="BP2915" s="12"/>
      <c r="BQ2915" s="29"/>
      <c r="BR2915" s="31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7"/>
      <c r="BN2916" s="28"/>
      <c r="BO2916" s="12"/>
      <c r="BP2916" s="12"/>
      <c r="BQ2916" s="29"/>
      <c r="BR2916" s="31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7"/>
      <c r="BN2917" s="28"/>
      <c r="BO2917" s="12"/>
      <c r="BP2917" s="12"/>
      <c r="BQ2917" s="29"/>
      <c r="BR2917" s="31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7"/>
      <c r="BN2918" s="28"/>
      <c r="BO2918" s="12"/>
      <c r="BP2918" s="12"/>
      <c r="BQ2918" s="29"/>
      <c r="BR2918" s="31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7"/>
      <c r="BN2919" s="28"/>
      <c r="BO2919" s="12"/>
      <c r="BP2919" s="12"/>
      <c r="BQ2919" s="29"/>
      <c r="BR2919" s="31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7"/>
      <c r="BN2920" s="28"/>
      <c r="BO2920" s="12"/>
      <c r="BP2920" s="12"/>
      <c r="BQ2920" s="29"/>
      <c r="BR2920" s="31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7"/>
      <c r="BN2921" s="28"/>
      <c r="BO2921" s="12"/>
      <c r="BP2921" s="12"/>
      <c r="BQ2921" s="29"/>
      <c r="BR2921" s="31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7"/>
      <c r="BN2922" s="28"/>
      <c r="BO2922" s="12"/>
      <c r="BP2922" s="12"/>
      <c r="BQ2922" s="29"/>
      <c r="BR2922" s="31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7"/>
      <c r="BN2923" s="28"/>
      <c r="BO2923" s="12"/>
      <c r="BP2923" s="12"/>
      <c r="BQ2923" s="29"/>
      <c r="BR2923" s="31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7"/>
      <c r="BN2924" s="28"/>
      <c r="BO2924" s="12"/>
      <c r="BP2924" s="12"/>
      <c r="BQ2924" s="29"/>
      <c r="BR2924" s="31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7"/>
      <c r="BN2925" s="28"/>
      <c r="BO2925" s="12"/>
      <c r="BP2925" s="12"/>
      <c r="BQ2925" s="29"/>
      <c r="BR2925" s="31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7"/>
      <c r="BN2926" s="28"/>
      <c r="BO2926" s="12"/>
      <c r="BP2926" s="12"/>
      <c r="BQ2926" s="29"/>
      <c r="BR2926" s="31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7"/>
      <c r="BN2927" s="28"/>
      <c r="BO2927" s="12"/>
      <c r="BP2927" s="12"/>
      <c r="BQ2927" s="29"/>
      <c r="BR2927" s="31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7"/>
      <c r="BN2928" s="28"/>
      <c r="BO2928" s="12"/>
      <c r="BP2928" s="12"/>
      <c r="BQ2928" s="29"/>
      <c r="BR2928" s="31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7"/>
      <c r="BN2929" s="28"/>
      <c r="BO2929" s="12"/>
      <c r="BP2929" s="12"/>
      <c r="BQ2929" s="29"/>
      <c r="BR2929" s="31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7"/>
      <c r="BN2930" s="28"/>
      <c r="BO2930" s="12"/>
      <c r="BP2930" s="12"/>
      <c r="BQ2930" s="29"/>
      <c r="BR2930" s="31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7"/>
      <c r="BN2931" s="28"/>
      <c r="BO2931" s="12"/>
      <c r="BP2931" s="12"/>
      <c r="BQ2931" s="29"/>
      <c r="BR2931" s="31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7"/>
      <c r="BN2932" s="28"/>
      <c r="BO2932" s="12"/>
      <c r="BP2932" s="12"/>
      <c r="BQ2932" s="29"/>
      <c r="BR2932" s="31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7"/>
      <c r="BN2933" s="28"/>
      <c r="BO2933" s="12"/>
      <c r="BP2933" s="12"/>
      <c r="BQ2933" s="29"/>
      <c r="BR2933" s="31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7"/>
      <c r="BN2934" s="28"/>
      <c r="BO2934" s="12"/>
      <c r="BP2934" s="12"/>
      <c r="BQ2934" s="29"/>
      <c r="BR2934" s="31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7"/>
      <c r="BN2935" s="28"/>
      <c r="BO2935" s="12"/>
      <c r="BP2935" s="12"/>
      <c r="BQ2935" s="29"/>
      <c r="BR2935" s="31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7"/>
      <c r="BN2936" s="28"/>
      <c r="BO2936" s="12"/>
      <c r="BP2936" s="12"/>
      <c r="BQ2936" s="29"/>
      <c r="BR2936" s="31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7"/>
      <c r="BN2937" s="28"/>
      <c r="BO2937" s="12"/>
      <c r="BP2937" s="12"/>
      <c r="BQ2937" s="29"/>
      <c r="BR2937" s="31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7"/>
      <c r="BN2938" s="28"/>
      <c r="BO2938" s="12"/>
      <c r="BP2938" s="12"/>
      <c r="BQ2938" s="29"/>
      <c r="BR2938" s="31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7"/>
      <c r="BN2939" s="28"/>
      <c r="BO2939" s="12"/>
      <c r="BP2939" s="12"/>
      <c r="BQ2939" s="29"/>
      <c r="BR2939" s="31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7"/>
      <c r="BN2940" s="28"/>
      <c r="BO2940" s="12"/>
      <c r="BP2940" s="12"/>
      <c r="BQ2940" s="29"/>
      <c r="BR2940" s="31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7"/>
      <c r="BN2941" s="28"/>
      <c r="BO2941" s="12"/>
      <c r="BP2941" s="12"/>
      <c r="BQ2941" s="29"/>
      <c r="BR2941" s="31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7"/>
      <c r="BN2942" s="28"/>
      <c r="BO2942" s="12"/>
      <c r="BP2942" s="12"/>
      <c r="BQ2942" s="29"/>
      <c r="BR2942" s="31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7"/>
      <c r="BN2943" s="28"/>
      <c r="BO2943" s="12"/>
      <c r="BP2943" s="12"/>
      <c r="BQ2943" s="29"/>
      <c r="BR2943" s="31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7"/>
      <c r="BN2944" s="28"/>
      <c r="BO2944" s="12"/>
      <c r="BP2944" s="12"/>
      <c r="BQ2944" s="29"/>
      <c r="BR2944" s="31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7"/>
      <c r="BN2945" s="28"/>
      <c r="BO2945" s="12"/>
      <c r="BP2945" s="12"/>
      <c r="BQ2945" s="29"/>
      <c r="BR2945" s="31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7"/>
      <c r="BN2946" s="28"/>
      <c r="BO2946" s="12"/>
      <c r="BP2946" s="12"/>
      <c r="BQ2946" s="29"/>
      <c r="BR2946" s="31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7"/>
      <c r="BN2947" s="28"/>
      <c r="BO2947" s="12"/>
      <c r="BP2947" s="12"/>
      <c r="BQ2947" s="29"/>
      <c r="BR2947" s="31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7"/>
      <c r="BN2948" s="28"/>
      <c r="BO2948" s="12"/>
      <c r="BP2948" s="12"/>
      <c r="BQ2948" s="29"/>
      <c r="BR2948" s="31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7"/>
      <c r="BN2949" s="28"/>
      <c r="BO2949" s="12"/>
      <c r="BP2949" s="12"/>
      <c r="BQ2949" s="29"/>
      <c r="BR2949" s="31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7"/>
      <c r="BN2950" s="28"/>
      <c r="BO2950" s="12"/>
      <c r="BP2950" s="12"/>
      <c r="BQ2950" s="29"/>
      <c r="BR2950" s="31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7"/>
      <c r="BN2951" s="28"/>
      <c r="BO2951" s="12"/>
      <c r="BP2951" s="12"/>
      <c r="BQ2951" s="29"/>
      <c r="BR2951" s="31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7"/>
      <c r="BN2952" s="28"/>
      <c r="BO2952" s="12"/>
      <c r="BP2952" s="12"/>
      <c r="BQ2952" s="29"/>
      <c r="BR2952" s="31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7"/>
      <c r="BN2953" s="28"/>
      <c r="BO2953" s="12"/>
      <c r="BP2953" s="12"/>
      <c r="BQ2953" s="29"/>
      <c r="BR2953" s="31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7"/>
      <c r="BN2954" s="28"/>
      <c r="BO2954" s="12"/>
      <c r="BP2954" s="12"/>
      <c r="BQ2954" s="29"/>
      <c r="BR2954" s="31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7"/>
      <c r="BN2955" s="28"/>
      <c r="BO2955" s="12"/>
      <c r="BP2955" s="12"/>
      <c r="BQ2955" s="29"/>
      <c r="BR2955" s="31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7"/>
      <c r="BN2956" s="28"/>
      <c r="BO2956" s="12"/>
      <c r="BP2956" s="12"/>
      <c r="BQ2956" s="29"/>
      <c r="BR2956" s="31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7"/>
      <c r="BN2957" s="28"/>
      <c r="BO2957" s="12"/>
      <c r="BP2957" s="12"/>
      <c r="BQ2957" s="29"/>
      <c r="BR2957" s="31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7"/>
      <c r="BN2958" s="28"/>
      <c r="BO2958" s="12"/>
      <c r="BP2958" s="12"/>
      <c r="BQ2958" s="29"/>
      <c r="BR2958" s="31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7"/>
      <c r="BN2959" s="28"/>
      <c r="BO2959" s="12"/>
      <c r="BP2959" s="12"/>
      <c r="BQ2959" s="29"/>
      <c r="BR2959" s="31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7"/>
      <c r="BN2960" s="28"/>
      <c r="BO2960" s="12"/>
      <c r="BP2960" s="12"/>
      <c r="BQ2960" s="29"/>
      <c r="BR2960" s="31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7"/>
      <c r="BN2961" s="28"/>
      <c r="BO2961" s="12"/>
      <c r="BP2961" s="12"/>
      <c r="BQ2961" s="29"/>
      <c r="BR2961" s="31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7"/>
      <c r="BN2962" s="28"/>
      <c r="BO2962" s="12"/>
      <c r="BP2962" s="12"/>
      <c r="BQ2962" s="29"/>
      <c r="BR2962" s="31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7"/>
      <c r="BN2963" s="28"/>
      <c r="BO2963" s="12"/>
      <c r="BP2963" s="12"/>
      <c r="BQ2963" s="29"/>
      <c r="BR2963" s="31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7"/>
      <c r="BN2964" s="28"/>
      <c r="BO2964" s="12"/>
      <c r="BP2964" s="12"/>
      <c r="BQ2964" s="29"/>
      <c r="BR2964" s="31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7"/>
      <c r="BN2965" s="28"/>
      <c r="BO2965" s="12"/>
      <c r="BP2965" s="12"/>
      <c r="BQ2965" s="29"/>
      <c r="BR2965" s="31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7"/>
      <c r="BN2966" s="28"/>
      <c r="BO2966" s="12"/>
      <c r="BP2966" s="12"/>
      <c r="BQ2966" s="29"/>
      <c r="BR2966" s="31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7"/>
      <c r="BN2967" s="28"/>
      <c r="BO2967" s="12"/>
      <c r="BP2967" s="12"/>
      <c r="BQ2967" s="29"/>
      <c r="BR2967" s="31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7"/>
      <c r="BN2968" s="28"/>
      <c r="BO2968" s="12"/>
      <c r="BP2968" s="12"/>
      <c r="BQ2968" s="29"/>
      <c r="BR2968" s="31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7"/>
      <c r="BN2969" s="28"/>
      <c r="BO2969" s="12"/>
      <c r="BP2969" s="12"/>
      <c r="BQ2969" s="29"/>
      <c r="BR2969" s="31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7"/>
      <c r="BN2970" s="28"/>
      <c r="BO2970" s="12"/>
      <c r="BP2970" s="12"/>
      <c r="BQ2970" s="29"/>
      <c r="BR2970" s="31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7"/>
      <c r="BN2971" s="28"/>
      <c r="BO2971" s="12"/>
      <c r="BP2971" s="12"/>
      <c r="BQ2971" s="29"/>
      <c r="BR2971" s="31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7"/>
      <c r="BN2972" s="28"/>
      <c r="BO2972" s="12"/>
      <c r="BP2972" s="12"/>
      <c r="BQ2972" s="29"/>
      <c r="BR2972" s="31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7"/>
      <c r="BN2973" s="28"/>
      <c r="BO2973" s="12"/>
      <c r="BP2973" s="12"/>
      <c r="BQ2973" s="29"/>
      <c r="BR2973" s="31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7"/>
      <c r="BN2974" s="28"/>
      <c r="BO2974" s="12"/>
      <c r="BP2974" s="12"/>
      <c r="BQ2974" s="29"/>
      <c r="BR2974" s="31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7"/>
      <c r="BN2975" s="28"/>
      <c r="BO2975" s="12"/>
      <c r="BP2975" s="12"/>
      <c r="BQ2975" s="29"/>
      <c r="BR2975" s="31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7"/>
      <c r="BN2976" s="28"/>
      <c r="BO2976" s="12"/>
      <c r="BP2976" s="12"/>
      <c r="BQ2976" s="29"/>
      <c r="BR2976" s="31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7"/>
      <c r="BN2977" s="28"/>
      <c r="BO2977" s="12"/>
      <c r="BP2977" s="12"/>
      <c r="BQ2977" s="29"/>
      <c r="BR2977" s="31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7"/>
      <c r="BN2978" s="28"/>
      <c r="BO2978" s="12"/>
      <c r="BP2978" s="12"/>
      <c r="BQ2978" s="29"/>
      <c r="BR2978" s="31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7"/>
      <c r="BN2979" s="28"/>
      <c r="BO2979" s="12"/>
      <c r="BP2979" s="12"/>
      <c r="BQ2979" s="29"/>
      <c r="BR2979" s="31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7"/>
      <c r="BN2980" s="28"/>
      <c r="BO2980" s="12"/>
      <c r="BP2980" s="12"/>
      <c r="BQ2980" s="29"/>
      <c r="BR2980" s="31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7"/>
      <c r="BN2981" s="28"/>
      <c r="BO2981" s="12"/>
      <c r="BP2981" s="12"/>
      <c r="BQ2981" s="29"/>
      <c r="BR2981" s="31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7"/>
      <c r="BN2982" s="28"/>
      <c r="BO2982" s="12"/>
      <c r="BP2982" s="12"/>
      <c r="BQ2982" s="29"/>
      <c r="BR2982" s="31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7"/>
      <c r="BN2983" s="28"/>
      <c r="BO2983" s="12"/>
      <c r="BP2983" s="12"/>
      <c r="BQ2983" s="29"/>
      <c r="BR2983" s="31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7"/>
      <c r="BN2984" s="28"/>
      <c r="BO2984" s="12"/>
      <c r="BP2984" s="12"/>
      <c r="BQ2984" s="29"/>
      <c r="BR2984" s="31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7"/>
      <c r="BN2985" s="28"/>
      <c r="BO2985" s="12"/>
      <c r="BP2985" s="12"/>
      <c r="BQ2985" s="29"/>
      <c r="BR2985" s="31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7"/>
      <c r="BN2986" s="28"/>
      <c r="BO2986" s="12"/>
      <c r="BP2986" s="12"/>
      <c r="BQ2986" s="29"/>
      <c r="BR2986" s="31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7"/>
      <c r="BN2987" s="28"/>
      <c r="BO2987" s="12"/>
      <c r="BP2987" s="12"/>
      <c r="BQ2987" s="29"/>
      <c r="BR2987" s="31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7"/>
      <c r="BN2988" s="28"/>
      <c r="BO2988" s="12"/>
      <c r="BP2988" s="12"/>
      <c r="BQ2988" s="29"/>
      <c r="BR2988" s="31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7"/>
      <c r="BN2989" s="28"/>
      <c r="BO2989" s="12"/>
      <c r="BP2989" s="12"/>
      <c r="BQ2989" s="29"/>
      <c r="BR2989" s="31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7"/>
      <c r="BN2990" s="28"/>
      <c r="BO2990" s="12"/>
      <c r="BP2990" s="12"/>
      <c r="BQ2990" s="29"/>
      <c r="BR2990" s="31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7"/>
      <c r="BN2991" s="28"/>
      <c r="BO2991" s="12"/>
      <c r="BP2991" s="12"/>
      <c r="BQ2991" s="29"/>
      <c r="BR2991" s="31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7"/>
      <c r="BN2992" s="28"/>
      <c r="BO2992" s="12"/>
      <c r="BP2992" s="12"/>
      <c r="BQ2992" s="29"/>
      <c r="BR2992" s="31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7"/>
      <c r="BN2993" s="28"/>
      <c r="BO2993" s="12"/>
      <c r="BP2993" s="12"/>
      <c r="BQ2993" s="29"/>
      <c r="BR2993" s="31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7"/>
      <c r="BN2994" s="28"/>
      <c r="BO2994" s="12"/>
      <c r="BP2994" s="12"/>
      <c r="BQ2994" s="29"/>
      <c r="BR2994" s="31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7"/>
      <c r="BN2995" s="28"/>
      <c r="BO2995" s="12"/>
      <c r="BP2995" s="12"/>
      <c r="BQ2995" s="29"/>
      <c r="BR2995" s="31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7"/>
      <c r="BN2996" s="28"/>
      <c r="BO2996" s="12"/>
      <c r="BP2996" s="12"/>
      <c r="BQ2996" s="29"/>
      <c r="BR2996" s="31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7"/>
      <c r="BN2997" s="28"/>
      <c r="BO2997" s="12"/>
      <c r="BP2997" s="12"/>
      <c r="BQ2997" s="29"/>
      <c r="BR2997" s="31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7"/>
      <c r="BN2998" s="28"/>
      <c r="BO2998" s="12"/>
      <c r="BP2998" s="12"/>
      <c r="BQ2998" s="29"/>
      <c r="BR2998" s="31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7"/>
      <c r="BN2999" s="28"/>
      <c r="BO2999" s="12"/>
      <c r="BP2999" s="12"/>
      <c r="BQ2999" s="29"/>
      <c r="BR2999" s="31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7"/>
      <c r="BN3000" s="28"/>
      <c r="BO3000" s="12"/>
      <c r="BP3000" s="12"/>
      <c r="BQ3000" s="29"/>
      <c r="BR3000" s="31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7"/>
      <c r="BN3001" s="28"/>
      <c r="BO3001" s="12"/>
      <c r="BP3001" s="12"/>
      <c r="BQ3001" s="29"/>
      <c r="BR3001" s="31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7"/>
      <c r="BN3002" s="28"/>
      <c r="BO3002" s="12"/>
      <c r="BP3002" s="12"/>
      <c r="BQ3002" s="29"/>
      <c r="BR3002" s="31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7"/>
      <c r="BN3003" s="28"/>
      <c r="BO3003" s="12"/>
      <c r="BP3003" s="12"/>
      <c r="BQ3003" s="29"/>
      <c r="BR3003" s="31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7"/>
      <c r="BN3004" s="28"/>
      <c r="BO3004" s="12"/>
      <c r="BP3004" s="12"/>
      <c r="BQ3004" s="29"/>
      <c r="BR3004" s="31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7"/>
      <c r="BN3005" s="28"/>
      <c r="BO3005" s="12"/>
      <c r="BP3005" s="12"/>
      <c r="BQ3005" s="29"/>
      <c r="BR3005" s="31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7"/>
      <c r="BN3006" s="28"/>
      <c r="BO3006" s="12"/>
      <c r="BP3006" s="12"/>
      <c r="BQ3006" s="29"/>
      <c r="BR3006" s="31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7"/>
      <c r="BN3007" s="28"/>
      <c r="BO3007" s="12"/>
      <c r="BP3007" s="12"/>
      <c r="BQ3007" s="29"/>
      <c r="BR3007" s="31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7"/>
      <c r="BN3008" s="28"/>
      <c r="BO3008" s="12"/>
      <c r="BP3008" s="12"/>
      <c r="BQ3008" s="29"/>
      <c r="BR3008" s="31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7"/>
      <c r="BN3009" s="28"/>
      <c r="BO3009" s="12"/>
      <c r="BP3009" s="12"/>
      <c r="BQ3009" s="29"/>
      <c r="BR3009" s="31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7"/>
      <c r="BN3010" s="28"/>
      <c r="BO3010" s="12"/>
      <c r="BP3010" s="12"/>
      <c r="BQ3010" s="29"/>
      <c r="BR3010" s="31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7"/>
      <c r="BN3011" s="28"/>
      <c r="BO3011" s="12"/>
      <c r="BP3011" s="12"/>
      <c r="BQ3011" s="29"/>
      <c r="BR3011" s="31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7"/>
      <c r="BN3012" s="28"/>
      <c r="BO3012" s="12"/>
      <c r="BP3012" s="12"/>
      <c r="BQ3012" s="29"/>
      <c r="BR3012" s="31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7"/>
      <c r="BN3013" s="28"/>
      <c r="BO3013" s="12"/>
      <c r="BP3013" s="12"/>
      <c r="BQ3013" s="29"/>
      <c r="BR3013" s="31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7"/>
      <c r="BN3014" s="28"/>
      <c r="BO3014" s="12"/>
      <c r="BP3014" s="12"/>
      <c r="BQ3014" s="29"/>
      <c r="BR3014" s="31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7"/>
      <c r="BN3015" s="28"/>
      <c r="BO3015" s="12"/>
      <c r="BP3015" s="12"/>
      <c r="BQ3015" s="29"/>
      <c r="BR3015" s="31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7"/>
      <c r="BN3016" s="28"/>
      <c r="BO3016" s="12"/>
      <c r="BP3016" s="12"/>
      <c r="BQ3016" s="29"/>
      <c r="BR3016" s="31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7"/>
      <c r="BN3017" s="28"/>
      <c r="BO3017" s="12"/>
      <c r="BP3017" s="12"/>
      <c r="BQ3017" s="29"/>
      <c r="BR3017" s="31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7"/>
      <c r="BN3018" s="28"/>
      <c r="BO3018" s="12"/>
      <c r="BP3018" s="12"/>
      <c r="BQ3018" s="29"/>
      <c r="BR3018" s="31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7"/>
      <c r="BN3019" s="28"/>
      <c r="BO3019" s="12"/>
      <c r="BP3019" s="12"/>
      <c r="BQ3019" s="29"/>
      <c r="BR3019" s="31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7"/>
      <c r="BN3020" s="28"/>
      <c r="BO3020" s="12"/>
      <c r="BP3020" s="12"/>
      <c r="BQ3020" s="29"/>
      <c r="BR3020" s="31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7"/>
      <c r="BN3021" s="28"/>
      <c r="BO3021" s="12"/>
      <c r="BP3021" s="12"/>
      <c r="BQ3021" s="29"/>
      <c r="BR3021" s="31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7"/>
      <c r="BN3022" s="28"/>
      <c r="BO3022" s="12"/>
      <c r="BP3022" s="12"/>
      <c r="BQ3022" s="29"/>
      <c r="BR3022" s="31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7"/>
      <c r="BN3023" s="28"/>
      <c r="BO3023" s="12"/>
      <c r="BP3023" s="12"/>
      <c r="BQ3023" s="29"/>
      <c r="BR3023" s="31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7"/>
      <c r="BN3024" s="28"/>
      <c r="BO3024" s="12"/>
      <c r="BP3024" s="12"/>
      <c r="BQ3024" s="29"/>
      <c r="BR3024" s="31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7"/>
      <c r="BN3025" s="28"/>
      <c r="BO3025" s="12"/>
      <c r="BP3025" s="12"/>
      <c r="BQ3025" s="29"/>
      <c r="BR3025" s="31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7"/>
      <c r="BN3026" s="28"/>
      <c r="BO3026" s="12"/>
      <c r="BP3026" s="12"/>
      <c r="BQ3026" s="29"/>
      <c r="BR3026" s="31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7"/>
      <c r="BN3027" s="28"/>
      <c r="BO3027" s="12"/>
      <c r="BP3027" s="12"/>
      <c r="BQ3027" s="29"/>
      <c r="BR3027" s="31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7"/>
      <c r="BN3028" s="28"/>
      <c r="BO3028" s="12"/>
      <c r="BP3028" s="12"/>
      <c r="BQ3028" s="29"/>
      <c r="BR3028" s="31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7"/>
      <c r="BN3029" s="28"/>
      <c r="BO3029" s="12"/>
      <c r="BP3029" s="12"/>
      <c r="BQ3029" s="29"/>
      <c r="BR3029" s="31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7"/>
      <c r="BN3030" s="28"/>
      <c r="BO3030" s="12"/>
      <c r="BP3030" s="12"/>
      <c r="BQ3030" s="29"/>
      <c r="BR3030" s="31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7"/>
      <c r="BN3031" s="28"/>
      <c r="BO3031" s="12"/>
      <c r="BP3031" s="12"/>
      <c r="BQ3031" s="29"/>
      <c r="BR3031" s="31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7"/>
      <c r="BN3032" s="28"/>
      <c r="BO3032" s="12"/>
      <c r="BP3032" s="12"/>
      <c r="BQ3032" s="29"/>
      <c r="BR3032" s="31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7"/>
      <c r="BN3033" s="28"/>
      <c r="BO3033" s="12"/>
      <c r="BP3033" s="12"/>
      <c r="BQ3033" s="29"/>
      <c r="BR3033" s="31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7"/>
      <c r="BN3034" s="28"/>
      <c r="BO3034" s="12"/>
      <c r="BP3034" s="12"/>
      <c r="BQ3034" s="29"/>
      <c r="BR3034" s="31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7"/>
      <c r="BN3035" s="28"/>
      <c r="BO3035" s="12"/>
      <c r="BP3035" s="12"/>
      <c r="BQ3035" s="29"/>
      <c r="BR3035" s="31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7"/>
      <c r="BN3036" s="28"/>
      <c r="BO3036" s="12"/>
      <c r="BP3036" s="12"/>
      <c r="BQ3036" s="29"/>
      <c r="BR3036" s="31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7"/>
      <c r="BN3037" s="28"/>
      <c r="BO3037" s="12"/>
      <c r="BP3037" s="12"/>
      <c r="BQ3037" s="29"/>
      <c r="BR3037" s="31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7"/>
      <c r="BN3038" s="28"/>
      <c r="BO3038" s="12"/>
      <c r="BP3038" s="12"/>
      <c r="BQ3038" s="29"/>
      <c r="BR3038" s="31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7"/>
      <c r="BN3039" s="28"/>
      <c r="BO3039" s="12"/>
      <c r="BP3039" s="12"/>
      <c r="BQ3039" s="29"/>
      <c r="BR3039" s="31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7"/>
      <c r="BN3040" s="28"/>
      <c r="BO3040" s="12"/>
      <c r="BP3040" s="12"/>
      <c r="BQ3040" s="29"/>
      <c r="BR3040" s="31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7"/>
      <c r="BN3041" s="28"/>
      <c r="BO3041" s="12"/>
      <c r="BP3041" s="12"/>
      <c r="BQ3041" s="29"/>
      <c r="BR3041" s="31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7"/>
      <c r="BN3042" s="28"/>
      <c r="BO3042" s="12"/>
      <c r="BP3042" s="12"/>
      <c r="BQ3042" s="29"/>
      <c r="BR3042" s="31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7"/>
      <c r="BN3043" s="28"/>
      <c r="BO3043" s="12"/>
      <c r="BP3043" s="12"/>
      <c r="BQ3043" s="29"/>
      <c r="BR3043" s="31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7"/>
      <c r="BN3044" s="28"/>
      <c r="BO3044" s="12"/>
      <c r="BP3044" s="12"/>
      <c r="BQ3044" s="29"/>
      <c r="BR3044" s="31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7"/>
      <c r="BN3045" s="28"/>
      <c r="BO3045" s="12"/>
      <c r="BP3045" s="12"/>
      <c r="BQ3045" s="29"/>
      <c r="BR3045" s="31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7"/>
      <c r="BN3046" s="28"/>
      <c r="BO3046" s="12"/>
      <c r="BP3046" s="12"/>
      <c r="BQ3046" s="29"/>
      <c r="BR3046" s="31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7"/>
      <c r="BN3047" s="28"/>
      <c r="BO3047" s="12"/>
      <c r="BP3047" s="12"/>
      <c r="BQ3047" s="29"/>
      <c r="BR3047" s="31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7"/>
      <c r="BN3048" s="28"/>
      <c r="BO3048" s="12"/>
      <c r="BP3048" s="12"/>
      <c r="BQ3048" s="29"/>
      <c r="BR3048" s="31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7"/>
      <c r="BN3049" s="28"/>
      <c r="BO3049" s="12"/>
      <c r="BP3049" s="12"/>
      <c r="BQ3049" s="29"/>
      <c r="BR3049" s="31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7"/>
      <c r="BN3050" s="28"/>
      <c r="BO3050" s="12"/>
      <c r="BP3050" s="12"/>
      <c r="BQ3050" s="29"/>
      <c r="BR3050" s="31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7"/>
      <c r="BN3051" s="28"/>
      <c r="BO3051" s="12"/>
      <c r="BP3051" s="12"/>
      <c r="BQ3051" s="29"/>
      <c r="BR3051" s="31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7"/>
      <c r="BN3052" s="28"/>
      <c r="BO3052" s="12"/>
      <c r="BP3052" s="12"/>
      <c r="BQ3052" s="29"/>
      <c r="BR3052" s="31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7"/>
      <c r="BN3053" s="28"/>
      <c r="BO3053" s="12"/>
      <c r="BP3053" s="12"/>
      <c r="BQ3053" s="29"/>
      <c r="BR3053" s="31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7"/>
      <c r="BN3054" s="28"/>
      <c r="BO3054" s="12"/>
      <c r="BP3054" s="12"/>
      <c r="BQ3054" s="29"/>
      <c r="BR3054" s="31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7"/>
      <c r="BN3055" s="28"/>
      <c r="BO3055" s="12"/>
      <c r="BP3055" s="12"/>
      <c r="BQ3055" s="29"/>
      <c r="BR3055" s="31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7"/>
      <c r="BN3056" s="28"/>
      <c r="BO3056" s="12"/>
      <c r="BP3056" s="12"/>
      <c r="BQ3056" s="29"/>
      <c r="BR3056" s="31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7"/>
      <c r="BN3057" s="28"/>
      <c r="BO3057" s="12"/>
      <c r="BP3057" s="12"/>
      <c r="BQ3057" s="29"/>
      <c r="BR3057" s="31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7"/>
      <c r="BN3058" s="28"/>
      <c r="BO3058" s="12"/>
      <c r="BP3058" s="12"/>
      <c r="BQ3058" s="29"/>
      <c r="BR3058" s="31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7"/>
      <c r="BN3059" s="28"/>
      <c r="BO3059" s="12"/>
      <c r="BP3059" s="12"/>
      <c r="BQ3059" s="29"/>
      <c r="BR3059" s="31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7"/>
      <c r="BN3060" s="28"/>
      <c r="BO3060" s="12"/>
      <c r="BP3060" s="12"/>
      <c r="BQ3060" s="29"/>
      <c r="BR3060" s="31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7"/>
      <c r="BN3061" s="28"/>
      <c r="BO3061" s="12"/>
      <c r="BP3061" s="12"/>
      <c r="BQ3061" s="29"/>
      <c r="BR3061" s="31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7"/>
      <c r="BN3062" s="28"/>
      <c r="BO3062" s="12"/>
      <c r="BP3062" s="12"/>
      <c r="BQ3062" s="29"/>
      <c r="BR3062" s="31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7"/>
      <c r="BN3063" s="28"/>
      <c r="BO3063" s="12"/>
      <c r="BP3063" s="12"/>
      <c r="BQ3063" s="29"/>
      <c r="BR3063" s="31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7"/>
      <c r="BN3064" s="28"/>
      <c r="BO3064" s="12"/>
      <c r="BP3064" s="12"/>
      <c r="BQ3064" s="29"/>
      <c r="BR3064" s="31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7"/>
      <c r="BN3065" s="28"/>
      <c r="BO3065" s="12"/>
      <c r="BP3065" s="12"/>
      <c r="BQ3065" s="29"/>
      <c r="BR3065" s="31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7"/>
      <c r="BN3066" s="28"/>
      <c r="BO3066" s="12"/>
      <c r="BP3066" s="12"/>
      <c r="BQ3066" s="29"/>
      <c r="BR3066" s="31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7"/>
      <c r="BN3067" s="28"/>
      <c r="BO3067" s="12"/>
      <c r="BP3067" s="12"/>
      <c r="BQ3067" s="29"/>
      <c r="BR3067" s="31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7"/>
      <c r="BN3068" s="28"/>
      <c r="BO3068" s="12"/>
      <c r="BP3068" s="12"/>
      <c r="BQ3068" s="29"/>
      <c r="BR3068" s="31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7"/>
      <c r="BN3069" s="28"/>
      <c r="BO3069" s="12"/>
      <c r="BP3069" s="12"/>
      <c r="BQ3069" s="29"/>
      <c r="BR3069" s="31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7"/>
      <c r="BN3070" s="28"/>
      <c r="BO3070" s="12"/>
      <c r="BP3070" s="12"/>
      <c r="BQ3070" s="29"/>
      <c r="BR3070" s="31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7"/>
      <c r="BN3071" s="28"/>
      <c r="BO3071" s="12"/>
      <c r="BP3071" s="12"/>
      <c r="BQ3071" s="29"/>
      <c r="BR3071" s="31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7"/>
      <c r="BN3072" s="28"/>
      <c r="BO3072" s="12"/>
      <c r="BP3072" s="12"/>
      <c r="BQ3072" s="29"/>
      <c r="BR3072" s="31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7"/>
      <c r="BN3073" s="28"/>
      <c r="BO3073" s="12"/>
      <c r="BP3073" s="12"/>
      <c r="BQ3073" s="29"/>
      <c r="BR3073" s="31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7"/>
      <c r="BN3074" s="28"/>
      <c r="BO3074" s="12"/>
      <c r="BP3074" s="12"/>
      <c r="BQ3074" s="29"/>
      <c r="BR3074" s="31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7"/>
      <c r="BN3075" s="28"/>
      <c r="BO3075" s="12"/>
      <c r="BP3075" s="12"/>
      <c r="BQ3075" s="29"/>
      <c r="BR3075" s="31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7"/>
      <c r="BN3076" s="28"/>
      <c r="BO3076" s="12"/>
      <c r="BP3076" s="12"/>
      <c r="BQ3076" s="29"/>
      <c r="BR3076" s="31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7"/>
      <c r="BN3077" s="28"/>
      <c r="BO3077" s="12"/>
      <c r="BP3077" s="12"/>
      <c r="BQ3077" s="29"/>
      <c r="BR3077" s="31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7"/>
      <c r="BN3078" s="28"/>
      <c r="BO3078" s="12"/>
      <c r="BP3078" s="12"/>
      <c r="BQ3078" s="29"/>
      <c r="BR3078" s="31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7"/>
      <c r="BN3079" s="28"/>
      <c r="BO3079" s="12"/>
      <c r="BP3079" s="12"/>
      <c r="BQ3079" s="29"/>
      <c r="BR3079" s="31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7"/>
      <c r="BN3080" s="28"/>
      <c r="BO3080" s="12"/>
      <c r="BP3080" s="12"/>
      <c r="BQ3080" s="29"/>
      <c r="BR3080" s="31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7"/>
      <c r="BN3081" s="28"/>
      <c r="BO3081" s="12"/>
      <c r="BP3081" s="12"/>
      <c r="BQ3081" s="29"/>
      <c r="BR3081" s="31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7"/>
      <c r="BN3082" s="28"/>
      <c r="BO3082" s="12"/>
      <c r="BP3082" s="12"/>
      <c r="BQ3082" s="29"/>
      <c r="BR3082" s="31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7"/>
      <c r="BN3083" s="28"/>
      <c r="BO3083" s="12"/>
      <c r="BP3083" s="12"/>
      <c r="BQ3083" s="29"/>
      <c r="BR3083" s="31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7"/>
      <c r="BN3084" s="28"/>
      <c r="BO3084" s="12"/>
      <c r="BP3084" s="12"/>
      <c r="BQ3084" s="29"/>
      <c r="BR3084" s="31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7"/>
      <c r="BN3085" s="28"/>
      <c r="BO3085" s="12"/>
      <c r="BP3085" s="12"/>
      <c r="BQ3085" s="29"/>
      <c r="BR3085" s="31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7"/>
      <c r="BN3086" s="28"/>
      <c r="BO3086" s="12"/>
      <c r="BP3086" s="12"/>
      <c r="BQ3086" s="29"/>
      <c r="BR3086" s="31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7"/>
      <c r="BN3087" s="28"/>
      <c r="BO3087" s="12"/>
      <c r="BP3087" s="12"/>
      <c r="BQ3087" s="29"/>
      <c r="BR3087" s="31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7"/>
      <c r="BN3088" s="28"/>
      <c r="BO3088" s="12"/>
      <c r="BP3088" s="12"/>
      <c r="BQ3088" s="29"/>
      <c r="BR3088" s="31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7"/>
      <c r="BN3089" s="28"/>
      <c r="BO3089" s="12"/>
      <c r="BP3089" s="12"/>
      <c r="BQ3089" s="29"/>
      <c r="BR3089" s="31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7"/>
      <c r="BN3090" s="28"/>
      <c r="BO3090" s="12"/>
      <c r="BP3090" s="12"/>
      <c r="BQ3090" s="29"/>
      <c r="BR3090" s="31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7"/>
      <c r="BN3091" s="28"/>
      <c r="BO3091" s="12"/>
      <c r="BP3091" s="12"/>
      <c r="BQ3091" s="29"/>
      <c r="BR3091" s="31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7"/>
      <c r="BN3092" s="28"/>
      <c r="BO3092" s="12"/>
      <c r="BP3092" s="12"/>
      <c r="BQ3092" s="29"/>
      <c r="BR3092" s="31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7"/>
      <c r="BN3093" s="28"/>
      <c r="BO3093" s="12"/>
      <c r="BP3093" s="12"/>
      <c r="BQ3093" s="29"/>
      <c r="BR3093" s="31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7"/>
      <c r="BN3094" s="28"/>
      <c r="BO3094" s="12"/>
      <c r="BP3094" s="12"/>
      <c r="BQ3094" s="29"/>
      <c r="BR3094" s="31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7"/>
      <c r="BN3095" s="28"/>
      <c r="BO3095" s="12"/>
      <c r="BP3095" s="12"/>
      <c r="BQ3095" s="29"/>
      <c r="BR3095" s="31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7"/>
      <c r="BN3096" s="28"/>
      <c r="BO3096" s="12"/>
      <c r="BP3096" s="12"/>
      <c r="BQ3096" s="29"/>
      <c r="BR3096" s="31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7"/>
      <c r="BN3097" s="28"/>
      <c r="BO3097" s="12"/>
      <c r="BP3097" s="12"/>
      <c r="BQ3097" s="29"/>
      <c r="BR3097" s="31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7"/>
      <c r="BN3098" s="28"/>
      <c r="BO3098" s="12"/>
      <c r="BP3098" s="12"/>
      <c r="BQ3098" s="29"/>
      <c r="BR3098" s="31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7"/>
      <c r="BN3099" s="28"/>
      <c r="BO3099" s="12"/>
      <c r="BP3099" s="12"/>
      <c r="BQ3099" s="29"/>
      <c r="BR3099" s="31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7"/>
      <c r="BN3100" s="28"/>
      <c r="BO3100" s="12"/>
      <c r="BP3100" s="12"/>
      <c r="BQ3100" s="29"/>
      <c r="BR3100" s="31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7"/>
      <c r="BN3101" s="28"/>
      <c r="BO3101" s="12"/>
      <c r="BP3101" s="12"/>
      <c r="BQ3101" s="29"/>
      <c r="BR3101" s="31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7"/>
      <c r="BN3102" s="28"/>
      <c r="BO3102" s="12"/>
      <c r="BP3102" s="12"/>
      <c r="BQ3102" s="29"/>
      <c r="BR3102" s="31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7"/>
      <c r="BN3103" s="28"/>
      <c r="BO3103" s="12"/>
      <c r="BP3103" s="12"/>
      <c r="BQ3103" s="29"/>
      <c r="BR3103" s="31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7"/>
      <c r="BN3104" s="28"/>
      <c r="BO3104" s="12"/>
      <c r="BP3104" s="12"/>
      <c r="BQ3104" s="29"/>
      <c r="BR3104" s="31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7"/>
      <c r="BN3105" s="28"/>
      <c r="BO3105" s="12"/>
      <c r="BP3105" s="12"/>
      <c r="BQ3105" s="29"/>
      <c r="BR3105" s="31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7"/>
      <c r="BN3106" s="28"/>
      <c r="BO3106" s="12"/>
      <c r="BP3106" s="12"/>
      <c r="BQ3106" s="29"/>
      <c r="BR3106" s="31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7"/>
      <c r="BN3107" s="28"/>
      <c r="BO3107" s="12"/>
      <c r="BP3107" s="12"/>
      <c r="BQ3107" s="29"/>
      <c r="BR3107" s="31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7"/>
      <c r="BN3108" s="28"/>
      <c r="BO3108" s="12"/>
      <c r="BP3108" s="12"/>
      <c r="BQ3108" s="29"/>
      <c r="BR3108" s="31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7"/>
      <c r="BN3109" s="28"/>
      <c r="BO3109" s="12"/>
      <c r="BP3109" s="12"/>
      <c r="BQ3109" s="29"/>
      <c r="BR3109" s="31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7"/>
      <c r="BN3110" s="28"/>
      <c r="BO3110" s="12"/>
      <c r="BP3110" s="12"/>
      <c r="BQ3110" s="29"/>
      <c r="BR3110" s="31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7"/>
      <c r="BN3111" s="28"/>
      <c r="BO3111" s="12"/>
      <c r="BP3111" s="12"/>
      <c r="BQ3111" s="29"/>
      <c r="BR3111" s="31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7"/>
      <c r="BN3112" s="28"/>
      <c r="BO3112" s="12"/>
      <c r="BP3112" s="12"/>
      <c r="BQ3112" s="29"/>
      <c r="BR3112" s="31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7"/>
      <c r="BN3113" s="28"/>
      <c r="BO3113" s="12"/>
      <c r="BP3113" s="12"/>
      <c r="BQ3113" s="29"/>
      <c r="BR3113" s="31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7"/>
      <c r="BN3114" s="28"/>
      <c r="BO3114" s="12"/>
      <c r="BP3114" s="12"/>
      <c r="BQ3114" s="29"/>
      <c r="BR3114" s="31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7"/>
      <c r="BN3115" s="28"/>
      <c r="BO3115" s="12"/>
      <c r="BP3115" s="12"/>
      <c r="BQ3115" s="29"/>
      <c r="BR3115" s="31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7"/>
      <c r="BN3116" s="28"/>
      <c r="BO3116" s="12"/>
      <c r="BP3116" s="12"/>
      <c r="BQ3116" s="29"/>
      <c r="BR3116" s="31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7"/>
      <c r="BN3117" s="28"/>
      <c r="BO3117" s="12"/>
      <c r="BP3117" s="12"/>
      <c r="BQ3117" s="29"/>
      <c r="BR3117" s="31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7"/>
      <c r="BN3118" s="28"/>
      <c r="BO3118" s="12"/>
      <c r="BP3118" s="12"/>
      <c r="BQ3118" s="29"/>
      <c r="BR3118" s="31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7"/>
      <c r="BN3119" s="28"/>
      <c r="BO3119" s="12"/>
      <c r="BP3119" s="12"/>
      <c r="BQ3119" s="29"/>
      <c r="BR3119" s="31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7"/>
      <c r="BN3120" s="28"/>
      <c r="BO3120" s="12"/>
      <c r="BP3120" s="12"/>
      <c r="BQ3120" s="29"/>
      <c r="BR3120" s="31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7"/>
      <c r="BN3121" s="28"/>
      <c r="BO3121" s="12"/>
      <c r="BP3121" s="12"/>
      <c r="BQ3121" s="29"/>
      <c r="BR3121" s="31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7"/>
      <c r="BN3122" s="28"/>
      <c r="BO3122" s="12"/>
      <c r="BP3122" s="12"/>
      <c r="BQ3122" s="29"/>
      <c r="BR3122" s="31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7"/>
      <c r="BN3123" s="28"/>
      <c r="BO3123" s="12"/>
      <c r="BP3123" s="12"/>
      <c r="BQ3123" s="29"/>
      <c r="BR3123" s="31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7"/>
      <c r="BN3124" s="28"/>
      <c r="BO3124" s="12"/>
      <c r="BP3124" s="12"/>
      <c r="BQ3124" s="29"/>
      <c r="BR3124" s="31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7"/>
      <c r="BN3125" s="28"/>
      <c r="BO3125" s="12"/>
      <c r="BP3125" s="12"/>
      <c r="BQ3125" s="29"/>
      <c r="BR3125" s="31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7"/>
      <c r="BN3126" s="28"/>
      <c r="BO3126" s="12"/>
      <c r="BP3126" s="12"/>
      <c r="BQ3126" s="29"/>
      <c r="BR3126" s="31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7"/>
      <c r="BN3127" s="28"/>
      <c r="BO3127" s="12"/>
      <c r="BP3127" s="12"/>
      <c r="BQ3127" s="29"/>
      <c r="BR3127" s="31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7"/>
      <c r="BN3128" s="28"/>
      <c r="BO3128" s="12"/>
      <c r="BP3128" s="12"/>
      <c r="BQ3128" s="29"/>
      <c r="BR3128" s="31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7"/>
      <c r="BN3129" s="28"/>
      <c r="BO3129" s="12"/>
      <c r="BP3129" s="12"/>
      <c r="BQ3129" s="29"/>
      <c r="BR3129" s="31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7"/>
      <c r="BN3130" s="28"/>
      <c r="BO3130" s="12"/>
      <c r="BP3130" s="12"/>
      <c r="BQ3130" s="29"/>
      <c r="BR3130" s="31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7"/>
      <c r="BN3131" s="28"/>
      <c r="BO3131" s="12"/>
      <c r="BP3131" s="12"/>
      <c r="BQ3131" s="29"/>
      <c r="BR3131" s="31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7"/>
      <c r="BN3132" s="28"/>
      <c r="BO3132" s="12"/>
      <c r="BP3132" s="12"/>
      <c r="BQ3132" s="29"/>
      <c r="BR3132" s="31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7"/>
      <c r="BN3133" s="28"/>
      <c r="BO3133" s="12"/>
      <c r="BP3133" s="12"/>
      <c r="BQ3133" s="29"/>
      <c r="BR3133" s="31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7"/>
      <c r="BN3134" s="28"/>
      <c r="BO3134" s="12"/>
      <c r="BP3134" s="12"/>
      <c r="BQ3134" s="29"/>
      <c r="BR3134" s="31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7"/>
      <c r="BN3135" s="28"/>
      <c r="BO3135" s="12"/>
      <c r="BP3135" s="12"/>
      <c r="BQ3135" s="29"/>
      <c r="BR3135" s="31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7"/>
      <c r="BN3136" s="28"/>
      <c r="BO3136" s="12"/>
      <c r="BP3136" s="12"/>
      <c r="BQ3136" s="29"/>
      <c r="BR3136" s="31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7"/>
      <c r="BN3137" s="28"/>
      <c r="BO3137" s="12"/>
      <c r="BP3137" s="12"/>
      <c r="BQ3137" s="29"/>
      <c r="BR3137" s="31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7"/>
      <c r="BN3138" s="28"/>
      <c r="BO3138" s="12"/>
      <c r="BP3138" s="12"/>
      <c r="BQ3138" s="29"/>
      <c r="BR3138" s="31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7"/>
      <c r="BN3139" s="28"/>
      <c r="BO3139" s="12"/>
      <c r="BP3139" s="12"/>
      <c r="BQ3139" s="29"/>
      <c r="BR3139" s="31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7"/>
      <c r="BN3140" s="28"/>
      <c r="BO3140" s="12"/>
      <c r="BP3140" s="12"/>
      <c r="BQ3140" s="29"/>
      <c r="BR3140" s="31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7"/>
      <c r="BN3141" s="28"/>
      <c r="BO3141" s="12"/>
      <c r="BP3141" s="12"/>
      <c r="BQ3141" s="29"/>
      <c r="BR3141" s="31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7"/>
      <c r="BN3142" s="28"/>
      <c r="BO3142" s="12"/>
      <c r="BP3142" s="12"/>
      <c r="BQ3142" s="29"/>
      <c r="BR3142" s="31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7"/>
      <c r="BN3143" s="28"/>
      <c r="BO3143" s="12"/>
      <c r="BP3143" s="12"/>
      <c r="BQ3143" s="29"/>
      <c r="BR3143" s="31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7"/>
      <c r="BN3144" s="28"/>
      <c r="BO3144" s="12"/>
      <c r="BP3144" s="12"/>
      <c r="BQ3144" s="29"/>
      <c r="BR3144" s="31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7"/>
      <c r="BN3145" s="28"/>
      <c r="BO3145" s="12"/>
      <c r="BP3145" s="12"/>
      <c r="BQ3145" s="29"/>
      <c r="BR3145" s="31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7"/>
      <c r="BN3146" s="28"/>
      <c r="BO3146" s="12"/>
      <c r="BP3146" s="12"/>
      <c r="BQ3146" s="29"/>
      <c r="BR3146" s="31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7"/>
      <c r="BN3147" s="28"/>
      <c r="BO3147" s="12"/>
      <c r="BP3147" s="12"/>
      <c r="BQ3147" s="29"/>
      <c r="BR3147" s="31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7"/>
      <c r="BN3148" s="28"/>
      <c r="BO3148" s="12"/>
      <c r="BP3148" s="12"/>
      <c r="BQ3148" s="29"/>
      <c r="BR3148" s="31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7"/>
      <c r="BN3149" s="28"/>
      <c r="BO3149" s="12"/>
      <c r="BP3149" s="12"/>
      <c r="BQ3149" s="29"/>
      <c r="BR3149" s="31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7"/>
      <c r="BN3150" s="28"/>
      <c r="BO3150" s="12"/>
      <c r="BP3150" s="12"/>
      <c r="BQ3150" s="29"/>
      <c r="BR3150" s="31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7"/>
      <c r="BN3151" s="28"/>
      <c r="BO3151" s="12"/>
      <c r="BP3151" s="12"/>
      <c r="BQ3151" s="29"/>
      <c r="BR3151" s="31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7"/>
      <c r="BN3152" s="28"/>
      <c r="BO3152" s="12"/>
      <c r="BP3152" s="12"/>
      <c r="BQ3152" s="29"/>
      <c r="BR3152" s="31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7"/>
      <c r="BN3153" s="28"/>
      <c r="BO3153" s="12"/>
      <c r="BP3153" s="12"/>
      <c r="BQ3153" s="29"/>
      <c r="BR3153" s="31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7"/>
      <c r="BN3154" s="28"/>
      <c r="BO3154" s="12"/>
      <c r="BP3154" s="12"/>
      <c r="BQ3154" s="29"/>
      <c r="BR3154" s="31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7"/>
      <c r="BN3155" s="28"/>
      <c r="BO3155" s="12"/>
      <c r="BP3155" s="12"/>
      <c r="BQ3155" s="29"/>
      <c r="BR3155" s="31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7"/>
      <c r="BN3156" s="28"/>
      <c r="BO3156" s="12"/>
      <c r="BP3156" s="12"/>
      <c r="BQ3156" s="29"/>
      <c r="BR3156" s="31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7"/>
      <c r="BN3157" s="28"/>
      <c r="BO3157" s="12"/>
      <c r="BP3157" s="12"/>
      <c r="BQ3157" s="29"/>
      <c r="BR3157" s="31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7"/>
      <c r="BN3158" s="28"/>
      <c r="BO3158" s="12"/>
      <c r="BP3158" s="12"/>
      <c r="BQ3158" s="29"/>
      <c r="BR3158" s="31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7"/>
      <c r="BN3159" s="28"/>
      <c r="BO3159" s="12"/>
      <c r="BP3159" s="12"/>
      <c r="BQ3159" s="29"/>
      <c r="BR3159" s="31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7"/>
      <c r="BN3160" s="28"/>
      <c r="BO3160" s="12"/>
      <c r="BP3160" s="12"/>
      <c r="BQ3160" s="29"/>
      <c r="BR3160" s="31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7"/>
      <c r="BN3161" s="28"/>
      <c r="BO3161" s="12"/>
      <c r="BP3161" s="12"/>
      <c r="BQ3161" s="29"/>
      <c r="BR3161" s="31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7"/>
      <c r="BN3162" s="28"/>
      <c r="BO3162" s="12"/>
      <c r="BP3162" s="12"/>
      <c r="BQ3162" s="29"/>
      <c r="BR3162" s="31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7"/>
      <c r="BN3163" s="28"/>
      <c r="BO3163" s="12"/>
      <c r="BP3163" s="12"/>
      <c r="BQ3163" s="29"/>
      <c r="BR3163" s="31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7"/>
      <c r="BN3164" s="28"/>
      <c r="BO3164" s="12"/>
      <c r="BP3164" s="12"/>
      <c r="BQ3164" s="29"/>
      <c r="BR3164" s="31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7"/>
      <c r="BN3165" s="28"/>
      <c r="BO3165" s="12"/>
      <c r="BP3165" s="12"/>
      <c r="BQ3165" s="29"/>
      <c r="BR3165" s="31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7"/>
      <c r="BN3166" s="28"/>
      <c r="BO3166" s="12"/>
      <c r="BP3166" s="12"/>
      <c r="BQ3166" s="29"/>
      <c r="BR3166" s="31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7"/>
      <c r="BN3167" s="28"/>
      <c r="BO3167" s="12"/>
      <c r="BP3167" s="12"/>
      <c r="BQ3167" s="29"/>
      <c r="BR3167" s="31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7"/>
      <c r="BN3168" s="28"/>
      <c r="BO3168" s="12"/>
      <c r="BP3168" s="12"/>
      <c r="BQ3168" s="29"/>
      <c r="BR3168" s="31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7"/>
      <c r="BN3169" s="28"/>
      <c r="BO3169" s="12"/>
      <c r="BP3169" s="12"/>
      <c r="BQ3169" s="29"/>
      <c r="BR3169" s="31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7"/>
      <c r="BN3170" s="28"/>
      <c r="BO3170" s="12"/>
      <c r="BP3170" s="12"/>
      <c r="BQ3170" s="29"/>
      <c r="BR3170" s="31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7"/>
      <c r="BN3171" s="28"/>
      <c r="BO3171" s="12"/>
      <c r="BP3171" s="12"/>
      <c r="BQ3171" s="29"/>
      <c r="BR3171" s="31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7"/>
      <c r="BN3172" s="28"/>
      <c r="BO3172" s="12"/>
      <c r="BP3172" s="12"/>
      <c r="BQ3172" s="29"/>
      <c r="BR3172" s="31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7"/>
      <c r="BN3173" s="28"/>
      <c r="BO3173" s="12"/>
      <c r="BP3173" s="12"/>
      <c r="BQ3173" s="29"/>
      <c r="BR3173" s="31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7"/>
      <c r="BN3174" s="28"/>
      <c r="BO3174" s="12"/>
      <c r="BP3174" s="12"/>
      <c r="BQ3174" s="29"/>
      <c r="BR3174" s="31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7"/>
      <c r="BN3175" s="28"/>
      <c r="BO3175" s="12"/>
      <c r="BP3175" s="12"/>
      <c r="BQ3175" s="29"/>
      <c r="BR3175" s="31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7"/>
      <c r="BN3176" s="28"/>
      <c r="BO3176" s="12"/>
      <c r="BP3176" s="12"/>
      <c r="BQ3176" s="29"/>
      <c r="BR3176" s="31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7"/>
      <c r="BN3177" s="28"/>
      <c r="BO3177" s="12"/>
      <c r="BP3177" s="12"/>
      <c r="BQ3177" s="29"/>
      <c r="BR3177" s="31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7"/>
      <c r="BN3178" s="28"/>
      <c r="BO3178" s="12"/>
      <c r="BP3178" s="12"/>
      <c r="BQ3178" s="29"/>
      <c r="BR3178" s="31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7"/>
      <c r="BN3179" s="28"/>
      <c r="BO3179" s="12"/>
      <c r="BP3179" s="12"/>
      <c r="BQ3179" s="29"/>
      <c r="BR3179" s="31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7"/>
      <c r="BN3180" s="28"/>
      <c r="BO3180" s="12"/>
      <c r="BP3180" s="12"/>
      <c r="BQ3180" s="29"/>
      <c r="BR3180" s="31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7"/>
      <c r="BN3181" s="28"/>
      <c r="BO3181" s="12"/>
      <c r="BP3181" s="12"/>
      <c r="BQ3181" s="29"/>
      <c r="BR3181" s="31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7"/>
      <c r="BN3182" s="28"/>
      <c r="BO3182" s="12"/>
      <c r="BP3182" s="12"/>
      <c r="BQ3182" s="29"/>
      <c r="BR3182" s="31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7"/>
      <c r="BN3183" s="28"/>
      <c r="BO3183" s="12"/>
      <c r="BP3183" s="12"/>
      <c r="BQ3183" s="29"/>
      <c r="BR3183" s="31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7"/>
      <c r="BN3184" s="28"/>
      <c r="BO3184" s="12"/>
      <c r="BP3184" s="12"/>
      <c r="BQ3184" s="29"/>
      <c r="BR3184" s="31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7"/>
      <c r="BN3185" s="28"/>
      <c r="BO3185" s="12"/>
      <c r="BP3185" s="12"/>
      <c r="BQ3185" s="29"/>
      <c r="BR3185" s="31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7"/>
      <c r="BN3186" s="28"/>
      <c r="BO3186" s="12"/>
      <c r="BP3186" s="12"/>
      <c r="BQ3186" s="29"/>
      <c r="BR3186" s="31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7"/>
      <c r="BN3187" s="28"/>
      <c r="BO3187" s="12"/>
      <c r="BP3187" s="12"/>
      <c r="BQ3187" s="29"/>
      <c r="BR3187" s="31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7"/>
      <c r="BN3188" s="28"/>
      <c r="BO3188" s="12"/>
      <c r="BP3188" s="12"/>
      <c r="BQ3188" s="29"/>
      <c r="BR3188" s="31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7"/>
      <c r="BN3189" s="28"/>
      <c r="BO3189" s="12"/>
      <c r="BP3189" s="12"/>
      <c r="BQ3189" s="29"/>
      <c r="BR3189" s="31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7"/>
      <c r="BN3190" s="28"/>
      <c r="BO3190" s="12"/>
      <c r="BP3190" s="12"/>
      <c r="BQ3190" s="29"/>
      <c r="BR3190" s="31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7"/>
      <c r="BN3191" s="28"/>
      <c r="BO3191" s="12"/>
      <c r="BP3191" s="12"/>
      <c r="BQ3191" s="29"/>
      <c r="BR3191" s="31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7"/>
      <c r="BN3192" s="28"/>
      <c r="BO3192" s="12"/>
      <c r="BP3192" s="12"/>
      <c r="BQ3192" s="29"/>
      <c r="BR3192" s="31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7"/>
      <c r="BN3193" s="28"/>
      <c r="BO3193" s="12"/>
      <c r="BP3193" s="12"/>
      <c r="BQ3193" s="29"/>
      <c r="BR3193" s="31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7"/>
      <c r="BN3194" s="28"/>
      <c r="BO3194" s="12"/>
      <c r="BP3194" s="12"/>
      <c r="BQ3194" s="29"/>
      <c r="BR3194" s="31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7"/>
      <c r="BN3195" s="28"/>
      <c r="BO3195" s="12"/>
      <c r="BP3195" s="12"/>
      <c r="BQ3195" s="29"/>
      <c r="BR3195" s="31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7"/>
      <c r="BN3196" s="28"/>
      <c r="BO3196" s="12"/>
      <c r="BP3196" s="12"/>
      <c r="BQ3196" s="29"/>
      <c r="BR3196" s="31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7"/>
      <c r="BN3197" s="28"/>
      <c r="BO3197" s="12"/>
      <c r="BP3197" s="12"/>
      <c r="BQ3197" s="29"/>
      <c r="BR3197" s="31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7"/>
      <c r="BN3198" s="28"/>
      <c r="BO3198" s="12"/>
      <c r="BP3198" s="12"/>
      <c r="BQ3198" s="29"/>
      <c r="BR3198" s="31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7"/>
      <c r="BN3199" s="28"/>
      <c r="BO3199" s="12"/>
      <c r="BP3199" s="12"/>
      <c r="BQ3199" s="29"/>
      <c r="BR3199" s="31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7"/>
      <c r="BN3200" s="28"/>
      <c r="BO3200" s="12"/>
      <c r="BP3200" s="12"/>
      <c r="BQ3200" s="29"/>
      <c r="BR3200" s="31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7"/>
      <c r="BN3201" s="28"/>
      <c r="BO3201" s="12"/>
      <c r="BP3201" s="12"/>
      <c r="BQ3201" s="29"/>
      <c r="BR3201" s="31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7"/>
      <c r="BN3202" s="28"/>
      <c r="BO3202" s="12"/>
      <c r="BP3202" s="12"/>
      <c r="BQ3202" s="29"/>
      <c r="BR3202" s="31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7"/>
      <c r="BN3203" s="28"/>
      <c r="BO3203" s="12"/>
      <c r="BP3203" s="12"/>
      <c r="BQ3203" s="29"/>
      <c r="BR3203" s="31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7"/>
      <c r="BN3204" s="28"/>
      <c r="BO3204" s="12"/>
      <c r="BP3204" s="12"/>
      <c r="BQ3204" s="29"/>
      <c r="BR3204" s="31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7"/>
      <c r="BN3205" s="28"/>
      <c r="BO3205" s="12"/>
      <c r="BP3205" s="12"/>
      <c r="BQ3205" s="29"/>
      <c r="BR3205" s="31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7"/>
      <c r="BN3206" s="28"/>
      <c r="BO3206" s="12"/>
      <c r="BP3206" s="12"/>
      <c r="BQ3206" s="29"/>
      <c r="BR3206" s="31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7"/>
      <c r="BN3207" s="28"/>
      <c r="BO3207" s="12"/>
      <c r="BP3207" s="12"/>
      <c r="BQ3207" s="29"/>
      <c r="BR3207" s="31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7"/>
      <c r="BN3208" s="28"/>
      <c r="BO3208" s="12"/>
      <c r="BP3208" s="12"/>
      <c r="BQ3208" s="29"/>
      <c r="BR3208" s="31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7"/>
      <c r="BN3209" s="28"/>
      <c r="BO3209" s="12"/>
      <c r="BP3209" s="12"/>
      <c r="BQ3209" s="29"/>
      <c r="BR3209" s="31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7"/>
      <c r="BN3210" s="28"/>
      <c r="BO3210" s="12"/>
      <c r="BP3210" s="12"/>
      <c r="BQ3210" s="29"/>
      <c r="BR3210" s="31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7"/>
      <c r="BN3211" s="28"/>
      <c r="BO3211" s="12"/>
      <c r="BP3211" s="12"/>
      <c r="BQ3211" s="29"/>
      <c r="BR3211" s="31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7"/>
      <c r="BN3212" s="28"/>
      <c r="BO3212" s="12"/>
      <c r="BP3212" s="12"/>
      <c r="BQ3212" s="29"/>
      <c r="BR3212" s="31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7"/>
      <c r="BN3213" s="28"/>
      <c r="BO3213" s="12"/>
      <c r="BP3213" s="12"/>
      <c r="BQ3213" s="29"/>
      <c r="BR3213" s="31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7"/>
      <c r="BN3214" s="28"/>
      <c r="BO3214" s="12"/>
      <c r="BP3214" s="12"/>
      <c r="BQ3214" s="29"/>
      <c r="BR3214" s="31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7"/>
      <c r="BN3215" s="28"/>
      <c r="BO3215" s="12"/>
      <c r="BP3215" s="12"/>
      <c r="BQ3215" s="29"/>
      <c r="BR3215" s="31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7"/>
      <c r="BN3216" s="28"/>
      <c r="BO3216" s="12"/>
      <c r="BP3216" s="12"/>
      <c r="BQ3216" s="29"/>
      <c r="BR3216" s="31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7"/>
      <c r="BN3217" s="28"/>
      <c r="BO3217" s="12"/>
      <c r="BP3217" s="12"/>
      <c r="BQ3217" s="29"/>
      <c r="BR3217" s="31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7"/>
      <c r="BN3218" s="28"/>
      <c r="BO3218" s="12"/>
      <c r="BP3218" s="12"/>
      <c r="BQ3218" s="29"/>
      <c r="BR3218" s="31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7"/>
      <c r="BN3219" s="28"/>
      <c r="BO3219" s="12"/>
      <c r="BP3219" s="12"/>
      <c r="BQ3219" s="29"/>
      <c r="BR3219" s="31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7"/>
      <c r="BN3220" s="28"/>
      <c r="BO3220" s="12"/>
      <c r="BP3220" s="12"/>
      <c r="BQ3220" s="29"/>
      <c r="BR3220" s="31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7"/>
      <c r="BN3221" s="28"/>
      <c r="BO3221" s="12"/>
      <c r="BP3221" s="12"/>
      <c r="BQ3221" s="29"/>
      <c r="BR3221" s="31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7"/>
      <c r="BN3222" s="28"/>
      <c r="BO3222" s="12"/>
      <c r="BP3222" s="12"/>
      <c r="BQ3222" s="29"/>
      <c r="BR3222" s="31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7"/>
      <c r="BN3223" s="28"/>
      <c r="BO3223" s="12"/>
      <c r="BP3223" s="12"/>
      <c r="BQ3223" s="29"/>
      <c r="BR3223" s="31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7"/>
      <c r="BN3224" s="28"/>
      <c r="BO3224" s="12"/>
      <c r="BP3224" s="12"/>
      <c r="BQ3224" s="29"/>
      <c r="BR3224" s="31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7"/>
      <c r="BN3225" s="28"/>
      <c r="BO3225" s="12"/>
      <c r="BP3225" s="12"/>
      <c r="BQ3225" s="29"/>
      <c r="BR3225" s="31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7"/>
      <c r="BN3226" s="28"/>
      <c r="BO3226" s="12"/>
      <c r="BP3226" s="12"/>
      <c r="BQ3226" s="29"/>
      <c r="BR3226" s="31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7"/>
      <c r="BN3227" s="28"/>
      <c r="BO3227" s="12"/>
      <c r="BP3227" s="12"/>
      <c r="BQ3227" s="29"/>
      <c r="BR3227" s="31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7"/>
      <c r="BN3228" s="28"/>
      <c r="BO3228" s="12"/>
      <c r="BP3228" s="12"/>
      <c r="BQ3228" s="29"/>
      <c r="BR3228" s="31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7"/>
      <c r="BN3229" s="28"/>
      <c r="BO3229" s="12"/>
      <c r="BP3229" s="12"/>
      <c r="BQ3229" s="29"/>
      <c r="BR3229" s="31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7"/>
      <c r="BN3230" s="28"/>
      <c r="BO3230" s="12"/>
      <c r="BP3230" s="12"/>
      <c r="BQ3230" s="29"/>
      <c r="BR3230" s="31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7"/>
      <c r="BN3231" s="28"/>
      <c r="BO3231" s="12"/>
      <c r="BP3231" s="12"/>
      <c r="BQ3231" s="29"/>
      <c r="BR3231" s="31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7"/>
      <c r="BN3232" s="28"/>
      <c r="BO3232" s="12"/>
      <c r="BP3232" s="12"/>
      <c r="BQ3232" s="29"/>
      <c r="BR3232" s="31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7"/>
      <c r="BN3233" s="28"/>
      <c r="BO3233" s="12"/>
      <c r="BP3233" s="12"/>
      <c r="BQ3233" s="29"/>
      <c r="BR3233" s="31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7"/>
      <c r="BN3234" s="28"/>
      <c r="BO3234" s="12"/>
      <c r="BP3234" s="12"/>
      <c r="BQ3234" s="29"/>
      <c r="BR3234" s="31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7"/>
      <c r="BN3235" s="28"/>
      <c r="BO3235" s="12"/>
      <c r="BP3235" s="12"/>
      <c r="BQ3235" s="29"/>
      <c r="BR3235" s="31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7"/>
      <c r="BN3236" s="28"/>
      <c r="BO3236" s="12"/>
      <c r="BP3236" s="12"/>
      <c r="BQ3236" s="29"/>
      <c r="BR3236" s="31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7"/>
      <c r="BN3237" s="28"/>
      <c r="BO3237" s="12"/>
      <c r="BP3237" s="12"/>
      <c r="BQ3237" s="29"/>
      <c r="BR3237" s="31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7"/>
      <c r="BN3238" s="28"/>
      <c r="BO3238" s="12"/>
      <c r="BP3238" s="12"/>
      <c r="BQ3238" s="29"/>
      <c r="BR3238" s="31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7"/>
      <c r="BN3239" s="28"/>
      <c r="BO3239" s="12"/>
      <c r="BP3239" s="12"/>
      <c r="BQ3239" s="29"/>
      <c r="BR3239" s="31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7"/>
      <c r="BN3240" s="28"/>
      <c r="BO3240" s="12"/>
      <c r="BP3240" s="12"/>
      <c r="BQ3240" s="29"/>
      <c r="BR3240" s="31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7"/>
      <c r="BN3241" s="28"/>
      <c r="BO3241" s="12"/>
      <c r="BP3241" s="12"/>
      <c r="BQ3241" s="29"/>
      <c r="BR3241" s="31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7"/>
      <c r="BN3242" s="28"/>
      <c r="BO3242" s="12"/>
      <c r="BP3242" s="12"/>
      <c r="BQ3242" s="29"/>
      <c r="BR3242" s="31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7"/>
      <c r="BN3243" s="28"/>
      <c r="BO3243" s="12"/>
      <c r="BP3243" s="12"/>
      <c r="BQ3243" s="29"/>
      <c r="BR3243" s="31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7"/>
      <c r="BN3244" s="28"/>
      <c r="BO3244" s="12"/>
      <c r="BP3244" s="12"/>
      <c r="BQ3244" s="29"/>
      <c r="BR3244" s="31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7"/>
      <c r="BN3245" s="28"/>
      <c r="BO3245" s="12"/>
      <c r="BP3245" s="12"/>
      <c r="BQ3245" s="29"/>
      <c r="BR3245" s="31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7"/>
      <c r="BN3246" s="28"/>
      <c r="BO3246" s="12"/>
      <c r="BP3246" s="12"/>
      <c r="BQ3246" s="29"/>
      <c r="BR3246" s="31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7"/>
      <c r="BN3247" s="28"/>
      <c r="BO3247" s="12"/>
      <c r="BP3247" s="12"/>
      <c r="BQ3247" s="29"/>
      <c r="BR3247" s="31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7"/>
      <c r="BN3248" s="28"/>
      <c r="BO3248" s="12"/>
      <c r="BP3248" s="12"/>
      <c r="BQ3248" s="29"/>
      <c r="BR3248" s="31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7"/>
      <c r="BN3249" s="28"/>
      <c r="BO3249" s="12"/>
      <c r="BP3249" s="12"/>
      <c r="BQ3249" s="29"/>
      <c r="BR3249" s="31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7"/>
      <c r="BN3250" s="28"/>
      <c r="BO3250" s="12"/>
      <c r="BP3250" s="12"/>
      <c r="BQ3250" s="29"/>
      <c r="BR3250" s="31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7"/>
      <c r="BN3251" s="28"/>
      <c r="BO3251" s="12"/>
      <c r="BP3251" s="12"/>
      <c r="BQ3251" s="29"/>
      <c r="BR3251" s="31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7"/>
      <c r="BN3252" s="28"/>
      <c r="BO3252" s="12"/>
      <c r="BP3252" s="12"/>
      <c r="BQ3252" s="29"/>
      <c r="BR3252" s="31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7"/>
      <c r="BN3253" s="28"/>
      <c r="BO3253" s="12"/>
      <c r="BP3253" s="12"/>
      <c r="BQ3253" s="29"/>
      <c r="BR3253" s="31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7"/>
      <c r="BN3254" s="28"/>
      <c r="BO3254" s="12"/>
      <c r="BP3254" s="12"/>
      <c r="BQ3254" s="29"/>
      <c r="BR3254" s="31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7"/>
      <c r="BN3255" s="28"/>
      <c r="BO3255" s="12"/>
      <c r="BP3255" s="12"/>
      <c r="BQ3255" s="29"/>
      <c r="BR3255" s="31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7"/>
      <c r="BN3256" s="28"/>
      <c r="BO3256" s="12"/>
      <c r="BP3256" s="12"/>
      <c r="BQ3256" s="29"/>
      <c r="BR3256" s="31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7"/>
      <c r="BN3257" s="28"/>
      <c r="BO3257" s="12"/>
      <c r="BP3257" s="12"/>
      <c r="BQ3257" s="29"/>
      <c r="BR3257" s="31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7"/>
      <c r="BN3258" s="28"/>
      <c r="BO3258" s="12"/>
      <c r="BP3258" s="12"/>
      <c r="BQ3258" s="29"/>
      <c r="BR3258" s="31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7"/>
      <c r="BN3259" s="28"/>
      <c r="BO3259" s="12"/>
      <c r="BP3259" s="12"/>
      <c r="BQ3259" s="29"/>
      <c r="BR3259" s="31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7"/>
      <c r="BN3260" s="28"/>
      <c r="BO3260" s="12"/>
      <c r="BP3260" s="12"/>
      <c r="BQ3260" s="29"/>
      <c r="BR3260" s="31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7"/>
      <c r="BN3261" s="28"/>
      <c r="BO3261" s="12"/>
      <c r="BP3261" s="12"/>
      <c r="BQ3261" s="29"/>
      <c r="BR3261" s="31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7"/>
      <c r="BN3262" s="28"/>
      <c r="BO3262" s="12"/>
      <c r="BP3262" s="12"/>
      <c r="BQ3262" s="29"/>
      <c r="BR3262" s="31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7"/>
      <c r="BN3263" s="28"/>
      <c r="BO3263" s="12"/>
      <c r="BP3263" s="12"/>
      <c r="BQ3263" s="29"/>
      <c r="BR3263" s="31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7"/>
      <c r="BN3264" s="28"/>
      <c r="BO3264" s="12"/>
      <c r="BP3264" s="12"/>
      <c r="BQ3264" s="29"/>
      <c r="BR3264" s="31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7"/>
      <c r="BN3265" s="28"/>
      <c r="BO3265" s="12"/>
      <c r="BP3265" s="12"/>
      <c r="BQ3265" s="29"/>
      <c r="BR3265" s="31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7"/>
      <c r="BN3266" s="28"/>
      <c r="BO3266" s="12"/>
      <c r="BP3266" s="12"/>
      <c r="BQ3266" s="29"/>
      <c r="BR3266" s="31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7"/>
      <c r="BN3267" s="28"/>
      <c r="BO3267" s="12"/>
      <c r="BP3267" s="12"/>
      <c r="BQ3267" s="29"/>
      <c r="BR3267" s="31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7"/>
      <c r="BN3268" s="28"/>
      <c r="BO3268" s="12"/>
      <c r="BP3268" s="12"/>
      <c r="BQ3268" s="29"/>
      <c r="BR3268" s="31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7"/>
      <c r="BN3269" s="28"/>
      <c r="BO3269" s="12"/>
      <c r="BP3269" s="12"/>
      <c r="BQ3269" s="29"/>
      <c r="BR3269" s="31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7"/>
      <c r="BN3270" s="28"/>
      <c r="BO3270" s="12"/>
      <c r="BP3270" s="12"/>
      <c r="BQ3270" s="29"/>
      <c r="BR3270" s="31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7"/>
      <c r="BN3271" s="28"/>
      <c r="BO3271" s="12"/>
      <c r="BP3271" s="12"/>
      <c r="BQ3271" s="29"/>
      <c r="BR3271" s="31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7"/>
      <c r="BN3272" s="28"/>
      <c r="BO3272" s="12"/>
      <c r="BP3272" s="12"/>
      <c r="BQ3272" s="29"/>
      <c r="BR3272" s="31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7"/>
      <c r="BN3273" s="28"/>
      <c r="BO3273" s="12"/>
      <c r="BP3273" s="12"/>
      <c r="BQ3273" s="29"/>
      <c r="BR3273" s="31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7"/>
      <c r="BN3274" s="28"/>
      <c r="BO3274" s="12"/>
      <c r="BP3274" s="12"/>
      <c r="BQ3274" s="29"/>
      <c r="BR3274" s="31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7"/>
      <c r="BN3275" s="28"/>
      <c r="BO3275" s="12"/>
      <c r="BP3275" s="12"/>
      <c r="BQ3275" s="29"/>
      <c r="BR3275" s="31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7"/>
      <c r="BN3276" s="28"/>
      <c r="BO3276" s="12"/>
      <c r="BP3276" s="12"/>
      <c r="BQ3276" s="29"/>
      <c r="BR3276" s="31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7"/>
      <c r="BN3277" s="28"/>
      <c r="BO3277" s="12"/>
      <c r="BP3277" s="12"/>
      <c r="BQ3277" s="29"/>
      <c r="BR3277" s="31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7"/>
      <c r="BN3278" s="28"/>
      <c r="BO3278" s="12"/>
      <c r="BP3278" s="12"/>
      <c r="BQ3278" s="29"/>
      <c r="BR3278" s="31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7"/>
      <c r="BN3279" s="28"/>
      <c r="BO3279" s="12"/>
      <c r="BP3279" s="12"/>
      <c r="BQ3279" s="29"/>
      <c r="BR3279" s="31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7"/>
      <c r="BN3280" s="28"/>
      <c r="BO3280" s="12"/>
      <c r="BP3280" s="12"/>
      <c r="BQ3280" s="29"/>
      <c r="BR3280" s="31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7"/>
      <c r="BN3281" s="28"/>
      <c r="BO3281" s="12"/>
      <c r="BP3281" s="12"/>
      <c r="BQ3281" s="29"/>
      <c r="BR3281" s="31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7"/>
      <c r="BN3282" s="28"/>
      <c r="BO3282" s="12"/>
      <c r="BP3282" s="12"/>
      <c r="BQ3282" s="29"/>
      <c r="BR3282" s="31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7"/>
      <c r="BN3283" s="28"/>
      <c r="BO3283" s="12"/>
      <c r="BP3283" s="12"/>
      <c r="BQ3283" s="29"/>
      <c r="BR3283" s="31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7"/>
      <c r="BN3284" s="28"/>
      <c r="BO3284" s="12"/>
      <c r="BP3284" s="12"/>
      <c r="BQ3284" s="29"/>
      <c r="BR3284" s="31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7"/>
      <c r="BN3285" s="28"/>
      <c r="BO3285" s="12"/>
      <c r="BP3285" s="12"/>
      <c r="BQ3285" s="29"/>
      <c r="BR3285" s="31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7"/>
      <c r="BN3286" s="28"/>
      <c r="BO3286" s="12"/>
      <c r="BP3286" s="12"/>
      <c r="BQ3286" s="29"/>
      <c r="BR3286" s="31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7"/>
      <c r="BN3287" s="28"/>
      <c r="BO3287" s="12"/>
      <c r="BP3287" s="12"/>
      <c r="BQ3287" s="29"/>
      <c r="BR3287" s="31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7"/>
      <c r="BN3288" s="28"/>
      <c r="BO3288" s="12"/>
      <c r="BP3288" s="12"/>
      <c r="BQ3288" s="29"/>
      <c r="BR3288" s="31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7"/>
      <c r="BN3289" s="28"/>
      <c r="BO3289" s="12"/>
      <c r="BP3289" s="12"/>
      <c r="BQ3289" s="29"/>
      <c r="BR3289" s="31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7"/>
      <c r="BN3290" s="28"/>
      <c r="BO3290" s="12"/>
      <c r="BP3290" s="12"/>
      <c r="BQ3290" s="29"/>
      <c r="BR3290" s="31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7"/>
      <c r="BN3291" s="28"/>
      <c r="BO3291" s="12"/>
      <c r="BP3291" s="12"/>
      <c r="BQ3291" s="29"/>
      <c r="BR3291" s="31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7"/>
      <c r="BN3292" s="28"/>
      <c r="BO3292" s="12"/>
      <c r="BP3292" s="12"/>
      <c r="BQ3292" s="29"/>
      <c r="BR3292" s="31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7"/>
      <c r="BN3293" s="28"/>
      <c r="BO3293" s="12"/>
      <c r="BP3293" s="12"/>
      <c r="BQ3293" s="29"/>
      <c r="BR3293" s="31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7"/>
      <c r="BN3294" s="28"/>
      <c r="BO3294" s="12"/>
      <c r="BP3294" s="12"/>
      <c r="BQ3294" s="29"/>
      <c r="BR3294" s="31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7"/>
      <c r="BN3295" s="28"/>
      <c r="BO3295" s="12"/>
      <c r="BP3295" s="12"/>
      <c r="BQ3295" s="29"/>
      <c r="BR3295" s="31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7"/>
      <c r="BN3296" s="28"/>
      <c r="BO3296" s="12"/>
      <c r="BP3296" s="12"/>
      <c r="BQ3296" s="29"/>
      <c r="BR3296" s="31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7"/>
      <c r="BN3297" s="28"/>
      <c r="BO3297" s="12"/>
      <c r="BP3297" s="12"/>
      <c r="BQ3297" s="29"/>
      <c r="BR3297" s="31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7"/>
      <c r="BN3298" s="28"/>
      <c r="BO3298" s="12"/>
      <c r="BP3298" s="12"/>
      <c r="BQ3298" s="29"/>
      <c r="BR3298" s="31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7"/>
      <c r="BN3299" s="28"/>
      <c r="BO3299" s="12"/>
      <c r="BP3299" s="12"/>
      <c r="BQ3299" s="29"/>
      <c r="BR3299" s="31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7"/>
      <c r="BN3300" s="28"/>
      <c r="BO3300" s="12"/>
      <c r="BP3300" s="12"/>
      <c r="BQ3300" s="29"/>
      <c r="BR3300" s="31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7"/>
      <c r="BN3301" s="28"/>
      <c r="BO3301" s="12"/>
      <c r="BP3301" s="12"/>
      <c r="BQ3301" s="29"/>
      <c r="BR3301" s="31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7"/>
      <c r="BN3302" s="28"/>
      <c r="BO3302" s="12"/>
      <c r="BP3302" s="12"/>
      <c r="BQ3302" s="29"/>
      <c r="BR3302" s="31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7"/>
      <c r="BN3303" s="28"/>
      <c r="BO3303" s="12"/>
      <c r="BP3303" s="12"/>
      <c r="BQ3303" s="29"/>
      <c r="BR3303" s="31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7"/>
      <c r="BN3304" s="28"/>
      <c r="BO3304" s="12"/>
      <c r="BP3304" s="12"/>
      <c r="BQ3304" s="29"/>
      <c r="BR3304" s="31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7"/>
      <c r="BN3305" s="28"/>
      <c r="BO3305" s="12"/>
      <c r="BP3305" s="12"/>
      <c r="BQ3305" s="29"/>
      <c r="BR3305" s="31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7"/>
      <c r="BN3306" s="28"/>
      <c r="BO3306" s="12"/>
      <c r="BP3306" s="12"/>
      <c r="BQ3306" s="29"/>
      <c r="BR3306" s="31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7"/>
      <c r="BN3307" s="28"/>
      <c r="BO3307" s="12"/>
      <c r="BP3307" s="12"/>
      <c r="BQ3307" s="29"/>
      <c r="BR3307" s="31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7"/>
      <c r="BN3308" s="28"/>
      <c r="BO3308" s="12"/>
      <c r="BP3308" s="12"/>
      <c r="BQ3308" s="29"/>
      <c r="BR3308" s="31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7"/>
      <c r="BN3309" s="28"/>
      <c r="BO3309" s="12"/>
      <c r="BP3309" s="12"/>
      <c r="BQ3309" s="29"/>
      <c r="BR3309" s="31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7"/>
      <c r="BN3310" s="28"/>
      <c r="BO3310" s="12"/>
      <c r="BP3310" s="12"/>
      <c r="BQ3310" s="29"/>
      <c r="BR3310" s="31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7"/>
      <c r="BN3311" s="28"/>
      <c r="BO3311" s="12"/>
      <c r="BP3311" s="12"/>
      <c r="BQ3311" s="29"/>
      <c r="BR3311" s="31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7"/>
      <c r="BN3312" s="28"/>
      <c r="BO3312" s="12"/>
      <c r="BP3312" s="12"/>
      <c r="BQ3312" s="29"/>
      <c r="BR3312" s="31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7"/>
      <c r="BN3313" s="28"/>
      <c r="BO3313" s="12"/>
      <c r="BP3313" s="12"/>
      <c r="BQ3313" s="29"/>
      <c r="BR3313" s="31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7"/>
      <c r="BN3314" s="28"/>
      <c r="BO3314" s="12"/>
      <c r="BP3314" s="12"/>
      <c r="BQ3314" s="29"/>
      <c r="BR3314" s="31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7"/>
      <c r="BN3315" s="28"/>
      <c r="BO3315" s="12"/>
      <c r="BP3315" s="12"/>
      <c r="BQ3315" s="29"/>
      <c r="BR3315" s="31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7"/>
      <c r="BN3316" s="28"/>
      <c r="BO3316" s="12"/>
      <c r="BP3316" s="12"/>
      <c r="BQ3316" s="29"/>
      <c r="BR3316" s="31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7"/>
      <c r="BN3317" s="28"/>
      <c r="BO3317" s="12"/>
      <c r="BP3317" s="12"/>
      <c r="BQ3317" s="29"/>
      <c r="BR3317" s="31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7"/>
      <c r="BN3318" s="28"/>
      <c r="BO3318" s="12"/>
      <c r="BP3318" s="12"/>
      <c r="BQ3318" s="29"/>
      <c r="BR3318" s="31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7"/>
      <c r="BN3319" s="28"/>
      <c r="BO3319" s="12"/>
      <c r="BP3319" s="12"/>
      <c r="BQ3319" s="29"/>
      <c r="BR3319" s="31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7"/>
      <c r="BN3320" s="28"/>
      <c r="BO3320" s="12"/>
      <c r="BP3320" s="12"/>
      <c r="BQ3320" s="29"/>
      <c r="BR3320" s="31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7"/>
      <c r="BN3321" s="28"/>
      <c r="BO3321" s="12"/>
      <c r="BP3321" s="12"/>
      <c r="BQ3321" s="29"/>
      <c r="BR3321" s="31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7"/>
      <c r="BN3322" s="28"/>
      <c r="BO3322" s="12"/>
      <c r="BP3322" s="12"/>
      <c r="BQ3322" s="29"/>
      <c r="BR3322" s="31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7"/>
      <c r="BN3323" s="28"/>
      <c r="BO3323" s="12"/>
      <c r="BP3323" s="12"/>
      <c r="BQ3323" s="29"/>
      <c r="BR3323" s="31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7"/>
      <c r="BN3324" s="28"/>
      <c r="BO3324" s="12"/>
      <c r="BP3324" s="12"/>
      <c r="BQ3324" s="29"/>
      <c r="BR3324" s="31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7"/>
      <c r="BN3325" s="28"/>
      <c r="BO3325" s="12"/>
      <c r="BP3325" s="12"/>
      <c r="BQ3325" s="29"/>
      <c r="BR3325" s="31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7"/>
      <c r="BN3326" s="28"/>
      <c r="BO3326" s="12"/>
      <c r="BP3326" s="12"/>
      <c r="BQ3326" s="29"/>
      <c r="BR3326" s="31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7"/>
      <c r="BN3327" s="28"/>
      <c r="BO3327" s="12"/>
      <c r="BP3327" s="12"/>
      <c r="BQ3327" s="29"/>
      <c r="BR3327" s="31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7"/>
      <c r="BN3328" s="28"/>
      <c r="BO3328" s="12"/>
      <c r="BP3328" s="12"/>
      <c r="BQ3328" s="29"/>
      <c r="BR3328" s="31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7"/>
      <c r="BN3329" s="28"/>
      <c r="BO3329" s="12"/>
      <c r="BP3329" s="12"/>
      <c r="BQ3329" s="29"/>
      <c r="BR3329" s="31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7"/>
      <c r="BN3330" s="28"/>
      <c r="BO3330" s="12"/>
      <c r="BP3330" s="12"/>
      <c r="BQ3330" s="29"/>
      <c r="BR3330" s="31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7"/>
      <c r="BN3331" s="28"/>
      <c r="BO3331" s="12"/>
      <c r="BP3331" s="12"/>
      <c r="BQ3331" s="29"/>
      <c r="BR3331" s="31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7"/>
      <c r="BN3332" s="28"/>
      <c r="BO3332" s="12"/>
      <c r="BP3332" s="12"/>
      <c r="BQ3332" s="29"/>
      <c r="BR3332" s="31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7"/>
      <c r="BN3333" s="28"/>
      <c r="BO3333" s="12"/>
      <c r="BP3333" s="12"/>
      <c r="BQ3333" s="29"/>
      <c r="BR3333" s="31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7"/>
      <c r="BN3334" s="28"/>
      <c r="BO3334" s="12"/>
      <c r="BP3334" s="12"/>
      <c r="BQ3334" s="29"/>
      <c r="BR3334" s="31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7"/>
      <c r="BN3335" s="28"/>
      <c r="BO3335" s="12"/>
      <c r="BP3335" s="12"/>
      <c r="BQ3335" s="29"/>
      <c r="BR3335" s="31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7"/>
      <c r="BN3336" s="28"/>
      <c r="BO3336" s="12"/>
      <c r="BP3336" s="12"/>
      <c r="BQ3336" s="29"/>
      <c r="BR3336" s="31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7"/>
      <c r="BN3337" s="28"/>
      <c r="BO3337" s="12"/>
      <c r="BP3337" s="12"/>
      <c r="BQ3337" s="29"/>
      <c r="BR3337" s="31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7"/>
      <c r="BN3338" s="28"/>
      <c r="BO3338" s="12"/>
      <c r="BP3338" s="12"/>
      <c r="BQ3338" s="29"/>
      <c r="BR3338" s="31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7"/>
      <c r="BN3339" s="28"/>
      <c r="BO3339" s="12"/>
      <c r="BP3339" s="12"/>
      <c r="BQ3339" s="29"/>
      <c r="BR3339" s="31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7"/>
      <c r="BN3340" s="28"/>
      <c r="BO3340" s="12"/>
      <c r="BP3340" s="12"/>
      <c r="BQ3340" s="29"/>
      <c r="BR3340" s="31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7"/>
      <c r="BN3341" s="28"/>
      <c r="BO3341" s="12"/>
      <c r="BP3341" s="12"/>
      <c r="BQ3341" s="29"/>
      <c r="BR3341" s="31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7"/>
      <c r="BN3342" s="28"/>
      <c r="BO3342" s="12"/>
      <c r="BP3342" s="12"/>
      <c r="BQ3342" s="29"/>
      <c r="BR3342" s="31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7"/>
      <c r="BN3343" s="28"/>
      <c r="BO3343" s="12"/>
      <c r="BP3343" s="12"/>
      <c r="BQ3343" s="29"/>
      <c r="BR3343" s="31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7"/>
      <c r="BN3344" s="28"/>
      <c r="BO3344" s="12"/>
      <c r="BP3344" s="12"/>
      <c r="BQ3344" s="29"/>
      <c r="BR3344" s="31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7"/>
      <c r="BN3345" s="28"/>
      <c r="BO3345" s="12"/>
      <c r="BP3345" s="12"/>
      <c r="BQ3345" s="29"/>
      <c r="BR3345" s="31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7"/>
      <c r="BN3346" s="28"/>
      <c r="BO3346" s="12"/>
      <c r="BP3346" s="12"/>
      <c r="BQ3346" s="29"/>
      <c r="BR3346" s="31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7"/>
      <c r="BN3347" s="28"/>
      <c r="BO3347" s="12"/>
      <c r="BP3347" s="12"/>
      <c r="BQ3347" s="29"/>
      <c r="BR3347" s="31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7"/>
      <c r="BN3348" s="28"/>
      <c r="BO3348" s="12"/>
      <c r="BP3348" s="12"/>
      <c r="BQ3348" s="29"/>
      <c r="BR3348" s="31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7"/>
      <c r="BN3349" s="28"/>
      <c r="BO3349" s="12"/>
      <c r="BP3349" s="12"/>
      <c r="BQ3349" s="29"/>
      <c r="BR3349" s="31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7"/>
      <c r="BN3350" s="28"/>
      <c r="BO3350" s="12"/>
      <c r="BP3350" s="12"/>
      <c r="BQ3350" s="29"/>
      <c r="BR3350" s="31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7"/>
      <c r="BN3351" s="28"/>
      <c r="BO3351" s="12"/>
      <c r="BP3351" s="12"/>
      <c r="BQ3351" s="29"/>
      <c r="BR3351" s="31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7"/>
      <c r="BN3352" s="28"/>
      <c r="BO3352" s="12"/>
      <c r="BP3352" s="12"/>
      <c r="BQ3352" s="29"/>
      <c r="BR3352" s="31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7"/>
      <c r="BN3353" s="28"/>
      <c r="BO3353" s="12"/>
      <c r="BP3353" s="12"/>
      <c r="BQ3353" s="29"/>
      <c r="BR3353" s="31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7"/>
      <c r="BN3354" s="28"/>
      <c r="BO3354" s="12"/>
      <c r="BP3354" s="12"/>
      <c r="BQ3354" s="29"/>
      <c r="BR3354" s="31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7"/>
      <c r="BN3355" s="28"/>
      <c r="BO3355" s="12"/>
      <c r="BP3355" s="12"/>
      <c r="BQ3355" s="29"/>
      <c r="BR3355" s="31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7"/>
      <c r="BN3356" s="28"/>
      <c r="BO3356" s="12"/>
      <c r="BP3356" s="12"/>
      <c r="BQ3356" s="29"/>
      <c r="BR3356" s="31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7"/>
      <c r="BN3357" s="28"/>
      <c r="BO3357" s="12"/>
      <c r="BP3357" s="12"/>
      <c r="BQ3357" s="29"/>
      <c r="BR3357" s="31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7"/>
      <c r="BN3358" s="28"/>
      <c r="BO3358" s="12"/>
      <c r="BP3358" s="12"/>
      <c r="BQ3358" s="29"/>
      <c r="BR3358" s="31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7"/>
      <c r="BN3359" s="28"/>
      <c r="BO3359" s="12"/>
      <c r="BP3359" s="12"/>
      <c r="BQ3359" s="29"/>
      <c r="BR3359" s="31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7"/>
      <c r="BN3360" s="28"/>
      <c r="BO3360" s="12"/>
      <c r="BP3360" s="12"/>
      <c r="BQ3360" s="29"/>
      <c r="BR3360" s="31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7"/>
      <c r="BN3361" s="28"/>
      <c r="BO3361" s="12"/>
      <c r="BP3361" s="12"/>
      <c r="BQ3361" s="29"/>
      <c r="BR3361" s="31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7"/>
      <c r="BN3362" s="28"/>
      <c r="BO3362" s="12"/>
      <c r="BP3362" s="12"/>
      <c r="BQ3362" s="29"/>
      <c r="BR3362" s="31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7"/>
      <c r="BN3363" s="28"/>
      <c r="BO3363" s="12"/>
      <c r="BP3363" s="12"/>
      <c r="BQ3363" s="29"/>
      <c r="BR3363" s="31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7"/>
      <c r="BN3364" s="28"/>
      <c r="BO3364" s="12"/>
      <c r="BP3364" s="12"/>
      <c r="BQ3364" s="29"/>
      <c r="BR3364" s="31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7"/>
      <c r="BN3365" s="28"/>
      <c r="BO3365" s="12"/>
      <c r="BP3365" s="12"/>
      <c r="BQ3365" s="29"/>
      <c r="BR3365" s="31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7"/>
      <c r="BN3366" s="28"/>
      <c r="BO3366" s="12"/>
      <c r="BP3366" s="12"/>
      <c r="BQ3366" s="29"/>
      <c r="BR3366" s="31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7"/>
      <c r="BN3367" s="28"/>
      <c r="BO3367" s="12"/>
      <c r="BP3367" s="12"/>
      <c r="BQ3367" s="29"/>
      <c r="BR3367" s="31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7"/>
      <c r="BN3368" s="28"/>
      <c r="BO3368" s="12"/>
      <c r="BP3368" s="12"/>
      <c r="BQ3368" s="29"/>
      <c r="BR3368" s="31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7"/>
      <c r="BN3369" s="28"/>
      <c r="BO3369" s="12"/>
      <c r="BP3369" s="12"/>
      <c r="BQ3369" s="29"/>
      <c r="BR3369" s="31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7"/>
      <c r="BN3370" s="28"/>
      <c r="BO3370" s="12"/>
      <c r="BP3370" s="12"/>
      <c r="BQ3370" s="29"/>
      <c r="BR3370" s="31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7"/>
      <c r="BN3371" s="28"/>
      <c r="BO3371" s="12"/>
      <c r="BP3371" s="12"/>
      <c r="BQ3371" s="29"/>
      <c r="BR3371" s="31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7"/>
      <c r="BN3372" s="28"/>
      <c r="BO3372" s="12"/>
      <c r="BP3372" s="12"/>
      <c r="BQ3372" s="29"/>
      <c r="BR3372" s="31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7"/>
      <c r="BN3373" s="28"/>
      <c r="BO3373" s="12"/>
      <c r="BP3373" s="12"/>
      <c r="BQ3373" s="29"/>
      <c r="BR3373" s="31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7"/>
      <c r="BN3374" s="28"/>
      <c r="BO3374" s="12"/>
      <c r="BP3374" s="12"/>
      <c r="BQ3374" s="29"/>
      <c r="BR3374" s="31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7"/>
      <c r="BN3375" s="28"/>
      <c r="BO3375" s="12"/>
      <c r="BP3375" s="12"/>
      <c r="BQ3375" s="29"/>
      <c r="BR3375" s="31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7"/>
      <c r="BN3376" s="28"/>
      <c r="BO3376" s="12"/>
      <c r="BP3376" s="12"/>
      <c r="BQ3376" s="29"/>
      <c r="BR3376" s="31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7"/>
      <c r="BN3377" s="28"/>
      <c r="BO3377" s="12"/>
      <c r="BP3377" s="12"/>
      <c r="BQ3377" s="29"/>
      <c r="BR3377" s="31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7"/>
      <c r="BN3378" s="28"/>
      <c r="BO3378" s="12"/>
      <c r="BP3378" s="12"/>
      <c r="BQ3378" s="29"/>
      <c r="BR3378" s="31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7"/>
      <c r="BN3379" s="28"/>
      <c r="BO3379" s="12"/>
      <c r="BP3379" s="12"/>
      <c r="BQ3379" s="29"/>
      <c r="BR3379" s="31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7"/>
      <c r="BN3380" s="28"/>
      <c r="BO3380" s="12"/>
      <c r="BP3380" s="12"/>
      <c r="BQ3380" s="29"/>
      <c r="BR3380" s="31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7"/>
      <c r="BN3381" s="28"/>
      <c r="BO3381" s="12"/>
      <c r="BP3381" s="12"/>
      <c r="BQ3381" s="29"/>
      <c r="BR3381" s="31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7"/>
      <c r="BN3382" s="28"/>
      <c r="BO3382" s="12"/>
      <c r="BP3382" s="12"/>
      <c r="BQ3382" s="29"/>
      <c r="BR3382" s="31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7"/>
      <c r="BN3383" s="28"/>
      <c r="BO3383" s="12"/>
      <c r="BP3383" s="12"/>
      <c r="BQ3383" s="29"/>
      <c r="BR3383" s="31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7"/>
      <c r="BN3384" s="28"/>
      <c r="BO3384" s="12"/>
      <c r="BP3384" s="12"/>
      <c r="BQ3384" s="29"/>
      <c r="BR3384" s="31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7"/>
      <c r="BN3385" s="28"/>
      <c r="BO3385" s="12"/>
      <c r="BP3385" s="12"/>
      <c r="BQ3385" s="29"/>
      <c r="BR3385" s="31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7"/>
      <c r="BN3386" s="28"/>
      <c r="BO3386" s="12"/>
      <c r="BP3386" s="12"/>
      <c r="BQ3386" s="29"/>
      <c r="BR3386" s="31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7"/>
      <c r="BN3387" s="28"/>
      <c r="BO3387" s="12"/>
      <c r="BP3387" s="12"/>
      <c r="BQ3387" s="29"/>
      <c r="BR3387" s="31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7"/>
      <c r="BN3388" s="28"/>
      <c r="BO3388" s="12"/>
      <c r="BP3388" s="12"/>
      <c r="BQ3388" s="29"/>
      <c r="BR3388" s="31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7"/>
      <c r="BN3389" s="28"/>
      <c r="BO3389" s="12"/>
      <c r="BP3389" s="12"/>
      <c r="BQ3389" s="29"/>
      <c r="BR3389" s="31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7"/>
      <c r="BN3390" s="28"/>
      <c r="BO3390" s="12"/>
      <c r="BP3390" s="12"/>
      <c r="BQ3390" s="29"/>
      <c r="BR3390" s="31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7"/>
      <c r="BN3391" s="28"/>
      <c r="BO3391" s="12"/>
      <c r="BP3391" s="12"/>
      <c r="BQ3391" s="29"/>
      <c r="BR3391" s="31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7"/>
      <c r="BN3392" s="28"/>
      <c r="BO3392" s="12"/>
      <c r="BP3392" s="12"/>
      <c r="BQ3392" s="29"/>
      <c r="BR3392" s="31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7"/>
      <c r="BN3393" s="28"/>
      <c r="BO3393" s="12"/>
      <c r="BP3393" s="12"/>
      <c r="BQ3393" s="29"/>
      <c r="BR3393" s="31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7"/>
      <c r="BN3394" s="28"/>
      <c r="BO3394" s="12"/>
      <c r="BP3394" s="12"/>
      <c r="BQ3394" s="29"/>
      <c r="BR3394" s="31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7"/>
      <c r="BN3395" s="28"/>
      <c r="BO3395" s="12"/>
      <c r="BP3395" s="12"/>
      <c r="BQ3395" s="29"/>
      <c r="BR3395" s="31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7"/>
      <c r="BN3396" s="28"/>
      <c r="BO3396" s="12"/>
      <c r="BP3396" s="12"/>
      <c r="BQ3396" s="29"/>
      <c r="BR3396" s="31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7"/>
      <c r="BN3397" s="28"/>
      <c r="BO3397" s="12"/>
      <c r="BP3397" s="12"/>
      <c r="BQ3397" s="29"/>
      <c r="BR3397" s="31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7"/>
      <c r="BN3398" s="28"/>
      <c r="BO3398" s="12"/>
      <c r="BP3398" s="12"/>
      <c r="BQ3398" s="29"/>
      <c r="BR3398" s="31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7"/>
      <c r="BN3399" s="28"/>
      <c r="BO3399" s="12"/>
      <c r="BP3399" s="12"/>
      <c r="BQ3399" s="29"/>
      <c r="BR3399" s="31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7"/>
      <c r="BN3400" s="28"/>
      <c r="BO3400" s="12"/>
      <c r="BP3400" s="12"/>
      <c r="BQ3400" s="29"/>
      <c r="BR3400" s="31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7"/>
      <c r="BN3401" s="28"/>
      <c r="BO3401" s="12"/>
      <c r="BP3401" s="12"/>
      <c r="BQ3401" s="29"/>
      <c r="BR3401" s="31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7"/>
      <c r="BN3402" s="28"/>
      <c r="BO3402" s="12"/>
      <c r="BP3402" s="12"/>
      <c r="BQ3402" s="29"/>
      <c r="BR3402" s="31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7"/>
      <c r="BN3403" s="28"/>
      <c r="BO3403" s="12"/>
      <c r="BP3403" s="12"/>
      <c r="BQ3403" s="29"/>
      <c r="BR3403" s="31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7"/>
      <c r="BN3404" s="28"/>
      <c r="BO3404" s="12"/>
      <c r="BP3404" s="12"/>
      <c r="BQ3404" s="29"/>
      <c r="BR3404" s="31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7"/>
      <c r="BN3405" s="28"/>
      <c r="BO3405" s="12"/>
      <c r="BP3405" s="12"/>
      <c r="BQ3405" s="29"/>
      <c r="BR3405" s="31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7"/>
      <c r="BN3406" s="28"/>
      <c r="BO3406" s="12"/>
      <c r="BP3406" s="12"/>
      <c r="BQ3406" s="29"/>
      <c r="BR3406" s="31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7"/>
      <c r="BN3407" s="28"/>
      <c r="BO3407" s="12"/>
      <c r="BP3407" s="12"/>
      <c r="BQ3407" s="29"/>
      <c r="BR3407" s="31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7"/>
      <c r="BN3408" s="28"/>
      <c r="BO3408" s="12"/>
      <c r="BP3408" s="12"/>
      <c r="BQ3408" s="29"/>
      <c r="BR3408" s="31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7"/>
      <c r="BN3409" s="28"/>
      <c r="BO3409" s="12"/>
      <c r="BP3409" s="12"/>
      <c r="BQ3409" s="29"/>
      <c r="BR3409" s="31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7"/>
      <c r="BN3410" s="28"/>
      <c r="BO3410" s="12"/>
      <c r="BP3410" s="12"/>
      <c r="BQ3410" s="29"/>
      <c r="BR3410" s="31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7"/>
      <c r="BN3411" s="28"/>
      <c r="BO3411" s="12"/>
      <c r="BP3411" s="12"/>
      <c r="BQ3411" s="29"/>
      <c r="BR3411" s="31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7"/>
      <c r="BN3412" s="28"/>
      <c r="BO3412" s="12"/>
      <c r="BP3412" s="12"/>
      <c r="BQ3412" s="29"/>
      <c r="BR3412" s="31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7"/>
      <c r="BN3413" s="28"/>
      <c r="BO3413" s="12"/>
      <c r="BP3413" s="12"/>
      <c r="BQ3413" s="29"/>
      <c r="BR3413" s="31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7"/>
      <c r="BN3414" s="28"/>
      <c r="BO3414" s="12"/>
      <c r="BP3414" s="12"/>
      <c r="BQ3414" s="29"/>
      <c r="BR3414" s="31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7"/>
      <c r="BN3415" s="28"/>
      <c r="BO3415" s="12"/>
      <c r="BP3415" s="12"/>
      <c r="BQ3415" s="29"/>
      <c r="BR3415" s="31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7"/>
      <c r="BN3416" s="28"/>
      <c r="BO3416" s="12"/>
      <c r="BP3416" s="12"/>
      <c r="BQ3416" s="29"/>
      <c r="BR3416" s="31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7"/>
      <c r="BN3417" s="28"/>
      <c r="BO3417" s="12"/>
      <c r="BP3417" s="12"/>
      <c r="BQ3417" s="29"/>
      <c r="BR3417" s="31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7"/>
      <c r="BN3418" s="28"/>
      <c r="BO3418" s="12"/>
      <c r="BP3418" s="12"/>
      <c r="BQ3418" s="29"/>
      <c r="BR3418" s="31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7"/>
      <c r="BN3419" s="28"/>
      <c r="BO3419" s="12"/>
      <c r="BP3419" s="12"/>
      <c r="BQ3419" s="29"/>
      <c r="BR3419" s="31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7"/>
      <c r="BN3420" s="28"/>
      <c r="BO3420" s="12"/>
      <c r="BP3420" s="12"/>
      <c r="BQ3420" s="29"/>
      <c r="BR3420" s="31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7"/>
      <c r="BN3421" s="28"/>
      <c r="BO3421" s="12"/>
      <c r="BP3421" s="12"/>
      <c r="BQ3421" s="29"/>
      <c r="BR3421" s="31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7"/>
      <c r="BN3422" s="28"/>
      <c r="BO3422" s="12"/>
      <c r="BP3422" s="12"/>
      <c r="BQ3422" s="29"/>
      <c r="BR3422" s="31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7"/>
      <c r="BN3423" s="28"/>
      <c r="BO3423" s="12"/>
      <c r="BP3423" s="12"/>
      <c r="BQ3423" s="29"/>
      <c r="BR3423" s="31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7"/>
      <c r="BN3424" s="28"/>
      <c r="BO3424" s="12"/>
      <c r="BP3424" s="12"/>
      <c r="BQ3424" s="29"/>
      <c r="BR3424" s="31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7"/>
      <c r="BN3425" s="28"/>
      <c r="BO3425" s="12"/>
      <c r="BP3425" s="12"/>
      <c r="BQ3425" s="29"/>
      <c r="BR3425" s="31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7"/>
      <c r="BN3426" s="28"/>
      <c r="BO3426" s="12"/>
      <c r="BP3426" s="12"/>
      <c r="BQ3426" s="29"/>
      <c r="BR3426" s="31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7"/>
      <c r="BN3427" s="28"/>
      <c r="BO3427" s="12"/>
      <c r="BP3427" s="12"/>
      <c r="BQ3427" s="29"/>
      <c r="BR3427" s="31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7"/>
      <c r="BN3428" s="28"/>
      <c r="BO3428" s="12"/>
      <c r="BP3428" s="12"/>
      <c r="BQ3428" s="29"/>
      <c r="BR3428" s="31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7"/>
      <c r="BN3429" s="28"/>
      <c r="BO3429" s="12"/>
      <c r="BP3429" s="12"/>
      <c r="BQ3429" s="29"/>
      <c r="BR3429" s="31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7"/>
      <c r="BN3430" s="28"/>
      <c r="BO3430" s="12"/>
      <c r="BP3430" s="12"/>
      <c r="BQ3430" s="29"/>
      <c r="BR3430" s="31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7"/>
      <c r="BN3431" s="28"/>
      <c r="BO3431" s="12"/>
      <c r="BP3431" s="12"/>
      <c r="BQ3431" s="29"/>
      <c r="BR3431" s="31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7"/>
      <c r="BN3432" s="28"/>
      <c r="BO3432" s="12"/>
      <c r="BP3432" s="12"/>
      <c r="BQ3432" s="29"/>
      <c r="BR3432" s="31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7"/>
      <c r="BN3433" s="28"/>
      <c r="BO3433" s="12"/>
      <c r="BP3433" s="12"/>
      <c r="BQ3433" s="29"/>
      <c r="BR3433" s="31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7"/>
      <c r="BN3434" s="28"/>
      <c r="BO3434" s="12"/>
      <c r="BP3434" s="12"/>
      <c r="BQ3434" s="29"/>
      <c r="BR3434" s="31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7"/>
      <c r="BN3435" s="28"/>
      <c r="BO3435" s="12"/>
      <c r="BP3435" s="12"/>
      <c r="BQ3435" s="29"/>
      <c r="BR3435" s="31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7"/>
      <c r="BN3436" s="28"/>
      <c r="BO3436" s="12"/>
      <c r="BP3436" s="12"/>
      <c r="BQ3436" s="29"/>
      <c r="BR3436" s="31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7"/>
      <c r="BN3437" s="28"/>
      <c r="BO3437" s="12"/>
      <c r="BP3437" s="12"/>
      <c r="BQ3437" s="29"/>
      <c r="BR3437" s="31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7"/>
      <c r="BN3438" s="28"/>
      <c r="BO3438" s="12"/>
      <c r="BP3438" s="12"/>
      <c r="BQ3438" s="29"/>
      <c r="BR3438" s="31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7"/>
      <c r="BN3439" s="28"/>
      <c r="BO3439" s="12"/>
      <c r="BP3439" s="12"/>
      <c r="BQ3439" s="29"/>
      <c r="BR3439" s="31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7"/>
      <c r="BN3440" s="28"/>
      <c r="BO3440" s="12"/>
      <c r="BP3440" s="12"/>
      <c r="BQ3440" s="29"/>
      <c r="BR3440" s="31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7"/>
      <c r="BN3441" s="28"/>
      <c r="BO3441" s="12"/>
      <c r="BP3441" s="12"/>
      <c r="BQ3441" s="29"/>
      <c r="BR3441" s="31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7"/>
      <c r="BN3442" s="28"/>
      <c r="BO3442" s="12"/>
      <c r="BP3442" s="12"/>
      <c r="BQ3442" s="29"/>
      <c r="BR3442" s="31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7"/>
      <c r="BN3443" s="28"/>
      <c r="BO3443" s="12"/>
      <c r="BP3443" s="12"/>
      <c r="BQ3443" s="29"/>
      <c r="BR3443" s="31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7"/>
      <c r="BN3444" s="28"/>
      <c r="BO3444" s="12"/>
      <c r="BP3444" s="12"/>
      <c r="BQ3444" s="29"/>
      <c r="BR3444" s="31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7"/>
      <c r="BN3445" s="28"/>
      <c r="BO3445" s="12"/>
      <c r="BP3445" s="12"/>
      <c r="BQ3445" s="29"/>
      <c r="BR3445" s="31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7"/>
      <c r="BN3446" s="28"/>
      <c r="BO3446" s="12"/>
      <c r="BP3446" s="12"/>
      <c r="BQ3446" s="29"/>
      <c r="BR3446" s="31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7"/>
      <c r="BN3447" s="28"/>
      <c r="BO3447" s="12"/>
      <c r="BP3447" s="12"/>
      <c r="BQ3447" s="29"/>
      <c r="BR3447" s="31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7"/>
      <c r="BN3448" s="28"/>
      <c r="BO3448" s="12"/>
      <c r="BP3448" s="12"/>
      <c r="BQ3448" s="29"/>
      <c r="BR3448" s="31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7"/>
      <c r="BN3449" s="28"/>
      <c r="BO3449" s="12"/>
      <c r="BP3449" s="12"/>
      <c r="BQ3449" s="29"/>
      <c r="BR3449" s="31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7"/>
      <c r="BN3450" s="28"/>
      <c r="BO3450" s="12"/>
      <c r="BP3450" s="12"/>
      <c r="BQ3450" s="29"/>
      <c r="BR3450" s="31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7"/>
      <c r="BN3451" s="28"/>
      <c r="BO3451" s="12"/>
      <c r="BP3451" s="12"/>
      <c r="BQ3451" s="29"/>
      <c r="BR3451" s="31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7"/>
      <c r="BN3452" s="28"/>
      <c r="BO3452" s="12"/>
      <c r="BP3452" s="12"/>
      <c r="BQ3452" s="29"/>
      <c r="BR3452" s="31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7"/>
      <c r="BN3453" s="28"/>
      <c r="BO3453" s="12"/>
      <c r="BP3453" s="12"/>
      <c r="BQ3453" s="29"/>
      <c r="BR3453" s="31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7"/>
      <c r="BN3454" s="28"/>
      <c r="BO3454" s="12"/>
      <c r="BP3454" s="12"/>
      <c r="BQ3454" s="29"/>
      <c r="BR3454" s="31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7"/>
      <c r="BN3455" s="28"/>
      <c r="BO3455" s="12"/>
      <c r="BP3455" s="12"/>
      <c r="BQ3455" s="29"/>
      <c r="BR3455" s="31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7"/>
      <c r="BN3456" s="28"/>
      <c r="BO3456" s="12"/>
      <c r="BP3456" s="12"/>
      <c r="BQ3456" s="29"/>
      <c r="BR3456" s="31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7"/>
      <c r="BN3457" s="28"/>
      <c r="BO3457" s="12"/>
      <c r="BP3457" s="12"/>
      <c r="BQ3457" s="29"/>
      <c r="BR3457" s="31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7"/>
      <c r="BN3458" s="28"/>
      <c r="BO3458" s="12"/>
      <c r="BP3458" s="12"/>
      <c r="BQ3458" s="29"/>
      <c r="BR3458" s="31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7"/>
      <c r="BN3459" s="28"/>
      <c r="BO3459" s="12"/>
      <c r="BP3459" s="12"/>
      <c r="BQ3459" s="29"/>
      <c r="BR3459" s="31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7"/>
      <c r="BN3460" s="28"/>
      <c r="BO3460" s="12"/>
      <c r="BP3460" s="12"/>
      <c r="BQ3460" s="29"/>
      <c r="BR3460" s="31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7"/>
      <c r="BN3461" s="28"/>
      <c r="BO3461" s="12"/>
      <c r="BP3461" s="12"/>
      <c r="BQ3461" s="29"/>
      <c r="BR3461" s="31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7"/>
      <c r="BN3462" s="28"/>
      <c r="BO3462" s="12"/>
      <c r="BP3462" s="12"/>
      <c r="BQ3462" s="29"/>
      <c r="BR3462" s="31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7"/>
      <c r="BN3463" s="28"/>
      <c r="BO3463" s="12"/>
      <c r="BP3463" s="12"/>
      <c r="BQ3463" s="29"/>
      <c r="BR3463" s="31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7"/>
      <c r="BN3464" s="28"/>
      <c r="BO3464" s="12"/>
      <c r="BP3464" s="12"/>
      <c r="BQ3464" s="29"/>
      <c r="BR3464" s="31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7"/>
      <c r="BN3465" s="28"/>
      <c r="BO3465" s="12"/>
      <c r="BP3465" s="12"/>
      <c r="BQ3465" s="29"/>
      <c r="BR3465" s="31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7"/>
      <c r="BN3466" s="28"/>
      <c r="BO3466" s="12"/>
      <c r="BP3466" s="12"/>
      <c r="BQ3466" s="29"/>
      <c r="BR3466" s="31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7"/>
      <c r="BN3467" s="28"/>
      <c r="BO3467" s="12"/>
      <c r="BP3467" s="12"/>
      <c r="BQ3467" s="29"/>
      <c r="BR3467" s="31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7"/>
      <c r="BN3468" s="28"/>
      <c r="BO3468" s="12"/>
      <c r="BP3468" s="12"/>
      <c r="BQ3468" s="29"/>
      <c r="BR3468" s="31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7"/>
      <c r="BN3469" s="28"/>
      <c r="BO3469" s="12"/>
      <c r="BP3469" s="12"/>
      <c r="BQ3469" s="29"/>
      <c r="BR3469" s="31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7"/>
      <c r="BN3470" s="28"/>
      <c r="BO3470" s="12"/>
      <c r="BP3470" s="12"/>
      <c r="BQ3470" s="29"/>
      <c r="BR3470" s="31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7"/>
      <c r="BN3471" s="28"/>
      <c r="BO3471" s="12"/>
      <c r="BP3471" s="12"/>
      <c r="BQ3471" s="29"/>
      <c r="BR3471" s="31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7"/>
      <c r="BN3472" s="28"/>
      <c r="BO3472" s="12"/>
      <c r="BP3472" s="12"/>
      <c r="BQ3472" s="29"/>
      <c r="BR3472" s="31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7"/>
      <c r="BN3473" s="28"/>
      <c r="BO3473" s="12"/>
      <c r="BP3473" s="12"/>
      <c r="BQ3473" s="29"/>
      <c r="BR3473" s="31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7"/>
      <c r="BN3474" s="28"/>
      <c r="BO3474" s="12"/>
      <c r="BP3474" s="12"/>
      <c r="BQ3474" s="29"/>
      <c r="BR3474" s="31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7"/>
      <c r="BN3475" s="28"/>
      <c r="BO3475" s="12"/>
      <c r="BP3475" s="12"/>
      <c r="BQ3475" s="29"/>
      <c r="BR3475" s="31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7"/>
      <c r="BN3476" s="28"/>
      <c r="BO3476" s="12"/>
      <c r="BP3476" s="12"/>
      <c r="BQ3476" s="29"/>
      <c r="BR3476" s="31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7"/>
      <c r="BN3477" s="28"/>
      <c r="BO3477" s="12"/>
      <c r="BP3477" s="12"/>
      <c r="BQ3477" s="29"/>
      <c r="BR3477" s="31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7"/>
      <c r="BN3478" s="28"/>
      <c r="BO3478" s="12"/>
      <c r="BP3478" s="12"/>
      <c r="BQ3478" s="29"/>
      <c r="BR3478" s="31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7"/>
      <c r="BN3479" s="28"/>
      <c r="BO3479" s="12"/>
      <c r="BP3479" s="12"/>
      <c r="BQ3479" s="29"/>
      <c r="BR3479" s="31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7"/>
      <c r="BN3480" s="28"/>
      <c r="BO3480" s="12"/>
      <c r="BP3480" s="12"/>
      <c r="BQ3480" s="29"/>
      <c r="BR3480" s="31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7"/>
      <c r="BN3481" s="28"/>
      <c r="BO3481" s="12"/>
      <c r="BP3481" s="12"/>
      <c r="BQ3481" s="29"/>
      <c r="BR3481" s="31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7"/>
      <c r="BN3482" s="28"/>
      <c r="BO3482" s="12"/>
      <c r="BP3482" s="12"/>
      <c r="BQ3482" s="29"/>
      <c r="BR3482" s="31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7"/>
      <c r="BN3483" s="28"/>
      <c r="BO3483" s="12"/>
      <c r="BP3483" s="12"/>
      <c r="BQ3483" s="29"/>
      <c r="BR3483" s="31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7"/>
      <c r="BN3484" s="28"/>
      <c r="BO3484" s="12"/>
      <c r="BP3484" s="12"/>
      <c r="BQ3484" s="29"/>
      <c r="BR3484" s="31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7"/>
      <c r="BN3485" s="28"/>
      <c r="BO3485" s="12"/>
      <c r="BP3485" s="12"/>
      <c r="BQ3485" s="29"/>
      <c r="BR3485" s="31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7"/>
      <c r="BN3486" s="28"/>
      <c r="BO3486" s="12"/>
      <c r="BP3486" s="12"/>
      <c r="BQ3486" s="29"/>
      <c r="BR3486" s="31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7"/>
      <c r="BN3487" s="28"/>
      <c r="BO3487" s="12"/>
      <c r="BP3487" s="12"/>
      <c r="BQ3487" s="29"/>
      <c r="BR3487" s="31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7"/>
      <c r="BN3488" s="28"/>
      <c r="BO3488" s="12"/>
      <c r="BP3488" s="12"/>
      <c r="BQ3488" s="29"/>
      <c r="BR3488" s="31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7"/>
      <c r="BN3489" s="28"/>
      <c r="BO3489" s="12"/>
      <c r="BP3489" s="12"/>
      <c r="BQ3489" s="29"/>
      <c r="BR3489" s="31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7"/>
      <c r="BN3490" s="28"/>
      <c r="BO3490" s="12"/>
      <c r="BP3490" s="12"/>
      <c r="BQ3490" s="29"/>
      <c r="BR3490" s="31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7"/>
      <c r="BN3491" s="28"/>
      <c r="BO3491" s="12"/>
      <c r="BP3491" s="12"/>
      <c r="BQ3491" s="29"/>
      <c r="BR3491" s="31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7"/>
      <c r="BN3492" s="28"/>
      <c r="BO3492" s="12"/>
      <c r="BP3492" s="12"/>
      <c r="BQ3492" s="29"/>
      <c r="BR3492" s="31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7"/>
      <c r="BN3493" s="28"/>
      <c r="BO3493" s="12"/>
      <c r="BP3493" s="12"/>
      <c r="BQ3493" s="29"/>
      <c r="BR3493" s="31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7"/>
      <c r="BN3494" s="28"/>
      <c r="BO3494" s="12"/>
      <c r="BP3494" s="12"/>
      <c r="BQ3494" s="29"/>
      <c r="BR3494" s="31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7"/>
      <c r="BN3495" s="28"/>
      <c r="BO3495" s="12"/>
      <c r="BP3495" s="12"/>
      <c r="BQ3495" s="29"/>
      <c r="BR3495" s="31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7"/>
      <c r="BN3496" s="28"/>
      <c r="BO3496" s="12"/>
      <c r="BP3496" s="12"/>
      <c r="BQ3496" s="29"/>
      <c r="BR3496" s="31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7"/>
      <c r="BN3497" s="28"/>
      <c r="BO3497" s="12"/>
      <c r="BP3497" s="12"/>
      <c r="BQ3497" s="29"/>
      <c r="BR3497" s="31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7"/>
      <c r="BN3498" s="28"/>
      <c r="BO3498" s="12"/>
      <c r="BP3498" s="12"/>
      <c r="BQ3498" s="29"/>
      <c r="BR3498" s="31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7"/>
      <c r="BN3499" s="28"/>
      <c r="BO3499" s="12"/>
      <c r="BP3499" s="12"/>
      <c r="BQ3499" s="29"/>
      <c r="BR3499" s="31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7"/>
      <c r="BN3500" s="28"/>
      <c r="BO3500" s="12"/>
      <c r="BP3500" s="12"/>
      <c r="BQ3500" s="29"/>
      <c r="BR3500" s="31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7"/>
      <c r="BN3501" s="28"/>
      <c r="BO3501" s="12"/>
      <c r="BP3501" s="12"/>
      <c r="BQ3501" s="29"/>
      <c r="BR3501" s="31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7"/>
      <c r="BN3502" s="28"/>
      <c r="BO3502" s="12"/>
      <c r="BP3502" s="12"/>
      <c r="BQ3502" s="29"/>
      <c r="BR3502" s="31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7"/>
      <c r="BN3503" s="28"/>
      <c r="BO3503" s="12"/>
      <c r="BP3503" s="12"/>
      <c r="BQ3503" s="29"/>
      <c r="BR3503" s="31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7"/>
      <c r="BN3504" s="28"/>
      <c r="BO3504" s="12"/>
      <c r="BP3504" s="12"/>
      <c r="BQ3504" s="29"/>
      <c r="BR3504" s="31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7"/>
      <c r="BN3505" s="28"/>
      <c r="BO3505" s="12"/>
      <c r="BP3505" s="12"/>
      <c r="BQ3505" s="29"/>
      <c r="BR3505" s="31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7"/>
      <c r="BN3506" s="28"/>
      <c r="BO3506" s="12"/>
      <c r="BP3506" s="12"/>
      <c r="BQ3506" s="29"/>
      <c r="BR3506" s="31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7"/>
      <c r="BN3507" s="28"/>
      <c r="BO3507" s="12"/>
      <c r="BP3507" s="12"/>
      <c r="BQ3507" s="29"/>
      <c r="BR3507" s="31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7"/>
      <c r="BN3508" s="28"/>
      <c r="BO3508" s="12"/>
      <c r="BP3508" s="12"/>
      <c r="BQ3508" s="29"/>
      <c r="BR3508" s="31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7"/>
      <c r="BN3509" s="28"/>
      <c r="BO3509" s="12"/>
      <c r="BP3509" s="12"/>
      <c r="BQ3509" s="29"/>
      <c r="BR3509" s="31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7"/>
      <c r="BN3510" s="28"/>
      <c r="BO3510" s="12"/>
      <c r="BP3510" s="12"/>
      <c r="BQ3510" s="29"/>
      <c r="BR3510" s="31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7"/>
      <c r="BN3511" s="28"/>
      <c r="BO3511" s="12"/>
      <c r="BP3511" s="12"/>
      <c r="BQ3511" s="29"/>
      <c r="BR3511" s="31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7"/>
      <c r="BN3512" s="28"/>
      <c r="BO3512" s="12"/>
      <c r="BP3512" s="12"/>
      <c r="BQ3512" s="29"/>
      <c r="BR3512" s="31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7"/>
      <c r="BN3513" s="28"/>
      <c r="BO3513" s="12"/>
      <c r="BP3513" s="12"/>
      <c r="BQ3513" s="29"/>
      <c r="BR3513" s="31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7"/>
      <c r="BN3514" s="28"/>
      <c r="BO3514" s="12"/>
      <c r="BP3514" s="12"/>
      <c r="BQ3514" s="29"/>
      <c r="BR3514" s="31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7"/>
      <c r="BN3515" s="28"/>
      <c r="BO3515" s="12"/>
      <c r="BP3515" s="12"/>
      <c r="BQ3515" s="29"/>
      <c r="BR3515" s="31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7"/>
      <c r="BN3516" s="28"/>
      <c r="BO3516" s="12"/>
      <c r="BP3516" s="12"/>
      <c r="BQ3516" s="29"/>
      <c r="BR3516" s="31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7"/>
      <c r="BN3517" s="28"/>
      <c r="BO3517" s="12"/>
      <c r="BP3517" s="12"/>
      <c r="BQ3517" s="29"/>
      <c r="BR3517" s="31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7"/>
      <c r="BN3518" s="28"/>
      <c r="BO3518" s="12"/>
      <c r="BP3518" s="12"/>
      <c r="BQ3518" s="29"/>
      <c r="BR3518" s="31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7"/>
      <c r="BN3519" s="28"/>
      <c r="BO3519" s="12"/>
      <c r="BP3519" s="12"/>
      <c r="BQ3519" s="29"/>
      <c r="BR3519" s="31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7"/>
      <c r="BN3520" s="28"/>
      <c r="BO3520" s="12"/>
      <c r="BP3520" s="12"/>
      <c r="BQ3520" s="29"/>
      <c r="BR3520" s="31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7"/>
      <c r="BN3521" s="28"/>
      <c r="BO3521" s="12"/>
      <c r="BP3521" s="12"/>
      <c r="BQ3521" s="29"/>
      <c r="BR3521" s="31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7"/>
      <c r="BN3522" s="28"/>
      <c r="BO3522" s="12"/>
      <c r="BP3522" s="12"/>
      <c r="BQ3522" s="29"/>
      <c r="BR3522" s="31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7"/>
      <c r="BN3523" s="28"/>
      <c r="BO3523" s="12"/>
      <c r="BP3523" s="12"/>
      <c r="BQ3523" s="29"/>
      <c r="BR3523" s="31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7"/>
      <c r="BN3524" s="28"/>
      <c r="BO3524" s="12"/>
      <c r="BP3524" s="12"/>
      <c r="BQ3524" s="29"/>
      <c r="BR3524" s="31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7"/>
      <c r="BN3525" s="28"/>
      <c r="BO3525" s="12"/>
      <c r="BP3525" s="12"/>
      <c r="BQ3525" s="29"/>
      <c r="BR3525" s="31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7"/>
      <c r="BN3526" s="28"/>
      <c r="BO3526" s="12"/>
      <c r="BP3526" s="12"/>
      <c r="BQ3526" s="29"/>
      <c r="BR3526" s="31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7"/>
      <c r="BN3527" s="28"/>
      <c r="BO3527" s="12"/>
      <c r="BP3527" s="12"/>
      <c r="BQ3527" s="29"/>
      <c r="BR3527" s="31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7"/>
      <c r="BN3528" s="28"/>
      <c r="BO3528" s="12"/>
      <c r="BP3528" s="12"/>
      <c r="BQ3528" s="29"/>
      <c r="BR3528" s="31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7"/>
      <c r="BN3529" s="28"/>
      <c r="BO3529" s="12"/>
      <c r="BP3529" s="12"/>
      <c r="BQ3529" s="29"/>
      <c r="BR3529" s="31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7"/>
      <c r="BN3530" s="28"/>
      <c r="BO3530" s="12"/>
      <c r="BP3530" s="12"/>
      <c r="BQ3530" s="29"/>
      <c r="BR3530" s="31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7"/>
      <c r="BN3531" s="28"/>
      <c r="BO3531" s="12"/>
      <c r="BP3531" s="12"/>
      <c r="BQ3531" s="29"/>
      <c r="BR3531" s="31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7"/>
      <c r="BN3532" s="28"/>
      <c r="BO3532" s="12"/>
      <c r="BP3532" s="12"/>
      <c r="BQ3532" s="29"/>
      <c r="BR3532" s="31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7"/>
      <c r="BN3533" s="28"/>
      <c r="BO3533" s="12"/>
      <c r="BP3533" s="12"/>
      <c r="BQ3533" s="29"/>
      <c r="BR3533" s="31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7"/>
      <c r="BN3534" s="28"/>
      <c r="BO3534" s="12"/>
      <c r="BP3534" s="12"/>
      <c r="BQ3534" s="29"/>
      <c r="BR3534" s="31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7"/>
      <c r="BN3535" s="28"/>
      <c r="BO3535" s="12"/>
      <c r="BP3535" s="12"/>
      <c r="BQ3535" s="29"/>
      <c r="BR3535" s="31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7"/>
      <c r="BN3536" s="28"/>
      <c r="BO3536" s="12"/>
      <c r="BP3536" s="12"/>
      <c r="BQ3536" s="29"/>
      <c r="BR3536" s="31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7"/>
      <c r="BN3537" s="28"/>
      <c r="BO3537" s="12"/>
      <c r="BP3537" s="12"/>
      <c r="BQ3537" s="29"/>
      <c r="BR3537" s="31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7"/>
      <c r="BN3538" s="28"/>
      <c r="BO3538" s="12"/>
      <c r="BP3538" s="12"/>
      <c r="BQ3538" s="29"/>
      <c r="BR3538" s="31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7"/>
      <c r="BN3539" s="28"/>
      <c r="BO3539" s="12"/>
      <c r="BP3539" s="12"/>
      <c r="BQ3539" s="29"/>
      <c r="BR3539" s="31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7"/>
      <c r="BN3540" s="28"/>
      <c r="BO3540" s="12"/>
      <c r="BP3540" s="12"/>
      <c r="BQ3540" s="29"/>
      <c r="BR3540" s="31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7"/>
      <c r="BN3541" s="28"/>
      <c r="BO3541" s="12"/>
      <c r="BP3541" s="12"/>
      <c r="BQ3541" s="29"/>
      <c r="BR3541" s="31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7"/>
      <c r="BN3542" s="28"/>
      <c r="BO3542" s="12"/>
      <c r="BP3542" s="12"/>
      <c r="BQ3542" s="29"/>
      <c r="BR3542" s="31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7"/>
      <c r="BN3543" s="28"/>
      <c r="BO3543" s="12"/>
      <c r="BP3543" s="12"/>
      <c r="BQ3543" s="29"/>
      <c r="BR3543" s="31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7"/>
      <c r="BN3544" s="28"/>
      <c r="BO3544" s="12"/>
      <c r="BP3544" s="12"/>
      <c r="BQ3544" s="29"/>
      <c r="BR3544" s="31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7"/>
      <c r="BN3545" s="28"/>
      <c r="BO3545" s="12"/>
      <c r="BP3545" s="12"/>
      <c r="BQ3545" s="29"/>
      <c r="BR3545" s="31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7"/>
      <c r="BN3546" s="28"/>
      <c r="BO3546" s="12"/>
      <c r="BP3546" s="12"/>
      <c r="BQ3546" s="29"/>
      <c r="BR3546" s="31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7"/>
      <c r="BN3547" s="28"/>
      <c r="BO3547" s="12"/>
      <c r="BP3547" s="12"/>
      <c r="BQ3547" s="29"/>
      <c r="BR3547" s="31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7"/>
      <c r="BN3548" s="28"/>
      <c r="BO3548" s="12"/>
      <c r="BP3548" s="12"/>
      <c r="BQ3548" s="29"/>
      <c r="BR3548" s="31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7"/>
      <c r="BN3549" s="28"/>
      <c r="BO3549" s="12"/>
      <c r="BP3549" s="12"/>
      <c r="BQ3549" s="29"/>
      <c r="BR3549" s="31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7"/>
      <c r="BN3550" s="28"/>
      <c r="BO3550" s="12"/>
      <c r="BP3550" s="12"/>
      <c r="BQ3550" s="29"/>
      <c r="BR3550" s="31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7"/>
      <c r="BN3551" s="28"/>
      <c r="BO3551" s="12"/>
      <c r="BP3551" s="12"/>
      <c r="BQ3551" s="29"/>
      <c r="BR3551" s="31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7"/>
      <c r="BN3552" s="28"/>
      <c r="BO3552" s="12"/>
      <c r="BP3552" s="12"/>
      <c r="BQ3552" s="29"/>
      <c r="BR3552" s="31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7"/>
      <c r="BN3553" s="28"/>
      <c r="BO3553" s="12"/>
      <c r="BP3553" s="12"/>
      <c r="BQ3553" s="29"/>
      <c r="BR3553" s="31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7"/>
      <c r="BN3554" s="28"/>
      <c r="BO3554" s="12"/>
      <c r="BP3554" s="12"/>
      <c r="BQ3554" s="29"/>
      <c r="BR3554" s="31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7"/>
      <c r="BN3555" s="28"/>
      <c r="BO3555" s="12"/>
      <c r="BP3555" s="12"/>
      <c r="BQ3555" s="29"/>
      <c r="BR3555" s="31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7"/>
      <c r="BN3556" s="28"/>
      <c r="BO3556" s="12"/>
      <c r="BP3556" s="12"/>
      <c r="BQ3556" s="29"/>
      <c r="BR3556" s="31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7"/>
      <c r="BN3557" s="28"/>
      <c r="BO3557" s="12"/>
      <c r="BP3557" s="12"/>
      <c r="BQ3557" s="29"/>
      <c r="BR3557" s="31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7"/>
      <c r="BN3558" s="28"/>
      <c r="BO3558" s="12"/>
      <c r="BP3558" s="12"/>
      <c r="BQ3558" s="29"/>
      <c r="BR3558" s="31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7"/>
      <c r="BN3559" s="28"/>
      <c r="BO3559" s="12"/>
      <c r="BP3559" s="12"/>
      <c r="BQ3559" s="29"/>
      <c r="BR3559" s="31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7"/>
      <c r="BN3560" s="28"/>
      <c r="BO3560" s="12"/>
      <c r="BP3560" s="12"/>
      <c r="BQ3560" s="29"/>
      <c r="BR3560" s="31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7"/>
      <c r="BN3561" s="28"/>
      <c r="BO3561" s="12"/>
      <c r="BP3561" s="12"/>
      <c r="BQ3561" s="29"/>
      <c r="BR3561" s="31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7"/>
      <c r="BN3562" s="28"/>
      <c r="BO3562" s="12"/>
      <c r="BP3562" s="12"/>
      <c r="BQ3562" s="29"/>
      <c r="BR3562" s="31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7"/>
      <c r="BN3563" s="28"/>
      <c r="BO3563" s="12"/>
      <c r="BP3563" s="12"/>
      <c r="BQ3563" s="29"/>
      <c r="BR3563" s="31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7"/>
      <c r="BN3564" s="28"/>
      <c r="BO3564" s="12"/>
      <c r="BP3564" s="12"/>
      <c r="BQ3564" s="29"/>
      <c r="BR3564" s="31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7"/>
      <c r="BN3565" s="28"/>
      <c r="BO3565" s="12"/>
      <c r="BP3565" s="12"/>
      <c r="BQ3565" s="29"/>
      <c r="BR3565" s="31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7"/>
      <c r="BN3566" s="28"/>
      <c r="BO3566" s="12"/>
      <c r="BP3566" s="12"/>
      <c r="BQ3566" s="29"/>
      <c r="BR3566" s="31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7"/>
      <c r="BN3567" s="28"/>
      <c r="BO3567" s="12"/>
      <c r="BP3567" s="12"/>
      <c r="BQ3567" s="29"/>
      <c r="BR3567" s="31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7"/>
      <c r="BN3568" s="28"/>
      <c r="BO3568" s="12"/>
      <c r="BP3568" s="12"/>
      <c r="BQ3568" s="29"/>
      <c r="BR3568" s="31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7"/>
      <c r="BN3569" s="28"/>
      <c r="BO3569" s="12"/>
      <c r="BP3569" s="12"/>
      <c r="BQ3569" s="29"/>
      <c r="BR3569" s="31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7"/>
      <c r="BN3570" s="28"/>
      <c r="BO3570" s="12"/>
      <c r="BP3570" s="12"/>
      <c r="BQ3570" s="29"/>
      <c r="BR3570" s="31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7"/>
      <c r="BN3571" s="28"/>
      <c r="BO3571" s="12"/>
      <c r="BP3571" s="12"/>
      <c r="BQ3571" s="29"/>
      <c r="BR3571" s="31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7"/>
      <c r="BN3572" s="28"/>
      <c r="BO3572" s="12"/>
      <c r="BP3572" s="12"/>
      <c r="BQ3572" s="29"/>
      <c r="BR3572" s="31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7"/>
      <c r="BN3573" s="28"/>
      <c r="BO3573" s="12"/>
      <c r="BP3573" s="12"/>
      <c r="BQ3573" s="29"/>
      <c r="BR3573" s="31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7"/>
      <c r="BN3574" s="28"/>
      <c r="BO3574" s="12"/>
      <c r="BP3574" s="12"/>
      <c r="BQ3574" s="29"/>
      <c r="BR3574" s="31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7"/>
      <c r="BN3575" s="28"/>
      <c r="BO3575" s="12"/>
      <c r="BP3575" s="12"/>
      <c r="BQ3575" s="29"/>
      <c r="BR3575" s="31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7"/>
      <c r="BN3576" s="28"/>
      <c r="BO3576" s="12"/>
      <c r="BP3576" s="12"/>
      <c r="BQ3576" s="29"/>
      <c r="BR3576" s="31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7"/>
      <c r="BN3577" s="28"/>
      <c r="BO3577" s="12"/>
      <c r="BP3577" s="12"/>
      <c r="BQ3577" s="29"/>
      <c r="BR3577" s="31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7"/>
      <c r="BN3578" s="28"/>
      <c r="BO3578" s="12"/>
      <c r="BP3578" s="12"/>
      <c r="BQ3578" s="29"/>
      <c r="BR3578" s="31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7"/>
      <c r="BN3579" s="28"/>
      <c r="BO3579" s="12"/>
      <c r="BP3579" s="12"/>
      <c r="BQ3579" s="29"/>
      <c r="BR3579" s="31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7"/>
      <c r="BN3580" s="28"/>
      <c r="BO3580" s="12"/>
      <c r="BP3580" s="12"/>
      <c r="BQ3580" s="29"/>
      <c r="BR3580" s="31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7"/>
      <c r="BN3581" s="28"/>
      <c r="BO3581" s="12"/>
      <c r="BP3581" s="12"/>
      <c r="BQ3581" s="29"/>
      <c r="BR3581" s="31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7"/>
      <c r="BN3582" s="28"/>
      <c r="BO3582" s="12"/>
      <c r="BP3582" s="12"/>
      <c r="BQ3582" s="29"/>
      <c r="BR3582" s="31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7"/>
      <c r="BN3583" s="28"/>
      <c r="BO3583" s="12"/>
      <c r="BP3583" s="12"/>
      <c r="BQ3583" s="29"/>
      <c r="BR3583" s="31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7"/>
      <c r="BN3584" s="28"/>
      <c r="BO3584" s="12"/>
      <c r="BP3584" s="12"/>
      <c r="BQ3584" s="29"/>
      <c r="BR3584" s="31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7"/>
      <c r="BN3585" s="28"/>
      <c r="BO3585" s="12"/>
      <c r="BP3585" s="12"/>
      <c r="BQ3585" s="29"/>
      <c r="BR3585" s="31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7"/>
      <c r="BN3586" s="28"/>
      <c r="BO3586" s="12"/>
      <c r="BP3586" s="12"/>
      <c r="BQ3586" s="29"/>
      <c r="BR3586" s="31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7"/>
      <c r="BN3587" s="28"/>
      <c r="BO3587" s="12"/>
      <c r="BP3587" s="12"/>
      <c r="BQ3587" s="29"/>
      <c r="BR3587" s="31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7"/>
      <c r="BN3588" s="28"/>
      <c r="BO3588" s="12"/>
      <c r="BP3588" s="12"/>
      <c r="BQ3588" s="29"/>
      <c r="BR3588" s="31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7"/>
      <c r="BN3589" s="28"/>
      <c r="BO3589" s="12"/>
      <c r="BP3589" s="12"/>
      <c r="BQ3589" s="29"/>
      <c r="BR3589" s="31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7"/>
      <c r="BN3590" s="28"/>
      <c r="BO3590" s="12"/>
      <c r="BP3590" s="12"/>
      <c r="BQ3590" s="29"/>
      <c r="BR3590" s="31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7"/>
      <c r="BN3591" s="28"/>
      <c r="BO3591" s="12"/>
      <c r="BP3591" s="12"/>
      <c r="BQ3591" s="29"/>
      <c r="BR3591" s="31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7"/>
      <c r="BN3592" s="28"/>
      <c r="BO3592" s="12"/>
      <c r="BP3592" s="12"/>
      <c r="BQ3592" s="29"/>
      <c r="BR3592" s="31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7"/>
      <c r="BN3593" s="28"/>
      <c r="BO3593" s="12"/>
      <c r="BP3593" s="12"/>
      <c r="BQ3593" s="29"/>
      <c r="BR3593" s="31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7"/>
      <c r="BN3594" s="28"/>
      <c r="BO3594" s="12"/>
      <c r="BP3594" s="12"/>
      <c r="BQ3594" s="29"/>
      <c r="BR3594" s="31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7"/>
      <c r="BN3595" s="28"/>
      <c r="BO3595" s="12"/>
      <c r="BP3595" s="12"/>
      <c r="BQ3595" s="29"/>
      <c r="BR3595" s="31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7"/>
      <c r="BN3596" s="28"/>
      <c r="BO3596" s="12"/>
      <c r="BP3596" s="12"/>
      <c r="BQ3596" s="29"/>
      <c r="BR3596" s="31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7"/>
      <c r="BN3597" s="28"/>
      <c r="BO3597" s="12"/>
      <c r="BP3597" s="12"/>
      <c r="BQ3597" s="29"/>
      <c r="BR3597" s="31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7"/>
      <c r="BN3598" s="28"/>
      <c r="BO3598" s="12"/>
      <c r="BP3598" s="12"/>
      <c r="BQ3598" s="29"/>
      <c r="BR3598" s="31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7"/>
      <c r="BN3599" s="28"/>
      <c r="BO3599" s="12"/>
      <c r="BP3599" s="12"/>
      <c r="BQ3599" s="29"/>
      <c r="BR3599" s="31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7"/>
      <c r="BN3600" s="28"/>
      <c r="BO3600" s="12"/>
      <c r="BP3600" s="12"/>
      <c r="BQ3600" s="29"/>
      <c r="BR3600" s="31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7"/>
      <c r="BN3601" s="28"/>
      <c r="BO3601" s="12"/>
      <c r="BP3601" s="12"/>
      <c r="BQ3601" s="29"/>
      <c r="BR3601" s="31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7"/>
      <c r="BN3602" s="28"/>
      <c r="BO3602" s="12"/>
      <c r="BP3602" s="12"/>
      <c r="BQ3602" s="29"/>
      <c r="BR3602" s="31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7"/>
      <c r="BN3603" s="28"/>
      <c r="BO3603" s="12"/>
      <c r="BP3603" s="12"/>
      <c r="BQ3603" s="29"/>
      <c r="BR3603" s="31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7"/>
      <c r="BN3604" s="28"/>
      <c r="BO3604" s="12"/>
      <c r="BP3604" s="12"/>
      <c r="BQ3604" s="29"/>
      <c r="BR3604" s="31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7"/>
      <c r="BN3605" s="28"/>
      <c r="BO3605" s="12"/>
      <c r="BP3605" s="12"/>
      <c r="BQ3605" s="29"/>
      <c r="BR3605" s="31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7"/>
      <c r="BN3606" s="28"/>
      <c r="BO3606" s="12"/>
      <c r="BP3606" s="12"/>
      <c r="BQ3606" s="29"/>
      <c r="BR3606" s="31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7"/>
      <c r="BN3607" s="28"/>
      <c r="BO3607" s="12"/>
      <c r="BP3607" s="12"/>
      <c r="BQ3607" s="29"/>
      <c r="BR3607" s="31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7"/>
      <c r="BN3608" s="28"/>
      <c r="BO3608" s="12"/>
      <c r="BP3608" s="12"/>
      <c r="BQ3608" s="29"/>
      <c r="BR3608" s="31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7"/>
      <c r="BN3609" s="28"/>
      <c r="BO3609" s="12"/>
      <c r="BP3609" s="12"/>
      <c r="BQ3609" s="29"/>
      <c r="BR3609" s="31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7"/>
      <c r="BN3610" s="28"/>
      <c r="BO3610" s="12"/>
      <c r="BP3610" s="12"/>
      <c r="BQ3610" s="29"/>
      <c r="BR3610" s="31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7"/>
      <c r="BN3611" s="28"/>
      <c r="BO3611" s="12"/>
      <c r="BP3611" s="12"/>
      <c r="BQ3611" s="29"/>
      <c r="BR3611" s="31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7"/>
      <c r="BN3612" s="28"/>
      <c r="BO3612" s="12"/>
      <c r="BP3612" s="12"/>
      <c r="BQ3612" s="29"/>
      <c r="BR3612" s="31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7"/>
      <c r="BN3613" s="28"/>
      <c r="BO3613" s="12"/>
      <c r="BP3613" s="12"/>
      <c r="BQ3613" s="29"/>
      <c r="BR3613" s="31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7"/>
      <c r="BN3614" s="28"/>
      <c r="BO3614" s="12"/>
      <c r="BP3614" s="12"/>
      <c r="BQ3614" s="29"/>
      <c r="BR3614" s="31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7"/>
      <c r="BN3615" s="28"/>
      <c r="BO3615" s="12"/>
      <c r="BP3615" s="12"/>
      <c r="BQ3615" s="29"/>
      <c r="BR3615" s="31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7"/>
      <c r="BN3616" s="28"/>
      <c r="BO3616" s="12"/>
      <c r="BP3616" s="12"/>
      <c r="BQ3616" s="29"/>
      <c r="BR3616" s="31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7"/>
      <c r="BN3617" s="28"/>
      <c r="BO3617" s="12"/>
      <c r="BP3617" s="12"/>
      <c r="BQ3617" s="29"/>
      <c r="BR3617" s="31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7"/>
      <c r="BN3618" s="28"/>
      <c r="BO3618" s="12"/>
      <c r="BP3618" s="12"/>
      <c r="BQ3618" s="29"/>
      <c r="BR3618" s="31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7"/>
      <c r="BN3619" s="28"/>
      <c r="BO3619" s="12"/>
      <c r="BP3619" s="12"/>
      <c r="BQ3619" s="29"/>
      <c r="BR3619" s="31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7"/>
      <c r="BN3620" s="28"/>
      <c r="BO3620" s="12"/>
      <c r="BP3620" s="12"/>
      <c r="BQ3620" s="29"/>
      <c r="BR3620" s="31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7"/>
      <c r="BN3621" s="28"/>
      <c r="BO3621" s="12"/>
      <c r="BP3621" s="12"/>
      <c r="BQ3621" s="29"/>
      <c r="BR3621" s="31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7"/>
      <c r="BN3622" s="28"/>
      <c r="BO3622" s="12"/>
      <c r="BP3622" s="12"/>
      <c r="BQ3622" s="29"/>
      <c r="BR3622" s="31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7"/>
      <c r="BN3623" s="28"/>
      <c r="BO3623" s="12"/>
      <c r="BP3623" s="12"/>
      <c r="BQ3623" s="29"/>
      <c r="BR3623" s="31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7"/>
      <c r="BN3624" s="28"/>
      <c r="BO3624" s="12"/>
      <c r="BP3624" s="12"/>
      <c r="BQ3624" s="29"/>
      <c r="BR3624" s="31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7"/>
      <c r="BN3625" s="28"/>
      <c r="BO3625" s="12"/>
      <c r="BP3625" s="12"/>
      <c r="BQ3625" s="29"/>
      <c r="BR3625" s="31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7"/>
      <c r="BN3626" s="28"/>
      <c r="BO3626" s="12"/>
      <c r="BP3626" s="12"/>
      <c r="BQ3626" s="29"/>
      <c r="BR3626" s="31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7"/>
      <c r="BN3627" s="28"/>
      <c r="BO3627" s="12"/>
      <c r="BP3627" s="12"/>
      <c r="BQ3627" s="29"/>
      <c r="BR3627" s="31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7"/>
      <c r="BN3628" s="28"/>
      <c r="BO3628" s="12"/>
      <c r="BP3628" s="12"/>
      <c r="BQ3628" s="29"/>
      <c r="BR3628" s="31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7"/>
      <c r="BN3629" s="28"/>
      <c r="BO3629" s="12"/>
      <c r="BP3629" s="12"/>
      <c r="BQ3629" s="29"/>
      <c r="BR3629" s="31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7"/>
      <c r="BN3630" s="28"/>
      <c r="BO3630" s="12"/>
      <c r="BP3630" s="12"/>
      <c r="BQ3630" s="29"/>
      <c r="BR3630" s="31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7"/>
      <c r="BN3631" s="28"/>
      <c r="BO3631" s="12"/>
      <c r="BP3631" s="12"/>
      <c r="BQ3631" s="29"/>
      <c r="BR3631" s="31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7"/>
      <c r="BN3632" s="28"/>
      <c r="BO3632" s="12"/>
      <c r="BP3632" s="12"/>
      <c r="BQ3632" s="29"/>
      <c r="BR3632" s="31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7"/>
      <c r="BN3633" s="28"/>
      <c r="BO3633" s="12"/>
      <c r="BP3633" s="12"/>
      <c r="BQ3633" s="29"/>
      <c r="BR3633" s="31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7"/>
      <c r="BN3634" s="28"/>
      <c r="BO3634" s="12"/>
      <c r="BP3634" s="12"/>
      <c r="BQ3634" s="29"/>
      <c r="BR3634" s="31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7"/>
      <c r="BN3635" s="28"/>
      <c r="BO3635" s="12"/>
      <c r="BP3635" s="12"/>
      <c r="BQ3635" s="29"/>
      <c r="BR3635" s="31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7"/>
      <c r="BN3636" s="28"/>
      <c r="BO3636" s="12"/>
      <c r="BP3636" s="12"/>
      <c r="BQ3636" s="29"/>
      <c r="BR3636" s="31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7"/>
      <c r="BN3637" s="28"/>
      <c r="BO3637" s="12"/>
      <c r="BP3637" s="12"/>
      <c r="BQ3637" s="29"/>
      <c r="BR3637" s="31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7"/>
      <c r="BN3638" s="28"/>
      <c r="BO3638" s="12"/>
      <c r="BP3638" s="12"/>
      <c r="BQ3638" s="29"/>
      <c r="BR3638" s="31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7"/>
      <c r="BN3639" s="28"/>
      <c r="BO3639" s="12"/>
      <c r="BP3639" s="12"/>
      <c r="BQ3639" s="29"/>
      <c r="BR3639" s="31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7"/>
      <c r="BN3640" s="28"/>
      <c r="BO3640" s="12"/>
      <c r="BP3640" s="12"/>
      <c r="BQ3640" s="29"/>
      <c r="BR3640" s="31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7"/>
      <c r="BN3641" s="28"/>
      <c r="BO3641" s="12"/>
      <c r="BP3641" s="12"/>
      <c r="BQ3641" s="29"/>
      <c r="BR3641" s="31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7"/>
      <c r="BN3642" s="28"/>
      <c r="BO3642" s="12"/>
      <c r="BP3642" s="12"/>
      <c r="BQ3642" s="29"/>
      <c r="BR3642" s="31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7"/>
      <c r="BN3643" s="28"/>
      <c r="BO3643" s="12"/>
      <c r="BP3643" s="12"/>
      <c r="BQ3643" s="29"/>
      <c r="BR3643" s="31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7"/>
      <c r="BN3644" s="28"/>
      <c r="BO3644" s="12"/>
      <c r="BP3644" s="12"/>
      <c r="BQ3644" s="29"/>
      <c r="BR3644" s="31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7"/>
      <c r="BN3645" s="28"/>
      <c r="BO3645" s="12"/>
      <c r="BP3645" s="12"/>
      <c r="BQ3645" s="29"/>
      <c r="BR3645" s="31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7"/>
      <c r="BN3646" s="28"/>
      <c r="BO3646" s="12"/>
      <c r="BP3646" s="12"/>
      <c r="BQ3646" s="29"/>
      <c r="BR3646" s="31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7"/>
      <c r="BN3647" s="28"/>
      <c r="BO3647" s="12"/>
      <c r="BP3647" s="12"/>
      <c r="BQ3647" s="29"/>
      <c r="BR3647" s="31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7"/>
      <c r="BN3648" s="28"/>
      <c r="BO3648" s="12"/>
      <c r="BP3648" s="12"/>
      <c r="BQ3648" s="29"/>
      <c r="BR3648" s="31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7"/>
      <c r="BN3649" s="28"/>
      <c r="BO3649" s="12"/>
      <c r="BP3649" s="12"/>
      <c r="BQ3649" s="29"/>
      <c r="BR3649" s="31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7"/>
      <c r="BN3650" s="28"/>
      <c r="BO3650" s="12"/>
      <c r="BP3650" s="12"/>
      <c r="BQ3650" s="29"/>
      <c r="BR3650" s="31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7"/>
      <c r="BN3651" s="28"/>
      <c r="BO3651" s="12"/>
      <c r="BP3651" s="12"/>
      <c r="BQ3651" s="29"/>
      <c r="BR3651" s="31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7"/>
      <c r="BN3652" s="28"/>
      <c r="BO3652" s="12"/>
      <c r="BP3652" s="12"/>
      <c r="BQ3652" s="29"/>
      <c r="BR3652" s="31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7"/>
      <c r="BN3653" s="28"/>
      <c r="BO3653" s="12"/>
      <c r="BP3653" s="12"/>
      <c r="BQ3653" s="29"/>
      <c r="BR3653" s="31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7"/>
      <c r="BN3654" s="28"/>
      <c r="BO3654" s="12"/>
      <c r="BP3654" s="12"/>
      <c r="BQ3654" s="29"/>
      <c r="BR3654" s="31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7"/>
      <c r="BN3655" s="28"/>
      <c r="BO3655" s="12"/>
      <c r="BP3655" s="12"/>
      <c r="BQ3655" s="29"/>
      <c r="BR3655" s="31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7"/>
      <c r="BN3656" s="28"/>
      <c r="BO3656" s="12"/>
      <c r="BP3656" s="12"/>
      <c r="BQ3656" s="29"/>
      <c r="BR3656" s="31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7"/>
      <c r="BN3657" s="28"/>
      <c r="BO3657" s="12"/>
      <c r="BP3657" s="12"/>
      <c r="BQ3657" s="29"/>
      <c r="BR3657" s="31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7"/>
      <c r="BN3658" s="28"/>
      <c r="BO3658" s="12"/>
      <c r="BP3658" s="12"/>
      <c r="BQ3658" s="29"/>
      <c r="BR3658" s="31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7"/>
      <c r="BN3659" s="28"/>
      <c r="BO3659" s="12"/>
      <c r="BP3659" s="12"/>
      <c r="BQ3659" s="29"/>
      <c r="BR3659" s="31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7"/>
      <c r="BN3660" s="28"/>
      <c r="BO3660" s="12"/>
      <c r="BP3660" s="12"/>
      <c r="BQ3660" s="29"/>
      <c r="BR3660" s="31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7"/>
      <c r="BN3661" s="28"/>
      <c r="BO3661" s="12"/>
      <c r="BP3661" s="12"/>
      <c r="BQ3661" s="29"/>
      <c r="BR3661" s="31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7"/>
      <c r="BN3662" s="28"/>
      <c r="BO3662" s="12"/>
      <c r="BP3662" s="12"/>
      <c r="BQ3662" s="29"/>
      <c r="BR3662" s="31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7"/>
      <c r="BN3663" s="28"/>
      <c r="BO3663" s="12"/>
      <c r="BP3663" s="12"/>
      <c r="BQ3663" s="29"/>
      <c r="BR3663" s="31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7"/>
      <c r="BN3664" s="28"/>
      <c r="BO3664" s="12"/>
      <c r="BP3664" s="12"/>
      <c r="BQ3664" s="29"/>
      <c r="BR3664" s="31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7"/>
      <c r="BN3665" s="28"/>
      <c r="BO3665" s="12"/>
      <c r="BP3665" s="12"/>
      <c r="BQ3665" s="29"/>
      <c r="BR3665" s="31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7"/>
      <c r="BN3666" s="28"/>
      <c r="BO3666" s="12"/>
      <c r="BP3666" s="12"/>
      <c r="BQ3666" s="29"/>
      <c r="BR3666" s="31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7"/>
      <c r="BN3667" s="28"/>
      <c r="BO3667" s="12"/>
      <c r="BP3667" s="12"/>
      <c r="BQ3667" s="29"/>
      <c r="BR3667" s="31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7"/>
      <c r="BN3668" s="28"/>
      <c r="BO3668" s="12"/>
      <c r="BP3668" s="12"/>
      <c r="BQ3668" s="29"/>
      <c r="BR3668" s="31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7"/>
      <c r="BN3669" s="28"/>
      <c r="BO3669" s="12"/>
      <c r="BP3669" s="12"/>
      <c r="BQ3669" s="29"/>
      <c r="BR3669" s="31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7"/>
      <c r="BN3670" s="28"/>
      <c r="BO3670" s="12"/>
      <c r="BP3670" s="12"/>
      <c r="BQ3670" s="29"/>
      <c r="BR3670" s="31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7"/>
      <c r="BN3671" s="28"/>
      <c r="BO3671" s="12"/>
      <c r="BP3671" s="12"/>
      <c r="BQ3671" s="29"/>
      <c r="BR3671" s="31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7"/>
      <c r="BN3672" s="28"/>
      <c r="BO3672" s="12"/>
      <c r="BP3672" s="12"/>
      <c r="BQ3672" s="29"/>
      <c r="BR3672" s="31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7"/>
      <c r="BN3673" s="28"/>
      <c r="BO3673" s="12"/>
      <c r="BP3673" s="12"/>
      <c r="BQ3673" s="29"/>
      <c r="BR3673" s="31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7"/>
      <c r="BN3674" s="28"/>
      <c r="BO3674" s="12"/>
      <c r="BP3674" s="12"/>
      <c r="BQ3674" s="29"/>
      <c r="BR3674" s="31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7"/>
      <c r="BN3675" s="28"/>
      <c r="BO3675" s="12"/>
      <c r="BP3675" s="12"/>
      <c r="BQ3675" s="29"/>
      <c r="BR3675" s="31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7"/>
      <c r="BN3676" s="28"/>
      <c r="BO3676" s="12"/>
      <c r="BP3676" s="12"/>
      <c r="BQ3676" s="29"/>
      <c r="BR3676" s="31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7"/>
      <c r="BN3677" s="28"/>
      <c r="BO3677" s="12"/>
      <c r="BP3677" s="12"/>
      <c r="BQ3677" s="29"/>
      <c r="BR3677" s="31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7"/>
      <c r="BN3678" s="28"/>
      <c r="BO3678" s="12"/>
      <c r="BP3678" s="12"/>
      <c r="BQ3678" s="29"/>
      <c r="BR3678" s="31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7"/>
      <c r="BN3679" s="28"/>
      <c r="BO3679" s="12"/>
      <c r="BP3679" s="12"/>
      <c r="BQ3679" s="29"/>
      <c r="BR3679" s="31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7"/>
      <c r="BN3680" s="28"/>
      <c r="BO3680" s="12"/>
      <c r="BP3680" s="12"/>
      <c r="BQ3680" s="29"/>
      <c r="BR3680" s="31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7"/>
      <c r="BN3681" s="28"/>
      <c r="BO3681" s="12"/>
      <c r="BP3681" s="12"/>
      <c r="BQ3681" s="29"/>
      <c r="BR3681" s="31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7"/>
      <c r="BN3682" s="28"/>
      <c r="BO3682" s="12"/>
      <c r="BP3682" s="12"/>
      <c r="BQ3682" s="29"/>
      <c r="BR3682" s="31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7"/>
      <c r="BN3683" s="28"/>
      <c r="BO3683" s="12"/>
      <c r="BP3683" s="12"/>
      <c r="BQ3683" s="29"/>
      <c r="BR3683" s="31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7"/>
      <c r="BN3684" s="28"/>
      <c r="BO3684" s="12"/>
      <c r="BP3684" s="12"/>
      <c r="BQ3684" s="29"/>
      <c r="BR3684" s="31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7"/>
      <c r="BN3685" s="28"/>
      <c r="BO3685" s="12"/>
      <c r="BP3685" s="12"/>
      <c r="BQ3685" s="29"/>
      <c r="BR3685" s="31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7"/>
      <c r="BN3686" s="28"/>
      <c r="BO3686" s="12"/>
      <c r="BP3686" s="12"/>
      <c r="BQ3686" s="29"/>
      <c r="BR3686" s="31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7"/>
      <c r="BN3687" s="28"/>
      <c r="BO3687" s="12"/>
      <c r="BP3687" s="12"/>
      <c r="BQ3687" s="29"/>
      <c r="BR3687" s="31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7"/>
      <c r="BN3688" s="28"/>
      <c r="BO3688" s="12"/>
      <c r="BP3688" s="12"/>
      <c r="BQ3688" s="29"/>
      <c r="BR3688" s="31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7"/>
      <c r="BN3689" s="28"/>
      <c r="BO3689" s="12"/>
      <c r="BP3689" s="12"/>
      <c r="BQ3689" s="29"/>
      <c r="BR3689" s="31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7"/>
      <c r="BN3690" s="28"/>
      <c r="BO3690" s="12"/>
      <c r="BP3690" s="12"/>
      <c r="BQ3690" s="29"/>
      <c r="BR3690" s="31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7"/>
      <c r="BN3691" s="28"/>
      <c r="BO3691" s="12"/>
      <c r="BP3691" s="12"/>
      <c r="BQ3691" s="29"/>
      <c r="BR3691" s="31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7"/>
      <c r="BN3692" s="28"/>
      <c r="BO3692" s="12"/>
      <c r="BP3692" s="12"/>
      <c r="BQ3692" s="29"/>
      <c r="BR3692" s="31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7"/>
      <c r="BN3693" s="28"/>
      <c r="BO3693" s="12"/>
      <c r="BP3693" s="12"/>
      <c r="BQ3693" s="29"/>
      <c r="BR3693" s="31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7"/>
      <c r="BN3694" s="28"/>
      <c r="BO3694" s="12"/>
      <c r="BP3694" s="12"/>
      <c r="BQ3694" s="29"/>
      <c r="BR3694" s="31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7"/>
      <c r="BN3695" s="28"/>
      <c r="BO3695" s="12"/>
      <c r="BP3695" s="12"/>
      <c r="BQ3695" s="29"/>
      <c r="BR3695" s="31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7"/>
      <c r="BN3696" s="28"/>
      <c r="BO3696" s="12"/>
      <c r="BP3696" s="12"/>
      <c r="BQ3696" s="29"/>
      <c r="BR3696" s="31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7"/>
      <c r="BN3697" s="28"/>
      <c r="BO3697" s="12"/>
      <c r="BP3697" s="12"/>
      <c r="BQ3697" s="29"/>
      <c r="BR3697" s="31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7"/>
      <c r="BN3698" s="28"/>
      <c r="BO3698" s="12"/>
      <c r="BP3698" s="12"/>
      <c r="BQ3698" s="29"/>
      <c r="BR3698" s="31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7"/>
      <c r="BN3699" s="28"/>
      <c r="BO3699" s="12"/>
      <c r="BP3699" s="12"/>
      <c r="BQ3699" s="29"/>
      <c r="BR3699" s="31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7"/>
      <c r="BN3700" s="28"/>
      <c r="BO3700" s="12"/>
      <c r="BP3700" s="12"/>
      <c r="BQ3700" s="29"/>
      <c r="BR3700" s="31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7"/>
      <c r="BN3701" s="28"/>
      <c r="BO3701" s="12"/>
      <c r="BP3701" s="12"/>
      <c r="BQ3701" s="29"/>
      <c r="BR3701" s="31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7"/>
      <c r="BN3702" s="28"/>
      <c r="BO3702" s="12"/>
      <c r="BP3702" s="12"/>
      <c r="BQ3702" s="29"/>
      <c r="BR3702" s="31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7"/>
      <c r="BN3703" s="28"/>
      <c r="BO3703" s="12"/>
      <c r="BP3703" s="12"/>
      <c r="BQ3703" s="29"/>
      <c r="BR3703" s="31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7"/>
      <c r="BN3704" s="28"/>
      <c r="BO3704" s="12"/>
      <c r="BP3704" s="12"/>
      <c r="BQ3704" s="29"/>
      <c r="BR3704" s="31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7"/>
      <c r="BN3705" s="28"/>
      <c r="BO3705" s="12"/>
      <c r="BP3705" s="12"/>
      <c r="BQ3705" s="29"/>
      <c r="BR3705" s="31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7"/>
      <c r="BN3706" s="28"/>
      <c r="BO3706" s="12"/>
      <c r="BP3706" s="12"/>
      <c r="BQ3706" s="29"/>
      <c r="BR3706" s="31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7"/>
      <c r="BN3707" s="28"/>
      <c r="BO3707" s="12"/>
      <c r="BP3707" s="12"/>
      <c r="BQ3707" s="29"/>
      <c r="BR3707" s="31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7"/>
      <c r="BN3708" s="28"/>
      <c r="BO3708" s="12"/>
      <c r="BP3708" s="12"/>
      <c r="BQ3708" s="29"/>
      <c r="BR3708" s="31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7"/>
      <c r="BN3709" s="28"/>
      <c r="BO3709" s="12"/>
      <c r="BP3709" s="12"/>
      <c r="BQ3709" s="29"/>
      <c r="BR3709" s="31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7"/>
      <c r="BN3710" s="28"/>
      <c r="BO3710" s="12"/>
      <c r="BP3710" s="12"/>
      <c r="BQ3710" s="29"/>
      <c r="BR3710" s="31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7"/>
      <c r="BN3711" s="28"/>
      <c r="BO3711" s="12"/>
      <c r="BP3711" s="12"/>
      <c r="BQ3711" s="29"/>
      <c r="BR3711" s="31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7"/>
      <c r="BN3712" s="28"/>
      <c r="BO3712" s="12"/>
      <c r="BP3712" s="12"/>
      <c r="BQ3712" s="29"/>
      <c r="BR3712" s="31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7"/>
      <c r="BN3713" s="28"/>
      <c r="BO3713" s="12"/>
      <c r="BP3713" s="12"/>
      <c r="BQ3713" s="29"/>
      <c r="BR3713" s="31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7"/>
      <c r="BN3714" s="28"/>
      <c r="BO3714" s="12"/>
      <c r="BP3714" s="12"/>
      <c r="BQ3714" s="29"/>
      <c r="BR3714" s="31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7"/>
      <c r="BN3715" s="28"/>
      <c r="BO3715" s="12"/>
      <c r="BP3715" s="12"/>
      <c r="BQ3715" s="29"/>
      <c r="BR3715" s="31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7"/>
      <c r="BN3716" s="28"/>
      <c r="BO3716" s="12"/>
      <c r="BP3716" s="12"/>
      <c r="BQ3716" s="29"/>
      <c r="BR3716" s="31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7"/>
      <c r="BN3717" s="28"/>
      <c r="BO3717" s="12"/>
      <c r="BP3717" s="12"/>
      <c r="BQ3717" s="29"/>
      <c r="BR3717" s="31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7"/>
      <c r="BN3718" s="28"/>
      <c r="BO3718" s="12"/>
      <c r="BP3718" s="12"/>
      <c r="BQ3718" s="29"/>
      <c r="BR3718" s="31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7"/>
      <c r="BN3719" s="28"/>
      <c r="BO3719" s="12"/>
      <c r="BP3719" s="12"/>
      <c r="BQ3719" s="29"/>
      <c r="BR3719" s="31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7"/>
      <c r="BN3720" s="28"/>
      <c r="BO3720" s="12"/>
      <c r="BP3720" s="12"/>
      <c r="BQ3720" s="29"/>
      <c r="BR3720" s="31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7"/>
      <c r="BN3721" s="28"/>
      <c r="BO3721" s="12"/>
      <c r="BP3721" s="12"/>
      <c r="BQ3721" s="29"/>
      <c r="BR3721" s="31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7"/>
      <c r="BN3722" s="28"/>
      <c r="BO3722" s="12"/>
      <c r="BP3722" s="12"/>
      <c r="BQ3722" s="29"/>
      <c r="BR3722" s="31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7"/>
      <c r="BN3723" s="28"/>
      <c r="BO3723" s="12"/>
      <c r="BP3723" s="12"/>
      <c r="BQ3723" s="29"/>
      <c r="BR3723" s="31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7"/>
      <c r="BN3724" s="28"/>
      <c r="BO3724" s="12"/>
      <c r="BP3724" s="12"/>
      <c r="BQ3724" s="29"/>
      <c r="BR3724" s="31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7"/>
      <c r="BN3725" s="28"/>
      <c r="BO3725" s="12"/>
      <c r="BP3725" s="12"/>
      <c r="BQ3725" s="29"/>
      <c r="BR3725" s="31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7"/>
      <c r="BN3726" s="28"/>
      <c r="BO3726" s="12"/>
      <c r="BP3726" s="12"/>
      <c r="BQ3726" s="29"/>
      <c r="BR3726" s="31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7"/>
      <c r="BN3727" s="28"/>
      <c r="BO3727" s="12"/>
      <c r="BP3727" s="12"/>
      <c r="BQ3727" s="29"/>
      <c r="BR3727" s="31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7"/>
      <c r="BN3728" s="28"/>
      <c r="BO3728" s="12"/>
      <c r="BP3728" s="12"/>
      <c r="BQ3728" s="29"/>
      <c r="BR3728" s="31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7"/>
      <c r="BN3729" s="28"/>
      <c r="BO3729" s="12"/>
      <c r="BP3729" s="12"/>
      <c r="BQ3729" s="29"/>
      <c r="BR3729" s="31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7"/>
      <c r="BN3730" s="28"/>
      <c r="BO3730" s="12"/>
      <c r="BP3730" s="12"/>
      <c r="BQ3730" s="29"/>
      <c r="BR3730" s="31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7"/>
      <c r="BN3731" s="28"/>
      <c r="BO3731" s="12"/>
      <c r="BP3731" s="12"/>
      <c r="BQ3731" s="29"/>
      <c r="BR3731" s="31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7"/>
      <c r="BN3732" s="28"/>
      <c r="BO3732" s="12"/>
      <c r="BP3732" s="12"/>
      <c r="BQ3732" s="29"/>
      <c r="BR3732" s="31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7"/>
      <c r="BN3733" s="28"/>
      <c r="BO3733" s="12"/>
      <c r="BP3733" s="12"/>
      <c r="BQ3733" s="29"/>
      <c r="BR3733" s="31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7"/>
      <c r="BN3734" s="28"/>
      <c r="BO3734" s="12"/>
      <c r="BP3734" s="12"/>
      <c r="BQ3734" s="29"/>
      <c r="BR3734" s="31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7"/>
      <c r="BN3735" s="28"/>
      <c r="BO3735" s="12"/>
      <c r="BP3735" s="12"/>
      <c r="BQ3735" s="29"/>
      <c r="BR3735" s="31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7"/>
      <c r="BN3736" s="28"/>
      <c r="BO3736" s="12"/>
      <c r="BP3736" s="12"/>
      <c r="BQ3736" s="29"/>
      <c r="BR3736" s="31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7"/>
      <c r="BN3737" s="28"/>
      <c r="BO3737" s="12"/>
      <c r="BP3737" s="12"/>
      <c r="BQ3737" s="29"/>
      <c r="BR3737" s="31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7"/>
      <c r="BN3738" s="28"/>
      <c r="BO3738" s="12"/>
      <c r="BP3738" s="12"/>
      <c r="BQ3738" s="29"/>
      <c r="BR3738" s="31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7"/>
      <c r="BN3739" s="28"/>
      <c r="BO3739" s="12"/>
      <c r="BP3739" s="12"/>
      <c r="BQ3739" s="29"/>
      <c r="BR3739" s="31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7"/>
      <c r="BN3740" s="28"/>
      <c r="BO3740" s="12"/>
      <c r="BP3740" s="12"/>
      <c r="BQ3740" s="29"/>
      <c r="BR3740" s="31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7"/>
      <c r="BN3741" s="28"/>
      <c r="BO3741" s="12"/>
      <c r="BP3741" s="12"/>
      <c r="BQ3741" s="29"/>
      <c r="BR3741" s="31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7"/>
      <c r="BN3742" s="28"/>
      <c r="BO3742" s="12"/>
      <c r="BP3742" s="12"/>
      <c r="BQ3742" s="29"/>
      <c r="BR3742" s="31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7"/>
      <c r="BN3743" s="28"/>
      <c r="BO3743" s="12"/>
      <c r="BP3743" s="12"/>
      <c r="BQ3743" s="29"/>
      <c r="BR3743" s="31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7"/>
      <c r="BN3744" s="28"/>
      <c r="BO3744" s="12"/>
      <c r="BP3744" s="12"/>
      <c r="BQ3744" s="29"/>
      <c r="BR3744" s="31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7"/>
      <c r="BN3745" s="28"/>
      <c r="BO3745" s="12"/>
      <c r="BP3745" s="12"/>
      <c r="BQ3745" s="29"/>
      <c r="BR3745" s="31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7"/>
      <c r="BN3746" s="28"/>
      <c r="BO3746" s="12"/>
      <c r="BP3746" s="12"/>
      <c r="BQ3746" s="29"/>
      <c r="BR3746" s="31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7"/>
      <c r="BN3747" s="28"/>
      <c r="BO3747" s="12"/>
      <c r="BP3747" s="12"/>
      <c r="BQ3747" s="29"/>
      <c r="BR3747" s="31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7"/>
      <c r="BN3748" s="28"/>
      <c r="BO3748" s="12"/>
      <c r="BP3748" s="12"/>
      <c r="BQ3748" s="29"/>
      <c r="BR3748" s="31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7"/>
      <c r="BN3749" s="28"/>
      <c r="BO3749" s="12"/>
      <c r="BP3749" s="12"/>
      <c r="BQ3749" s="29"/>
      <c r="BR3749" s="31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7"/>
      <c r="BN3750" s="28"/>
      <c r="BO3750" s="12"/>
      <c r="BP3750" s="12"/>
      <c r="BQ3750" s="29"/>
      <c r="BR3750" s="31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7"/>
      <c r="BN3751" s="28"/>
      <c r="BO3751" s="12"/>
      <c r="BP3751" s="12"/>
      <c r="BQ3751" s="29"/>
      <c r="BR3751" s="31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7"/>
      <c r="BN3752" s="28"/>
      <c r="BO3752" s="12"/>
      <c r="BP3752" s="12"/>
      <c r="BQ3752" s="29"/>
      <c r="BR3752" s="31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7"/>
      <c r="BN3753" s="28"/>
      <c r="BO3753" s="12"/>
      <c r="BP3753" s="12"/>
      <c r="BQ3753" s="29"/>
      <c r="BR3753" s="31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7"/>
      <c r="BN3754" s="28"/>
      <c r="BO3754" s="12"/>
      <c r="BP3754" s="12"/>
      <c r="BQ3754" s="29"/>
      <c r="BR3754" s="31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7"/>
      <c r="BN3755" s="28"/>
      <c r="BO3755" s="12"/>
      <c r="BP3755" s="12"/>
      <c r="BQ3755" s="29"/>
      <c r="BR3755" s="31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7"/>
      <c r="BN3756" s="28"/>
      <c r="BO3756" s="12"/>
      <c r="BP3756" s="12"/>
      <c r="BQ3756" s="29"/>
      <c r="BR3756" s="31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7"/>
      <c r="BN3757" s="28"/>
      <c r="BO3757" s="12"/>
      <c r="BP3757" s="12"/>
      <c r="BQ3757" s="29"/>
      <c r="BR3757" s="31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7"/>
      <c r="BN3758" s="28"/>
      <c r="BO3758" s="12"/>
      <c r="BP3758" s="12"/>
      <c r="BQ3758" s="29"/>
      <c r="BR3758" s="31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7"/>
      <c r="BN3759" s="28"/>
      <c r="BO3759" s="12"/>
      <c r="BP3759" s="12"/>
      <c r="BQ3759" s="29"/>
      <c r="BR3759" s="31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7"/>
      <c r="BN3760" s="28"/>
      <c r="BO3760" s="12"/>
      <c r="BP3760" s="12"/>
      <c r="BQ3760" s="29"/>
      <c r="BR3760" s="31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7"/>
      <c r="BN3761" s="28"/>
      <c r="BO3761" s="12"/>
      <c r="BP3761" s="12"/>
      <c r="BQ3761" s="29"/>
      <c r="BR3761" s="31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7"/>
      <c r="BN3762" s="28"/>
      <c r="BO3762" s="12"/>
      <c r="BP3762" s="12"/>
      <c r="BQ3762" s="29"/>
      <c r="BR3762" s="31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7"/>
      <c r="BN3763" s="28"/>
      <c r="BO3763" s="12"/>
      <c r="BP3763" s="12"/>
      <c r="BQ3763" s="29"/>
      <c r="BR3763" s="31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7"/>
      <c r="BN3764" s="28"/>
      <c r="BO3764" s="12"/>
      <c r="BP3764" s="12"/>
      <c r="BQ3764" s="29"/>
      <c r="BR3764" s="31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7"/>
      <c r="BN3765" s="28"/>
      <c r="BO3765" s="12"/>
      <c r="BP3765" s="12"/>
      <c r="BQ3765" s="29"/>
      <c r="BR3765" s="31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7"/>
      <c r="BN3766" s="28"/>
      <c r="BO3766" s="12"/>
      <c r="BP3766" s="12"/>
      <c r="BQ3766" s="29"/>
      <c r="BR3766" s="31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7"/>
      <c r="BN3767" s="28"/>
      <c r="BO3767" s="12"/>
      <c r="BP3767" s="12"/>
      <c r="BQ3767" s="29"/>
      <c r="BR3767" s="31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7"/>
      <c r="BN3768" s="28"/>
      <c r="BO3768" s="12"/>
      <c r="BP3768" s="12"/>
      <c r="BQ3768" s="29"/>
      <c r="BR3768" s="31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7"/>
      <c r="BN3769" s="28"/>
      <c r="BO3769" s="12"/>
      <c r="BP3769" s="12"/>
      <c r="BQ3769" s="29"/>
      <c r="BR3769" s="31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7"/>
      <c r="BN3770" s="28"/>
      <c r="BO3770" s="12"/>
      <c r="BP3770" s="12"/>
      <c r="BQ3770" s="29"/>
      <c r="BR3770" s="31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7"/>
      <c r="BN3771" s="28"/>
      <c r="BO3771" s="12"/>
      <c r="BP3771" s="12"/>
      <c r="BQ3771" s="29"/>
      <c r="BR3771" s="31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7"/>
      <c r="BN3772" s="28"/>
      <c r="BO3772" s="12"/>
      <c r="BP3772" s="12"/>
      <c r="BQ3772" s="29"/>
      <c r="BR3772" s="31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7"/>
      <c r="BN3773" s="28"/>
      <c r="BO3773" s="12"/>
      <c r="BP3773" s="12"/>
      <c r="BQ3773" s="29"/>
      <c r="BR3773" s="31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7"/>
      <c r="BN3774" s="28"/>
      <c r="BO3774" s="12"/>
      <c r="BP3774" s="12"/>
      <c r="BQ3774" s="29"/>
      <c r="BR3774" s="31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7"/>
      <c r="BN3775" s="28"/>
      <c r="BO3775" s="12"/>
      <c r="BP3775" s="12"/>
      <c r="BQ3775" s="29"/>
      <c r="BR3775" s="31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7"/>
      <c r="BN3776" s="28"/>
      <c r="BO3776" s="12"/>
      <c r="BP3776" s="12"/>
      <c r="BQ3776" s="29"/>
      <c r="BR3776" s="31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7"/>
      <c r="BN3777" s="28"/>
      <c r="BO3777" s="12"/>
      <c r="BP3777" s="12"/>
      <c r="BQ3777" s="29"/>
      <c r="BR3777" s="31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7"/>
      <c r="BN3778" s="28"/>
      <c r="BO3778" s="12"/>
      <c r="BP3778" s="12"/>
      <c r="BQ3778" s="29"/>
      <c r="BR3778" s="31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7"/>
      <c r="BN3779" s="28"/>
      <c r="BO3779" s="12"/>
      <c r="BP3779" s="12"/>
      <c r="BQ3779" s="29"/>
      <c r="BR3779" s="31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7"/>
      <c r="BN3780" s="28"/>
      <c r="BO3780" s="12"/>
      <c r="BP3780" s="12"/>
      <c r="BQ3780" s="29"/>
      <c r="BR3780" s="31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7"/>
      <c r="BN3781" s="28"/>
      <c r="BO3781" s="12"/>
      <c r="BP3781" s="12"/>
      <c r="BQ3781" s="29"/>
      <c r="BR3781" s="31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7"/>
      <c r="BN3782" s="28"/>
      <c r="BO3782" s="12"/>
      <c r="BP3782" s="12"/>
      <c r="BQ3782" s="29"/>
      <c r="BR3782" s="31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7"/>
      <c r="BN3783" s="28"/>
      <c r="BO3783" s="12"/>
      <c r="BP3783" s="12"/>
      <c r="BQ3783" s="29"/>
      <c r="BR3783" s="31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7"/>
      <c r="BN3784" s="28"/>
      <c r="BO3784" s="12"/>
      <c r="BP3784" s="12"/>
      <c r="BQ3784" s="29"/>
      <c r="BR3784" s="31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7"/>
      <c r="BN3785" s="28"/>
      <c r="BO3785" s="12"/>
      <c r="BP3785" s="12"/>
      <c r="BQ3785" s="29"/>
      <c r="BR3785" s="31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7"/>
      <c r="BN3786" s="28"/>
      <c r="BO3786" s="12"/>
      <c r="BP3786" s="12"/>
      <c r="BQ3786" s="29"/>
      <c r="BR3786" s="31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7"/>
      <c r="BN3787" s="28"/>
      <c r="BO3787" s="12"/>
      <c r="BP3787" s="12"/>
      <c r="BQ3787" s="29"/>
      <c r="BR3787" s="31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7"/>
      <c r="BN3788" s="28"/>
      <c r="BO3788" s="12"/>
      <c r="BP3788" s="12"/>
      <c r="BQ3788" s="29"/>
      <c r="BR3788" s="31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7"/>
      <c r="BN3789" s="28"/>
      <c r="BO3789" s="12"/>
      <c r="BP3789" s="12"/>
      <c r="BQ3789" s="29"/>
      <c r="BR3789" s="31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7"/>
      <c r="BN3790" s="28"/>
      <c r="BO3790" s="12"/>
      <c r="BP3790" s="12"/>
      <c r="BQ3790" s="29"/>
      <c r="BR3790" s="31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7"/>
      <c r="BN3791" s="28"/>
      <c r="BO3791" s="12"/>
      <c r="BP3791" s="12"/>
      <c r="BQ3791" s="29"/>
      <c r="BR3791" s="31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7"/>
      <c r="BN3792" s="28"/>
      <c r="BO3792" s="12"/>
      <c r="BP3792" s="12"/>
      <c r="BQ3792" s="29"/>
      <c r="BR3792" s="31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7"/>
      <c r="BN3793" s="28"/>
      <c r="BO3793" s="12"/>
      <c r="BP3793" s="12"/>
      <c r="BQ3793" s="29"/>
      <c r="BR3793" s="31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7"/>
      <c r="BN3794" s="28"/>
      <c r="BO3794" s="12"/>
      <c r="BP3794" s="12"/>
      <c r="BQ3794" s="29"/>
      <c r="BR3794" s="31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7"/>
      <c r="BN3795" s="28"/>
      <c r="BO3795" s="12"/>
      <c r="BP3795" s="12"/>
      <c r="BQ3795" s="29"/>
      <c r="BR3795" s="31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7"/>
      <c r="BN3796" s="28"/>
      <c r="BO3796" s="12"/>
      <c r="BP3796" s="12"/>
      <c r="BQ3796" s="29"/>
      <c r="BR3796" s="31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7"/>
      <c r="BN3797" s="28"/>
      <c r="BO3797" s="12"/>
      <c r="BP3797" s="12"/>
      <c r="BQ3797" s="29"/>
      <c r="BR3797" s="31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7"/>
      <c r="BN3798" s="28"/>
      <c r="BO3798" s="12"/>
      <c r="BP3798" s="12"/>
      <c r="BQ3798" s="29"/>
      <c r="BR3798" s="31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7"/>
      <c r="BN3799" s="28"/>
      <c r="BO3799" s="12"/>
      <c r="BP3799" s="12"/>
      <c r="BQ3799" s="29"/>
      <c r="BR3799" s="31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7"/>
      <c r="BN3800" s="28"/>
      <c r="BO3800" s="12"/>
      <c r="BP3800" s="12"/>
      <c r="BQ3800" s="29"/>
      <c r="BR3800" s="31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7"/>
      <c r="BN3801" s="28"/>
      <c r="BO3801" s="12"/>
      <c r="BP3801" s="12"/>
      <c r="BQ3801" s="29"/>
      <c r="BR3801" s="31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7"/>
      <c r="BN3802" s="28"/>
      <c r="BO3802" s="12"/>
      <c r="BP3802" s="12"/>
      <c r="BQ3802" s="29"/>
      <c r="BR3802" s="31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7"/>
      <c r="BN3803" s="28"/>
      <c r="BO3803" s="12"/>
      <c r="BP3803" s="12"/>
      <c r="BQ3803" s="29"/>
      <c r="BR3803" s="31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7"/>
      <c r="BN3804" s="28"/>
      <c r="BO3804" s="12"/>
      <c r="BP3804" s="12"/>
      <c r="BQ3804" s="29"/>
      <c r="BR3804" s="31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7"/>
      <c r="BN3805" s="28"/>
      <c r="BO3805" s="12"/>
      <c r="BP3805" s="12"/>
      <c r="BQ3805" s="29"/>
      <c r="BR3805" s="31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7"/>
      <c r="BN3806" s="28"/>
      <c r="BO3806" s="12"/>
      <c r="BP3806" s="12"/>
      <c r="BQ3806" s="29"/>
      <c r="BR3806" s="31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7"/>
      <c r="BN3807" s="28"/>
      <c r="BO3807" s="12"/>
      <c r="BP3807" s="12"/>
      <c r="BQ3807" s="29"/>
      <c r="BR3807" s="31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7"/>
      <c r="BN3808" s="28"/>
      <c r="BO3808" s="12"/>
      <c r="BP3808" s="12"/>
      <c r="BQ3808" s="29"/>
      <c r="BR3808" s="31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7"/>
      <c r="BN3809" s="28"/>
      <c r="BO3809" s="12"/>
      <c r="BP3809" s="12"/>
      <c r="BQ3809" s="29"/>
      <c r="BR3809" s="31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7"/>
      <c r="BN3810" s="28"/>
      <c r="BO3810" s="12"/>
      <c r="BP3810" s="12"/>
      <c r="BQ3810" s="29"/>
      <c r="BR3810" s="31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7"/>
      <c r="BN3811" s="28"/>
      <c r="BO3811" s="12"/>
      <c r="BP3811" s="12"/>
      <c r="BQ3811" s="29"/>
      <c r="BR3811" s="31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7"/>
      <c r="BN3812" s="28"/>
      <c r="BO3812" s="12"/>
      <c r="BP3812" s="12"/>
      <c r="BQ3812" s="29"/>
      <c r="BR3812" s="31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7"/>
      <c r="BN3813" s="28"/>
      <c r="BO3813" s="12"/>
      <c r="BP3813" s="12"/>
      <c r="BQ3813" s="29"/>
      <c r="BR3813" s="31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7"/>
      <c r="BN3814" s="28"/>
      <c r="BO3814" s="12"/>
      <c r="BP3814" s="12"/>
      <c r="BQ3814" s="29"/>
      <c r="BR3814" s="31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7"/>
      <c r="BN3815" s="28"/>
      <c r="BO3815" s="12"/>
      <c r="BP3815" s="12"/>
      <c r="BQ3815" s="29"/>
      <c r="BR3815" s="31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7"/>
      <c r="BN3816" s="28"/>
      <c r="BO3816" s="12"/>
      <c r="BP3816" s="12"/>
      <c r="BQ3816" s="29"/>
      <c r="BR3816" s="31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7"/>
      <c r="BN3817" s="28"/>
      <c r="BO3817" s="12"/>
      <c r="BP3817" s="12"/>
      <c r="BQ3817" s="29"/>
      <c r="BR3817" s="31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7"/>
      <c r="BN3818" s="28"/>
      <c r="BO3818" s="12"/>
      <c r="BP3818" s="12"/>
      <c r="BQ3818" s="29"/>
      <c r="BR3818" s="31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7"/>
      <c r="BN3819" s="28"/>
      <c r="BO3819" s="12"/>
      <c r="BP3819" s="12"/>
      <c r="BQ3819" s="29"/>
      <c r="BR3819" s="31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7"/>
      <c r="BN3820" s="28"/>
      <c r="BO3820" s="12"/>
      <c r="BP3820" s="12"/>
      <c r="BQ3820" s="29"/>
      <c r="BR3820" s="31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7"/>
      <c r="BN3821" s="28"/>
      <c r="BO3821" s="12"/>
      <c r="BP3821" s="12"/>
      <c r="BQ3821" s="29"/>
      <c r="BR3821" s="31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7"/>
      <c r="BN3822" s="28"/>
      <c r="BO3822" s="12"/>
      <c r="BP3822" s="12"/>
      <c r="BQ3822" s="29"/>
      <c r="BR3822" s="31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7"/>
      <c r="BN3823" s="28"/>
      <c r="BO3823" s="12"/>
      <c r="BP3823" s="12"/>
      <c r="BQ3823" s="29"/>
      <c r="BR3823" s="31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7"/>
      <c r="BN3824" s="28"/>
      <c r="BO3824" s="12"/>
      <c r="BP3824" s="12"/>
      <c r="BQ3824" s="29"/>
      <c r="BR3824" s="31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7"/>
      <c r="BN3825" s="28"/>
      <c r="BO3825" s="12"/>
      <c r="BP3825" s="12"/>
      <c r="BQ3825" s="29"/>
      <c r="BR3825" s="31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7"/>
      <c r="BN3826" s="28"/>
      <c r="BO3826" s="12"/>
      <c r="BP3826" s="12"/>
      <c r="BQ3826" s="29"/>
      <c r="BR3826" s="31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7"/>
      <c r="BN3827" s="28"/>
      <c r="BO3827" s="12"/>
      <c r="BP3827" s="12"/>
      <c r="BQ3827" s="29"/>
      <c r="BR3827" s="31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7"/>
      <c r="BN3828" s="28"/>
      <c r="BO3828" s="12"/>
      <c r="BP3828" s="12"/>
      <c r="BQ3828" s="29"/>
      <c r="BR3828" s="31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7"/>
      <c r="BN3829" s="28"/>
      <c r="BO3829" s="12"/>
      <c r="BP3829" s="12"/>
      <c r="BQ3829" s="29"/>
      <c r="BR3829" s="31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7"/>
      <c r="BN3830" s="28"/>
      <c r="BO3830" s="12"/>
      <c r="BP3830" s="12"/>
      <c r="BQ3830" s="29"/>
      <c r="BR3830" s="31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7"/>
      <c r="BN3831" s="28"/>
      <c r="BO3831" s="12"/>
      <c r="BP3831" s="12"/>
      <c r="BQ3831" s="29"/>
      <c r="BR3831" s="31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7"/>
      <c r="BN3832" s="28"/>
      <c r="BO3832" s="12"/>
      <c r="BP3832" s="12"/>
      <c r="BQ3832" s="29"/>
      <c r="BR3832" s="31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7"/>
      <c r="BN3833" s="28"/>
      <c r="BO3833" s="12"/>
      <c r="BP3833" s="12"/>
      <c r="BQ3833" s="29"/>
      <c r="BR3833" s="31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7"/>
      <c r="BN3834" s="28"/>
      <c r="BO3834" s="12"/>
      <c r="BP3834" s="12"/>
      <c r="BQ3834" s="29"/>
      <c r="BR3834" s="31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7"/>
      <c r="BN3835" s="28"/>
      <c r="BO3835" s="12"/>
      <c r="BP3835" s="12"/>
      <c r="BQ3835" s="29"/>
      <c r="BR3835" s="31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7"/>
      <c r="BN3836" s="28"/>
      <c r="BO3836" s="12"/>
      <c r="BP3836" s="12"/>
      <c r="BQ3836" s="29"/>
      <c r="BR3836" s="31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7"/>
      <c r="BN3837" s="28"/>
      <c r="BO3837" s="12"/>
      <c r="BP3837" s="12"/>
      <c r="BQ3837" s="29"/>
      <c r="BR3837" s="31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7"/>
      <c r="BN3838" s="28"/>
      <c r="BO3838" s="12"/>
      <c r="BP3838" s="12"/>
      <c r="BQ3838" s="29"/>
      <c r="BR3838" s="31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7"/>
      <c r="BN3839" s="28"/>
      <c r="BO3839" s="12"/>
      <c r="BP3839" s="12"/>
      <c r="BQ3839" s="29"/>
      <c r="BR3839" s="31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7"/>
      <c r="BN3840" s="28"/>
      <c r="BO3840" s="12"/>
      <c r="BP3840" s="12"/>
      <c r="BQ3840" s="29"/>
      <c r="BR3840" s="31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7"/>
      <c r="BN3841" s="28"/>
      <c r="BO3841" s="12"/>
      <c r="BP3841" s="12"/>
      <c r="BQ3841" s="29"/>
      <c r="BR3841" s="31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7"/>
      <c r="BN3842" s="28"/>
      <c r="BO3842" s="12"/>
      <c r="BP3842" s="12"/>
      <c r="BQ3842" s="29"/>
      <c r="BR3842" s="31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7"/>
      <c r="BN3843" s="28"/>
      <c r="BO3843" s="12"/>
      <c r="BP3843" s="12"/>
      <c r="BQ3843" s="29"/>
      <c r="BR3843" s="31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7"/>
      <c r="BN3844" s="28"/>
      <c r="BO3844" s="12"/>
      <c r="BP3844" s="12"/>
      <c r="BQ3844" s="29"/>
      <c r="BR3844" s="31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7"/>
      <c r="BN3845" s="28"/>
      <c r="BO3845" s="12"/>
      <c r="BP3845" s="12"/>
      <c r="BQ3845" s="29"/>
      <c r="BR3845" s="31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7"/>
      <c r="BN3846" s="28"/>
      <c r="BO3846" s="12"/>
      <c r="BP3846" s="12"/>
      <c r="BQ3846" s="29"/>
      <c r="BR3846" s="31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7"/>
      <c r="BN3847" s="28"/>
      <c r="BO3847" s="12"/>
      <c r="BP3847" s="12"/>
      <c r="BQ3847" s="29"/>
      <c r="BR3847" s="31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7"/>
      <c r="BN3848" s="28"/>
      <c r="BO3848" s="12"/>
      <c r="BP3848" s="12"/>
      <c r="BQ3848" s="29"/>
      <c r="BR3848" s="31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7"/>
      <c r="BN3849" s="28"/>
      <c r="BO3849" s="12"/>
      <c r="BP3849" s="12"/>
      <c r="BQ3849" s="29"/>
      <c r="BR3849" s="31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7"/>
      <c r="BN3850" s="28"/>
      <c r="BO3850" s="12"/>
      <c r="BP3850" s="12"/>
      <c r="BQ3850" s="29"/>
      <c r="BR3850" s="31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7"/>
      <c r="BN3851" s="28"/>
      <c r="BO3851" s="12"/>
      <c r="BP3851" s="12"/>
      <c r="BQ3851" s="29"/>
      <c r="BR3851" s="31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7"/>
      <c r="BN3852" s="28"/>
      <c r="BO3852" s="12"/>
      <c r="BP3852" s="12"/>
      <c r="BQ3852" s="29"/>
      <c r="BR3852" s="31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7"/>
      <c r="BN3853" s="28"/>
      <c r="BO3853" s="12"/>
      <c r="BP3853" s="12"/>
      <c r="BQ3853" s="29"/>
      <c r="BR3853" s="31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7"/>
      <c r="BN3854" s="28"/>
      <c r="BO3854" s="12"/>
      <c r="BP3854" s="12"/>
      <c r="BQ3854" s="29"/>
      <c r="BR3854" s="31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7"/>
      <c r="BN3855" s="28"/>
      <c r="BO3855" s="12"/>
      <c r="BP3855" s="12"/>
      <c r="BQ3855" s="29"/>
      <c r="BR3855" s="31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7"/>
      <c r="BN3856" s="28"/>
      <c r="BO3856" s="12"/>
      <c r="BP3856" s="12"/>
      <c r="BQ3856" s="29"/>
      <c r="BR3856" s="31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7"/>
      <c r="BN3857" s="28"/>
      <c r="BO3857" s="12"/>
      <c r="BP3857" s="12"/>
      <c r="BQ3857" s="29"/>
      <c r="BR3857" s="31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7"/>
      <c r="BN3858" s="28"/>
      <c r="BO3858" s="12"/>
      <c r="BP3858" s="12"/>
      <c r="BQ3858" s="29"/>
      <c r="BR3858" s="31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7"/>
      <c r="BN3859" s="28"/>
      <c r="BO3859" s="12"/>
      <c r="BP3859" s="12"/>
      <c r="BQ3859" s="29"/>
      <c r="BR3859" s="31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7"/>
      <c r="BN3860" s="28"/>
      <c r="BO3860" s="12"/>
      <c r="BP3860" s="12"/>
      <c r="BQ3860" s="29"/>
      <c r="BR3860" s="31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7"/>
      <c r="BN3861" s="28"/>
      <c r="BO3861" s="12"/>
      <c r="BP3861" s="12"/>
      <c r="BQ3861" s="29"/>
      <c r="BR3861" s="31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7"/>
      <c r="BN3862" s="28"/>
      <c r="BO3862" s="12"/>
      <c r="BP3862" s="12"/>
      <c r="BQ3862" s="29"/>
      <c r="BR3862" s="31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7"/>
      <c r="BN3863" s="28"/>
      <c r="BO3863" s="12"/>
      <c r="BP3863" s="12"/>
      <c r="BQ3863" s="29"/>
      <c r="BR3863" s="31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7"/>
      <c r="BN3864" s="28"/>
      <c r="BO3864" s="12"/>
      <c r="BP3864" s="12"/>
      <c r="BQ3864" s="29"/>
      <c r="BR3864" s="31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7"/>
      <c r="BN3865" s="28"/>
      <c r="BO3865" s="12"/>
      <c r="BP3865" s="12"/>
      <c r="BQ3865" s="29"/>
      <c r="BR3865" s="31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7"/>
      <c r="BN3866" s="28"/>
      <c r="BO3866" s="12"/>
      <c r="BP3866" s="12"/>
      <c r="BQ3866" s="29"/>
      <c r="BR3866" s="31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7"/>
      <c r="BN3867" s="28"/>
      <c r="BO3867" s="12"/>
      <c r="BP3867" s="12"/>
      <c r="BQ3867" s="29"/>
      <c r="BR3867" s="31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7"/>
      <c r="BN3868" s="28"/>
      <c r="BO3868" s="12"/>
      <c r="BP3868" s="12"/>
      <c r="BQ3868" s="29"/>
      <c r="BR3868" s="31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7"/>
      <c r="BN3869" s="28"/>
      <c r="BO3869" s="12"/>
      <c r="BP3869" s="12"/>
      <c r="BQ3869" s="29"/>
      <c r="BR3869" s="31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7"/>
      <c r="BN3870" s="28"/>
      <c r="BO3870" s="12"/>
      <c r="BP3870" s="12"/>
      <c r="BQ3870" s="29"/>
      <c r="BR3870" s="31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7"/>
      <c r="BN3871" s="28"/>
      <c r="BO3871" s="12"/>
      <c r="BP3871" s="12"/>
      <c r="BQ3871" s="29"/>
      <c r="BR3871" s="31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7"/>
      <c r="BN3872" s="28"/>
      <c r="BO3872" s="12"/>
      <c r="BP3872" s="12"/>
      <c r="BQ3872" s="29"/>
      <c r="BR3872" s="31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7"/>
      <c r="BN3873" s="28"/>
      <c r="BO3873" s="12"/>
      <c r="BP3873" s="12"/>
      <c r="BQ3873" s="29"/>
      <c r="BR3873" s="31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7"/>
      <c r="BN3874" s="28"/>
      <c r="BO3874" s="12"/>
      <c r="BP3874" s="12"/>
      <c r="BQ3874" s="29"/>
      <c r="BR3874" s="31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7"/>
      <c r="BN3875" s="28"/>
      <c r="BO3875" s="12"/>
      <c r="BP3875" s="12"/>
      <c r="BQ3875" s="29"/>
      <c r="BR3875" s="31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7"/>
      <c r="BN3876" s="28"/>
      <c r="BO3876" s="12"/>
      <c r="BP3876" s="12"/>
      <c r="BQ3876" s="29"/>
      <c r="BR3876" s="31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7"/>
      <c r="BN3877" s="28"/>
      <c r="BO3877" s="12"/>
      <c r="BP3877" s="12"/>
      <c r="BQ3877" s="29"/>
      <c r="BR3877" s="31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7"/>
      <c r="BN3878" s="28"/>
      <c r="BO3878" s="12"/>
      <c r="BP3878" s="12"/>
      <c r="BQ3878" s="29"/>
      <c r="BR3878" s="31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7"/>
      <c r="BN3879" s="28"/>
      <c r="BO3879" s="12"/>
      <c r="BP3879" s="12"/>
      <c r="BQ3879" s="29"/>
      <c r="BR3879" s="31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7"/>
      <c r="BN3880" s="28"/>
      <c r="BO3880" s="12"/>
      <c r="BP3880" s="12"/>
      <c r="BQ3880" s="29"/>
      <c r="BR3880" s="31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7"/>
      <c r="BN3881" s="28"/>
      <c r="BO3881" s="12"/>
      <c r="BP3881" s="12"/>
      <c r="BQ3881" s="29"/>
      <c r="BR3881" s="31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7"/>
      <c r="BN3882" s="28"/>
      <c r="BO3882" s="12"/>
      <c r="BP3882" s="12"/>
      <c r="BQ3882" s="29"/>
      <c r="BR3882" s="31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7"/>
      <c r="BN3883" s="28"/>
      <c r="BO3883" s="12"/>
      <c r="BP3883" s="12"/>
      <c r="BQ3883" s="29"/>
      <c r="BR3883" s="31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7"/>
      <c r="BN3884" s="28"/>
      <c r="BO3884" s="12"/>
      <c r="BP3884" s="12"/>
      <c r="BQ3884" s="29"/>
      <c r="BR3884" s="31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7"/>
      <c r="BN3885" s="28"/>
      <c r="BO3885" s="12"/>
      <c r="BP3885" s="12"/>
      <c r="BQ3885" s="29"/>
      <c r="BR3885" s="31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7"/>
      <c r="BN3886" s="28"/>
      <c r="BO3886" s="12"/>
      <c r="BP3886" s="12"/>
      <c r="BQ3886" s="29"/>
      <c r="BR3886" s="31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7"/>
      <c r="BN3887" s="28"/>
      <c r="BO3887" s="12"/>
      <c r="BP3887" s="12"/>
      <c r="BQ3887" s="29"/>
      <c r="BR3887" s="31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7"/>
      <c r="BN3888" s="28"/>
      <c r="BO3888" s="12"/>
      <c r="BP3888" s="12"/>
      <c r="BQ3888" s="29"/>
      <c r="BR3888" s="31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7"/>
      <c r="BN3889" s="28"/>
      <c r="BO3889" s="12"/>
      <c r="BP3889" s="12"/>
      <c r="BQ3889" s="29"/>
      <c r="BR3889" s="31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7"/>
      <c r="BN3890" s="28"/>
      <c r="BO3890" s="12"/>
      <c r="BP3890" s="12"/>
      <c r="BQ3890" s="29"/>
      <c r="BR3890" s="31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7"/>
      <c r="BN3891" s="28"/>
      <c r="BO3891" s="12"/>
      <c r="BP3891" s="12"/>
      <c r="BQ3891" s="29"/>
      <c r="BR3891" s="31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7"/>
      <c r="BN3892" s="28"/>
      <c r="BO3892" s="12"/>
      <c r="BP3892" s="12"/>
      <c r="BQ3892" s="29"/>
      <c r="BR3892" s="31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7"/>
      <c r="BN3893" s="28"/>
      <c r="BO3893" s="12"/>
      <c r="BP3893" s="12"/>
      <c r="BQ3893" s="29"/>
      <c r="BR3893" s="31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7"/>
      <c r="BN3894" s="28"/>
      <c r="BO3894" s="12"/>
      <c r="BP3894" s="12"/>
      <c r="BQ3894" s="29"/>
      <c r="BR3894" s="31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7"/>
      <c r="BN3895" s="28"/>
      <c r="BO3895" s="12"/>
      <c r="BP3895" s="12"/>
      <c r="BQ3895" s="29"/>
      <c r="BR3895" s="31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7"/>
      <c r="BN3896" s="28"/>
      <c r="BO3896" s="12"/>
      <c r="BP3896" s="12"/>
      <c r="BQ3896" s="29"/>
      <c r="BR3896" s="31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7"/>
      <c r="BN3897" s="28"/>
      <c r="BO3897" s="12"/>
      <c r="BP3897" s="12"/>
      <c r="BQ3897" s="29"/>
      <c r="BR3897" s="31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7"/>
      <c r="BN3898" s="28"/>
      <c r="BO3898" s="12"/>
      <c r="BP3898" s="12"/>
      <c r="BQ3898" s="29"/>
      <c r="BR3898" s="31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7"/>
      <c r="BN3899" s="28"/>
      <c r="BO3899" s="12"/>
      <c r="BP3899" s="12"/>
      <c r="BQ3899" s="29"/>
      <c r="BR3899" s="31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7"/>
      <c r="BN3900" s="28"/>
      <c r="BO3900" s="12"/>
      <c r="BP3900" s="12"/>
      <c r="BQ3900" s="29"/>
      <c r="BR3900" s="31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7"/>
      <c r="BN3901" s="28"/>
      <c r="BO3901" s="12"/>
      <c r="BP3901" s="12"/>
      <c r="BQ3901" s="29"/>
      <c r="BR3901" s="31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7"/>
      <c r="BN3902" s="28"/>
      <c r="BO3902" s="12"/>
      <c r="BP3902" s="12"/>
      <c r="BQ3902" s="29"/>
      <c r="BR3902" s="31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7"/>
      <c r="BN3903" s="28"/>
      <c r="BO3903" s="12"/>
      <c r="BP3903" s="12"/>
      <c r="BQ3903" s="29"/>
      <c r="BR3903" s="31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7"/>
      <c r="BN3904" s="28"/>
      <c r="BO3904" s="12"/>
      <c r="BP3904" s="12"/>
      <c r="BQ3904" s="29"/>
      <c r="BR3904" s="31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7"/>
      <c r="BN3905" s="28"/>
      <c r="BO3905" s="12"/>
      <c r="BP3905" s="12"/>
      <c r="BQ3905" s="29"/>
      <c r="BR3905" s="31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7"/>
      <c r="BN3906" s="28"/>
      <c r="BO3906" s="12"/>
      <c r="BP3906" s="12"/>
      <c r="BQ3906" s="29"/>
      <c r="BR3906" s="31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7"/>
      <c r="BN3907" s="28"/>
      <c r="BO3907" s="12"/>
      <c r="BP3907" s="12"/>
      <c r="BQ3907" s="29"/>
      <c r="BR3907" s="31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7"/>
      <c r="BN3908" s="28"/>
      <c r="BO3908" s="12"/>
      <c r="BP3908" s="12"/>
      <c r="BQ3908" s="29"/>
      <c r="BR3908" s="31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7"/>
      <c r="BN3909" s="28"/>
      <c r="BO3909" s="12"/>
      <c r="BP3909" s="12"/>
      <c r="BQ3909" s="29"/>
      <c r="BR3909" s="31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7"/>
      <c r="BN3910" s="28"/>
      <c r="BO3910" s="12"/>
      <c r="BP3910" s="12"/>
      <c r="BQ3910" s="29"/>
      <c r="BR3910" s="31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7"/>
      <c r="BN3911" s="28"/>
      <c r="BO3911" s="12"/>
      <c r="BP3911" s="12"/>
      <c r="BQ3911" s="29"/>
      <c r="BR3911" s="31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7"/>
      <c r="BN3912" s="28"/>
      <c r="BO3912" s="12"/>
      <c r="BP3912" s="12"/>
      <c r="BQ3912" s="29"/>
      <c r="BR3912" s="31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7"/>
      <c r="BN3913" s="28"/>
      <c r="BO3913" s="12"/>
      <c r="BP3913" s="12"/>
      <c r="BQ3913" s="29"/>
      <c r="BR3913" s="31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7"/>
      <c r="BN3914" s="28"/>
      <c r="BO3914" s="12"/>
      <c r="BP3914" s="12"/>
      <c r="BQ3914" s="29"/>
      <c r="BR3914" s="31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7"/>
      <c r="BN3915" s="28"/>
      <c r="BO3915" s="12"/>
      <c r="BP3915" s="12"/>
      <c r="BQ3915" s="29"/>
      <c r="BR3915" s="31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7"/>
      <c r="BN3916" s="28"/>
      <c r="BO3916" s="12"/>
      <c r="BP3916" s="12"/>
      <c r="BQ3916" s="29"/>
      <c r="BR3916" s="31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7"/>
      <c r="BN3917" s="28"/>
      <c r="BO3917" s="12"/>
      <c r="BP3917" s="12"/>
      <c r="BQ3917" s="29"/>
      <c r="BR3917" s="31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7"/>
      <c r="BN3918" s="28"/>
      <c r="BO3918" s="12"/>
      <c r="BP3918" s="12"/>
      <c r="BQ3918" s="29"/>
      <c r="BR3918" s="31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7"/>
      <c r="BN3919" s="28"/>
      <c r="BO3919" s="12"/>
      <c r="BP3919" s="12"/>
      <c r="BQ3919" s="29"/>
      <c r="BR3919" s="31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7"/>
      <c r="BN3920" s="28"/>
      <c r="BO3920" s="12"/>
      <c r="BP3920" s="12"/>
      <c r="BQ3920" s="29"/>
      <c r="BR3920" s="31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7"/>
      <c r="BN3921" s="28"/>
      <c r="BO3921" s="12"/>
      <c r="BP3921" s="12"/>
      <c r="BQ3921" s="29"/>
      <c r="BR3921" s="31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7"/>
      <c r="BN3922" s="28"/>
      <c r="BO3922" s="12"/>
      <c r="BP3922" s="12"/>
      <c r="BQ3922" s="29"/>
      <c r="BR3922" s="31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7"/>
      <c r="BN3923" s="28"/>
      <c r="BO3923" s="12"/>
      <c r="BP3923" s="12"/>
      <c r="BQ3923" s="29"/>
      <c r="BR3923" s="31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7"/>
      <c r="BN3924" s="28"/>
      <c r="BO3924" s="12"/>
      <c r="BP3924" s="12"/>
      <c r="BQ3924" s="29"/>
      <c r="BR3924" s="31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7"/>
      <c r="BN3925" s="28"/>
      <c r="BO3925" s="12"/>
      <c r="BP3925" s="12"/>
      <c r="BQ3925" s="29"/>
      <c r="BR3925" s="31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7"/>
      <c r="BN3926" s="28"/>
      <c r="BO3926" s="12"/>
      <c r="BP3926" s="12"/>
      <c r="BQ3926" s="29"/>
      <c r="BR3926" s="31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7"/>
      <c r="BN3927" s="28"/>
      <c r="BO3927" s="12"/>
      <c r="BP3927" s="12"/>
      <c r="BQ3927" s="29"/>
      <c r="BR3927" s="31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7"/>
      <c r="BN3928" s="28"/>
      <c r="BO3928" s="12"/>
      <c r="BP3928" s="12"/>
      <c r="BQ3928" s="29"/>
      <c r="BR3928" s="31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7"/>
      <c r="BN3929" s="28"/>
      <c r="BO3929" s="12"/>
      <c r="BP3929" s="12"/>
      <c r="BQ3929" s="29"/>
      <c r="BR3929" s="31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7"/>
      <c r="BN3930" s="28"/>
      <c r="BO3930" s="12"/>
      <c r="BP3930" s="12"/>
      <c r="BQ3930" s="29"/>
      <c r="BR3930" s="31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7"/>
      <c r="BN3931" s="28"/>
      <c r="BO3931" s="12"/>
      <c r="BP3931" s="12"/>
      <c r="BQ3931" s="29"/>
      <c r="BR3931" s="31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7"/>
      <c r="BN3932" s="28"/>
      <c r="BO3932" s="12"/>
      <c r="BP3932" s="12"/>
      <c r="BQ3932" s="29"/>
      <c r="BR3932" s="31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7"/>
      <c r="BN3933" s="28"/>
      <c r="BO3933" s="12"/>
      <c r="BP3933" s="12"/>
      <c r="BQ3933" s="29"/>
      <c r="BR3933" s="31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7"/>
      <c r="BN3934" s="28"/>
      <c r="BO3934" s="12"/>
      <c r="BP3934" s="12"/>
      <c r="BQ3934" s="29"/>
      <c r="BR3934" s="31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7"/>
      <c r="BN3935" s="28"/>
      <c r="BO3935" s="12"/>
      <c r="BP3935" s="12"/>
      <c r="BQ3935" s="29"/>
      <c r="BR3935" s="31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7"/>
      <c r="BN3936" s="28"/>
      <c r="BO3936" s="12"/>
      <c r="BP3936" s="12"/>
      <c r="BQ3936" s="29"/>
      <c r="BR3936" s="31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7"/>
      <c r="BN3937" s="28"/>
      <c r="BO3937" s="12"/>
      <c r="BP3937" s="12"/>
      <c r="BQ3937" s="29"/>
      <c r="BR3937" s="31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7"/>
      <c r="BN3938" s="28"/>
      <c r="BO3938" s="12"/>
      <c r="BP3938" s="12"/>
      <c r="BQ3938" s="29"/>
      <c r="BR3938" s="31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7"/>
      <c r="BN3939" s="28"/>
      <c r="BO3939" s="12"/>
      <c r="BP3939" s="12"/>
      <c r="BQ3939" s="29"/>
      <c r="BR3939" s="31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7"/>
      <c r="BN3940" s="28"/>
      <c r="BO3940" s="12"/>
      <c r="BP3940" s="12"/>
      <c r="BQ3940" s="29"/>
      <c r="BR3940" s="31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7"/>
      <c r="BN3941" s="28"/>
      <c r="BO3941" s="12"/>
      <c r="BP3941" s="12"/>
      <c r="BQ3941" s="29"/>
      <c r="BR3941" s="31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7"/>
      <c r="BN3942" s="28"/>
      <c r="BO3942" s="12"/>
      <c r="BP3942" s="12"/>
      <c r="BQ3942" s="29"/>
      <c r="BR3942" s="31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7"/>
      <c r="BN3943" s="28"/>
      <c r="BO3943" s="12"/>
      <c r="BP3943" s="12"/>
      <c r="BQ3943" s="29"/>
      <c r="BR3943" s="31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7"/>
      <c r="BN3944" s="28"/>
      <c r="BO3944" s="12"/>
      <c r="BP3944" s="12"/>
      <c r="BQ3944" s="29"/>
      <c r="BR3944" s="31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7"/>
      <c r="BN3945" s="28"/>
      <c r="BO3945" s="12"/>
      <c r="BP3945" s="12"/>
      <c r="BQ3945" s="29"/>
      <c r="BR3945" s="31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7"/>
      <c r="BN3946" s="28"/>
      <c r="BO3946" s="12"/>
      <c r="BP3946" s="12"/>
      <c r="BQ3946" s="29"/>
      <c r="BR3946" s="31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7"/>
      <c r="BN3947" s="28"/>
      <c r="BO3947" s="12"/>
      <c r="BP3947" s="12"/>
      <c r="BQ3947" s="29"/>
      <c r="BR3947" s="31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7"/>
      <c r="BN3948" s="28"/>
      <c r="BO3948" s="12"/>
      <c r="BP3948" s="12"/>
      <c r="BQ3948" s="29"/>
      <c r="BR3948" s="31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7"/>
      <c r="BN3949" s="28"/>
      <c r="BO3949" s="12"/>
      <c r="BP3949" s="12"/>
      <c r="BQ3949" s="29"/>
      <c r="BR3949" s="31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7"/>
      <c r="BN3950" s="28"/>
      <c r="BO3950" s="12"/>
      <c r="BP3950" s="12"/>
      <c r="BQ3950" s="29"/>
      <c r="BR3950" s="31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7"/>
      <c r="BN3951" s="28"/>
      <c r="BO3951" s="12"/>
      <c r="BP3951" s="12"/>
      <c r="BQ3951" s="29"/>
      <c r="BR3951" s="31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7"/>
      <c r="BN3952" s="28"/>
      <c r="BO3952" s="12"/>
      <c r="BP3952" s="12"/>
      <c r="BQ3952" s="29"/>
      <c r="BR3952" s="31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7"/>
      <c r="BN3953" s="28"/>
      <c r="BO3953" s="12"/>
      <c r="BP3953" s="12"/>
      <c r="BQ3953" s="29"/>
      <c r="BR3953" s="31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7"/>
      <c r="BN3954" s="28"/>
      <c r="BO3954" s="12"/>
      <c r="BP3954" s="12"/>
      <c r="BQ3954" s="29"/>
      <c r="BR3954" s="31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7"/>
      <c r="BN3955" s="28"/>
      <c r="BO3955" s="12"/>
      <c r="BP3955" s="12"/>
      <c r="BQ3955" s="29"/>
      <c r="BR3955" s="31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7"/>
      <c r="BN3956" s="28"/>
      <c r="BO3956" s="12"/>
      <c r="BP3956" s="12"/>
      <c r="BQ3956" s="29"/>
      <c r="BR3956" s="31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7"/>
      <c r="BN3957" s="28"/>
      <c r="BO3957" s="12"/>
      <c r="BP3957" s="12"/>
      <c r="BQ3957" s="29"/>
      <c r="BR3957" s="31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7"/>
      <c r="BN3958" s="28"/>
      <c r="BO3958" s="12"/>
      <c r="BP3958" s="12"/>
      <c r="BQ3958" s="29"/>
      <c r="BR3958" s="31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7"/>
      <c r="BN3959" s="28"/>
      <c r="BO3959" s="12"/>
      <c r="BP3959" s="12"/>
      <c r="BQ3959" s="29"/>
      <c r="BR3959" s="31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7"/>
      <c r="BN3960" s="28"/>
      <c r="BO3960" s="12"/>
      <c r="BP3960" s="12"/>
      <c r="BQ3960" s="29"/>
      <c r="BR3960" s="31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7"/>
      <c r="BN3961" s="28"/>
      <c r="BO3961" s="12"/>
      <c r="BP3961" s="12"/>
      <c r="BQ3961" s="29"/>
      <c r="BR3961" s="31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7"/>
      <c r="BN3962" s="28"/>
      <c r="BO3962" s="12"/>
      <c r="BP3962" s="12"/>
      <c r="BQ3962" s="29"/>
      <c r="BR3962" s="31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7"/>
      <c r="BN3963" s="28"/>
      <c r="BO3963" s="12"/>
      <c r="BP3963" s="12"/>
      <c r="BQ3963" s="29"/>
      <c r="BR3963" s="31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7"/>
      <c r="BN3964" s="28"/>
      <c r="BO3964" s="12"/>
      <c r="BP3964" s="12"/>
      <c r="BQ3964" s="29"/>
      <c r="BR3964" s="31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7"/>
      <c r="BN3965" s="28"/>
      <c r="BO3965" s="12"/>
      <c r="BP3965" s="12"/>
      <c r="BQ3965" s="29"/>
      <c r="BR3965" s="31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7"/>
      <c r="BN3966" s="28"/>
      <c r="BO3966" s="12"/>
      <c r="BP3966" s="12"/>
      <c r="BQ3966" s="29"/>
      <c r="BR3966" s="31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7"/>
      <c r="BN3967" s="28"/>
      <c r="BO3967" s="12"/>
      <c r="BP3967" s="12"/>
      <c r="BQ3967" s="29"/>
      <c r="BR3967" s="31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7"/>
      <c r="BN3968" s="28"/>
      <c r="BO3968" s="12"/>
      <c r="BP3968" s="12"/>
      <c r="BQ3968" s="29"/>
      <c r="BR3968" s="31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7"/>
      <c r="BN3969" s="28"/>
      <c r="BO3969" s="12"/>
      <c r="BP3969" s="12"/>
      <c r="BQ3969" s="29"/>
      <c r="BR3969" s="31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7"/>
      <c r="BN3970" s="28"/>
      <c r="BO3970" s="12"/>
      <c r="BP3970" s="12"/>
      <c r="BQ3970" s="29"/>
      <c r="BR3970" s="31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7"/>
      <c r="BN3971" s="28"/>
      <c r="BO3971" s="12"/>
      <c r="BP3971" s="12"/>
      <c r="BQ3971" s="29"/>
      <c r="BR3971" s="31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7"/>
      <c r="BN3972" s="28"/>
      <c r="BO3972" s="12"/>
      <c r="BP3972" s="12"/>
      <c r="BQ3972" s="29"/>
      <c r="BR3972" s="31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7"/>
      <c r="BN3973" s="28"/>
      <c r="BO3973" s="12"/>
      <c r="BP3973" s="12"/>
      <c r="BQ3973" s="29"/>
      <c r="BR3973" s="31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7"/>
      <c r="BN3974" s="28"/>
      <c r="BO3974" s="12"/>
      <c r="BP3974" s="12"/>
      <c r="BQ3974" s="29"/>
      <c r="BR3974" s="31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7"/>
      <c r="BN3975" s="28"/>
      <c r="BO3975" s="12"/>
      <c r="BP3975" s="12"/>
      <c r="BQ3975" s="29"/>
      <c r="BR3975" s="31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7"/>
      <c r="BN3976" s="28"/>
      <c r="BO3976" s="12"/>
      <c r="BP3976" s="12"/>
      <c r="BQ3976" s="29"/>
      <c r="BR3976" s="31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7"/>
      <c r="BN3977" s="28"/>
      <c r="BO3977" s="12"/>
      <c r="BP3977" s="12"/>
      <c r="BQ3977" s="29"/>
      <c r="BR3977" s="31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7"/>
      <c r="BN3978" s="28"/>
      <c r="BO3978" s="12"/>
      <c r="BP3978" s="12"/>
      <c r="BQ3978" s="29"/>
      <c r="BR3978" s="31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7"/>
      <c r="BN3979" s="28"/>
      <c r="BO3979" s="12"/>
      <c r="BP3979" s="12"/>
      <c r="BQ3979" s="29"/>
      <c r="BR3979" s="31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7"/>
      <c r="BN3980" s="28"/>
      <c r="BO3980" s="12"/>
      <c r="BP3980" s="12"/>
      <c r="BQ3980" s="29"/>
      <c r="BR3980" s="31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7"/>
      <c r="BN3981" s="28"/>
      <c r="BO3981" s="12"/>
      <c r="BP3981" s="12"/>
      <c r="BQ3981" s="29"/>
      <c r="BR3981" s="31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7"/>
      <c r="BN3982" s="28"/>
      <c r="BO3982" s="12"/>
      <c r="BP3982" s="12"/>
      <c r="BQ3982" s="29"/>
      <c r="BR3982" s="31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7"/>
      <c r="BN3983" s="28"/>
      <c r="BO3983" s="12"/>
      <c r="BP3983" s="12"/>
      <c r="BQ3983" s="29"/>
      <c r="BR3983" s="31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7"/>
      <c r="BN3984" s="28"/>
      <c r="BO3984" s="12"/>
      <c r="BP3984" s="12"/>
      <c r="BQ3984" s="29"/>
      <c r="BR3984" s="31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7"/>
      <c r="BN3985" s="28"/>
      <c r="BO3985" s="12"/>
      <c r="BP3985" s="12"/>
      <c r="BQ3985" s="29"/>
      <c r="BR3985" s="31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7"/>
      <c r="BN3986" s="28"/>
      <c r="BO3986" s="12"/>
      <c r="BP3986" s="12"/>
      <c r="BQ3986" s="29"/>
      <c r="BR3986" s="31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7"/>
      <c r="BN3987" s="28"/>
      <c r="BO3987" s="12"/>
      <c r="BP3987" s="12"/>
      <c r="BQ3987" s="29"/>
      <c r="BR3987" s="31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7"/>
      <c r="BN3988" s="28"/>
      <c r="BO3988" s="12"/>
      <c r="BP3988" s="12"/>
      <c r="BQ3988" s="29"/>
      <c r="BR3988" s="31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7"/>
      <c r="BN3989" s="28"/>
      <c r="BO3989" s="12"/>
      <c r="BP3989" s="12"/>
      <c r="BQ3989" s="29"/>
      <c r="BR3989" s="31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7"/>
      <c r="BN3990" s="28"/>
      <c r="BO3990" s="12"/>
      <c r="BP3990" s="12"/>
      <c r="BQ3990" s="29"/>
      <c r="BR3990" s="31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7"/>
      <c r="BN3991" s="28"/>
      <c r="BO3991" s="12"/>
      <c r="BP3991" s="12"/>
      <c r="BQ3991" s="29"/>
      <c r="BR3991" s="31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7"/>
      <c r="BN3992" s="28"/>
      <c r="BO3992" s="12"/>
      <c r="BP3992" s="12"/>
      <c r="BQ3992" s="29"/>
      <c r="BR3992" s="31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7"/>
      <c r="BN3993" s="28"/>
      <c r="BO3993" s="12"/>
      <c r="BP3993" s="12"/>
      <c r="BQ3993" s="29"/>
      <c r="BR3993" s="31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7"/>
      <c r="BN3994" s="28"/>
      <c r="BO3994" s="12"/>
      <c r="BP3994" s="12"/>
      <c r="BQ3994" s="29"/>
      <c r="BR3994" s="31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7"/>
      <c r="BN3995" s="28"/>
      <c r="BO3995" s="12"/>
      <c r="BP3995" s="12"/>
      <c r="BQ3995" s="29"/>
      <c r="BR3995" s="31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7"/>
      <c r="BN3996" s="28"/>
      <c r="BO3996" s="12"/>
      <c r="BP3996" s="12"/>
      <c r="BQ3996" s="29"/>
      <c r="BR3996" s="31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7"/>
      <c r="BN3997" s="28"/>
      <c r="BO3997" s="12"/>
      <c r="BP3997" s="12"/>
      <c r="BQ3997" s="29"/>
      <c r="BR3997" s="31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7"/>
      <c r="BN3998" s="28"/>
      <c r="BO3998" s="12"/>
      <c r="BP3998" s="12"/>
      <c r="BQ3998" s="29"/>
      <c r="BR3998" s="31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7"/>
      <c r="BN3999" s="28"/>
      <c r="BO3999" s="12"/>
      <c r="BP3999" s="12"/>
      <c r="BQ3999" s="29"/>
      <c r="BR3999" s="31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7"/>
      <c r="BN4000" s="28"/>
      <c r="BO4000" s="12"/>
      <c r="BP4000" s="12"/>
      <c r="BQ4000" s="29"/>
      <c r="BR4000" s="31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7"/>
      <c r="BN4001" s="28"/>
      <c r="BO4001" s="12"/>
      <c r="BP4001" s="12"/>
      <c r="BQ4001" s="29"/>
      <c r="BR4001" s="31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7"/>
      <c r="BN4002" s="28"/>
      <c r="BO4002" s="12"/>
      <c r="BP4002" s="12"/>
      <c r="BQ4002" s="29"/>
      <c r="BR4002" s="31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7"/>
      <c r="BN4003" s="28"/>
      <c r="BO4003" s="12"/>
      <c r="BP4003" s="12"/>
      <c r="BQ4003" s="29"/>
      <c r="BR4003" s="31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7"/>
      <c r="BN4004" s="28"/>
      <c r="BO4004" s="12"/>
      <c r="BP4004" s="12"/>
      <c r="BQ4004" s="29"/>
      <c r="BR4004" s="31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7"/>
      <c r="BN4005" s="28"/>
      <c r="BO4005" s="12"/>
      <c r="BP4005" s="12"/>
      <c r="BQ4005" s="29"/>
      <c r="BR4005" s="31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7"/>
      <c r="BN4006" s="28"/>
      <c r="BO4006" s="12"/>
      <c r="BP4006" s="12"/>
      <c r="BQ4006" s="29"/>
      <c r="BR4006" s="31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7"/>
      <c r="BN4007" s="28"/>
      <c r="BO4007" s="12"/>
      <c r="BP4007" s="12"/>
      <c r="BQ4007" s="29"/>
      <c r="BR4007" s="31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7"/>
      <c r="BN4008" s="28"/>
      <c r="BO4008" s="12"/>
      <c r="BP4008" s="12"/>
      <c r="BQ4008" s="29"/>
      <c r="BR4008" s="31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7"/>
      <c r="BN4009" s="28"/>
      <c r="BO4009" s="12"/>
      <c r="BP4009" s="12"/>
      <c r="BQ4009" s="29"/>
      <c r="BR4009" s="31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7"/>
      <c r="BN4010" s="28"/>
      <c r="BO4010" s="12"/>
      <c r="BP4010" s="12"/>
      <c r="BQ4010" s="29"/>
      <c r="BR4010" s="31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7"/>
      <c r="BN4011" s="28"/>
      <c r="BO4011" s="12"/>
      <c r="BP4011" s="12"/>
      <c r="BQ4011" s="29"/>
      <c r="BR4011" s="31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7"/>
      <c r="BN4012" s="28"/>
      <c r="BO4012" s="12"/>
      <c r="BP4012" s="12"/>
      <c r="BQ4012" s="29"/>
      <c r="BR4012" s="31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7"/>
      <c r="BN4013" s="28"/>
      <c r="BO4013" s="12"/>
      <c r="BP4013" s="12"/>
      <c r="BQ4013" s="29"/>
      <c r="BR4013" s="31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7"/>
      <c r="BN4014" s="28"/>
      <c r="BO4014" s="12"/>
      <c r="BP4014" s="12"/>
      <c r="BQ4014" s="29"/>
      <c r="BR4014" s="31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7"/>
      <c r="BN4015" s="28"/>
      <c r="BO4015" s="12"/>
      <c r="BP4015" s="12"/>
      <c r="BQ4015" s="29"/>
      <c r="BR4015" s="31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7"/>
      <c r="BN4016" s="28"/>
      <c r="BO4016" s="12"/>
      <c r="BP4016" s="12"/>
      <c r="BQ4016" s="29"/>
      <c r="BR4016" s="31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7"/>
      <c r="BN4017" s="28"/>
      <c r="BO4017" s="12"/>
      <c r="BP4017" s="12"/>
      <c r="BQ4017" s="29"/>
      <c r="BR4017" s="31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7"/>
      <c r="BN4018" s="28"/>
      <c r="BO4018" s="12"/>
      <c r="BP4018" s="12"/>
      <c r="BQ4018" s="29"/>
      <c r="BR4018" s="31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7"/>
      <c r="BN4019" s="28"/>
      <c r="BO4019" s="12"/>
      <c r="BP4019" s="12"/>
      <c r="BQ4019" s="29"/>
      <c r="BR4019" s="31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7"/>
      <c r="BN4020" s="28"/>
      <c r="BO4020" s="12"/>
      <c r="BP4020" s="12"/>
      <c r="BQ4020" s="29"/>
      <c r="BR4020" s="31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7"/>
      <c r="BN4021" s="28"/>
      <c r="BO4021" s="12"/>
      <c r="BP4021" s="12"/>
      <c r="BQ4021" s="29"/>
      <c r="BR4021" s="31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7"/>
      <c r="BN4022" s="28"/>
      <c r="BO4022" s="12"/>
      <c r="BP4022" s="12"/>
      <c r="BQ4022" s="29"/>
      <c r="BR4022" s="31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7"/>
      <c r="BN4023" s="28"/>
      <c r="BO4023" s="12"/>
      <c r="BP4023" s="12"/>
      <c r="BQ4023" s="29"/>
      <c r="BR4023" s="31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7"/>
      <c r="BN4024" s="28"/>
      <c r="BO4024" s="12"/>
      <c r="BP4024" s="12"/>
      <c r="BQ4024" s="29"/>
      <c r="BR4024" s="31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7"/>
      <c r="BN4025" s="28"/>
      <c r="BO4025" s="12"/>
      <c r="BP4025" s="12"/>
      <c r="BQ4025" s="29"/>
      <c r="BR4025" s="31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7"/>
      <c r="BN4026" s="28"/>
      <c r="BO4026" s="12"/>
      <c r="BP4026" s="12"/>
      <c r="BQ4026" s="29"/>
      <c r="BR4026" s="31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7"/>
      <c r="BN4027" s="28"/>
      <c r="BO4027" s="12"/>
      <c r="BP4027" s="12"/>
      <c r="BQ4027" s="29"/>
      <c r="BR4027" s="31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7"/>
      <c r="BN4028" s="28"/>
      <c r="BO4028" s="12"/>
      <c r="BP4028" s="12"/>
      <c r="BQ4028" s="29"/>
      <c r="BR4028" s="31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7"/>
      <c r="BN4029" s="28"/>
      <c r="BO4029" s="12"/>
      <c r="BP4029" s="12"/>
      <c r="BQ4029" s="29"/>
      <c r="BR4029" s="31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7"/>
      <c r="BN4030" s="28"/>
      <c r="BO4030" s="12"/>
      <c r="BP4030" s="12"/>
      <c r="BQ4030" s="29"/>
      <c r="BR4030" s="31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7"/>
      <c r="BN4031" s="28"/>
      <c r="BO4031" s="12"/>
      <c r="BP4031" s="12"/>
      <c r="BQ4031" s="29"/>
      <c r="BR4031" s="31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7"/>
      <c r="BN4032" s="28"/>
      <c r="BO4032" s="12"/>
      <c r="BP4032" s="12"/>
      <c r="BQ4032" s="29"/>
      <c r="BR4032" s="31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7"/>
      <c r="BN4033" s="28"/>
      <c r="BO4033" s="12"/>
      <c r="BP4033" s="12"/>
      <c r="BQ4033" s="29"/>
      <c r="BR4033" s="31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7"/>
      <c r="BN4034" s="28"/>
      <c r="BO4034" s="12"/>
      <c r="BP4034" s="12"/>
      <c r="BQ4034" s="29"/>
      <c r="BR4034" s="31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7"/>
      <c r="BN4035" s="28"/>
      <c r="BO4035" s="12"/>
      <c r="BP4035" s="12"/>
      <c r="BQ4035" s="29"/>
      <c r="BR4035" s="31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7"/>
      <c r="BN4036" s="28"/>
      <c r="BO4036" s="12"/>
      <c r="BP4036" s="12"/>
      <c r="BQ4036" s="29"/>
      <c r="BR4036" s="31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7"/>
      <c r="BN4037" s="28"/>
      <c r="BO4037" s="12"/>
      <c r="BP4037" s="12"/>
      <c r="BQ4037" s="29"/>
      <c r="BR4037" s="31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7"/>
      <c r="BN4038" s="28"/>
      <c r="BO4038" s="12"/>
      <c r="BP4038" s="12"/>
      <c r="BQ4038" s="29"/>
      <c r="BR4038" s="31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7"/>
      <c r="BN4039" s="28"/>
      <c r="BO4039" s="12"/>
      <c r="BP4039" s="12"/>
      <c r="BQ4039" s="29"/>
      <c r="BR4039" s="31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7"/>
      <c r="BN4040" s="28"/>
      <c r="BO4040" s="12"/>
      <c r="BP4040" s="12"/>
      <c r="BQ4040" s="29"/>
      <c r="BR4040" s="31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7"/>
      <c r="BN4041" s="28"/>
      <c r="BO4041" s="12"/>
      <c r="BP4041" s="12"/>
      <c r="BQ4041" s="29"/>
      <c r="BR4041" s="31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7"/>
      <c r="BN4042" s="28"/>
      <c r="BO4042" s="12"/>
      <c r="BP4042" s="12"/>
      <c r="BQ4042" s="29"/>
      <c r="BR4042" s="31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7"/>
      <c r="BN4043" s="28"/>
      <c r="BO4043" s="12"/>
      <c r="BP4043" s="12"/>
      <c r="BQ4043" s="29"/>
      <c r="BR4043" s="31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7"/>
      <c r="BN4044" s="28"/>
      <c r="BO4044" s="12"/>
      <c r="BP4044" s="12"/>
      <c r="BQ4044" s="29"/>
      <c r="BR4044" s="31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7"/>
      <c r="BN4045" s="28"/>
      <c r="BO4045" s="12"/>
      <c r="BP4045" s="12"/>
      <c r="BQ4045" s="29"/>
      <c r="BR4045" s="31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7"/>
      <c r="BN4046" s="28"/>
      <c r="BO4046" s="12"/>
      <c r="BP4046" s="12"/>
      <c r="BQ4046" s="29"/>
      <c r="BR4046" s="31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7"/>
      <c r="BN4047" s="28"/>
      <c r="BO4047" s="12"/>
      <c r="BP4047" s="12"/>
      <c r="BQ4047" s="29"/>
      <c r="BR4047" s="31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7"/>
      <c r="BN4048" s="28"/>
      <c r="BO4048" s="12"/>
      <c r="BP4048" s="12"/>
      <c r="BQ4048" s="29"/>
      <c r="BR4048" s="31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7"/>
      <c r="BN4049" s="28"/>
      <c r="BO4049" s="12"/>
      <c r="BP4049" s="12"/>
      <c r="BQ4049" s="29"/>
      <c r="BR4049" s="31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7"/>
      <c r="BN4050" s="28"/>
      <c r="BO4050" s="12"/>
      <c r="BP4050" s="12"/>
      <c r="BQ4050" s="29"/>
      <c r="BR4050" s="31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7"/>
      <c r="BN4051" s="28"/>
      <c r="BO4051" s="12"/>
      <c r="BP4051" s="12"/>
      <c r="BQ4051" s="29"/>
      <c r="BR4051" s="31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7"/>
      <c r="BN4052" s="28"/>
      <c r="BO4052" s="12"/>
      <c r="BP4052" s="12"/>
      <c r="BQ4052" s="29"/>
      <c r="BR4052" s="31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7"/>
      <c r="BN4053" s="28"/>
      <c r="BO4053" s="12"/>
      <c r="BP4053" s="12"/>
      <c r="BQ4053" s="29"/>
      <c r="BR4053" s="31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7"/>
      <c r="BN4054" s="28"/>
      <c r="BO4054" s="12"/>
      <c r="BP4054" s="12"/>
      <c r="BQ4054" s="29"/>
      <c r="BR4054" s="31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7"/>
      <c r="BN4055" s="28"/>
      <c r="BO4055" s="12"/>
      <c r="BP4055" s="12"/>
      <c r="BQ4055" s="29"/>
      <c r="BR4055" s="31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7"/>
      <c r="BN4056" s="28"/>
      <c r="BO4056" s="12"/>
      <c r="BP4056" s="12"/>
      <c r="BQ4056" s="29"/>
      <c r="BR4056" s="31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7"/>
      <c r="BN4057" s="28"/>
      <c r="BO4057" s="12"/>
      <c r="BP4057" s="12"/>
      <c r="BQ4057" s="29"/>
      <c r="BR4057" s="31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7"/>
      <c r="BN4058" s="28"/>
      <c r="BO4058" s="12"/>
      <c r="BP4058" s="12"/>
      <c r="BQ4058" s="29"/>
      <c r="BR4058" s="31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7"/>
      <c r="BN4059" s="28"/>
      <c r="BO4059" s="12"/>
      <c r="BP4059" s="12"/>
      <c r="BQ4059" s="29"/>
      <c r="BR4059" s="31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7"/>
      <c r="BN4060" s="28"/>
      <c r="BO4060" s="12"/>
      <c r="BP4060" s="12"/>
      <c r="BQ4060" s="29"/>
      <c r="BR4060" s="31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7"/>
      <c r="BN4061" s="28"/>
      <c r="BO4061" s="12"/>
      <c r="BP4061" s="12"/>
      <c r="BQ4061" s="29"/>
      <c r="BR4061" s="31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7"/>
      <c r="BN4062" s="28"/>
      <c r="BO4062" s="12"/>
      <c r="BP4062" s="12"/>
      <c r="BQ4062" s="29"/>
      <c r="BR4062" s="31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7"/>
      <c r="BN4063" s="28"/>
      <c r="BO4063" s="12"/>
      <c r="BP4063" s="12"/>
      <c r="BQ4063" s="29"/>
      <c r="BR4063" s="31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7"/>
      <c r="BN4064" s="28"/>
      <c r="BO4064" s="12"/>
      <c r="BP4064" s="12"/>
      <c r="BQ4064" s="29"/>
      <c r="BR4064" s="31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7"/>
      <c r="BN4065" s="28"/>
      <c r="BO4065" s="12"/>
      <c r="BP4065" s="12"/>
      <c r="BQ4065" s="29"/>
      <c r="BR4065" s="31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7"/>
      <c r="BN4066" s="28"/>
      <c r="BO4066" s="12"/>
      <c r="BP4066" s="12"/>
      <c r="BQ4066" s="29"/>
      <c r="BR4066" s="31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7"/>
      <c r="BN4067" s="28"/>
      <c r="BO4067" s="12"/>
      <c r="BP4067" s="12"/>
      <c r="BQ4067" s="29"/>
      <c r="BR4067" s="31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7"/>
      <c r="BN4068" s="28"/>
      <c r="BO4068" s="12"/>
      <c r="BP4068" s="12"/>
      <c r="BQ4068" s="29"/>
      <c r="BR4068" s="31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7"/>
      <c r="BN4069" s="28"/>
      <c r="BO4069" s="12"/>
      <c r="BP4069" s="12"/>
      <c r="BQ4069" s="29"/>
      <c r="BR4069" s="31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7"/>
      <c r="BN4070" s="28"/>
      <c r="BO4070" s="12"/>
      <c r="BP4070" s="12"/>
      <c r="BQ4070" s="29"/>
      <c r="BR4070" s="31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7"/>
      <c r="BN4071" s="28"/>
      <c r="BO4071" s="12"/>
      <c r="BP4071" s="12"/>
      <c r="BQ4071" s="29"/>
      <c r="BR4071" s="31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7"/>
      <c r="BN4072" s="28"/>
      <c r="BO4072" s="12"/>
      <c r="BP4072" s="12"/>
      <c r="BQ4072" s="29"/>
      <c r="BR4072" s="31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7"/>
      <c r="BN4073" s="28"/>
      <c r="BO4073" s="12"/>
      <c r="BP4073" s="12"/>
      <c r="BQ4073" s="29"/>
      <c r="BR4073" s="31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7"/>
      <c r="BN4074" s="28"/>
      <c r="BO4074" s="12"/>
      <c r="BP4074" s="12"/>
      <c r="BQ4074" s="29"/>
      <c r="BR4074" s="31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7"/>
      <c r="BN4075" s="28"/>
      <c r="BO4075" s="12"/>
      <c r="BP4075" s="12"/>
      <c r="BQ4075" s="29"/>
      <c r="BR4075" s="31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7"/>
      <c r="BN4076" s="28"/>
      <c r="BO4076" s="12"/>
      <c r="BP4076" s="12"/>
      <c r="BQ4076" s="29"/>
      <c r="BR4076" s="31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7"/>
      <c r="BN4077" s="28"/>
      <c r="BO4077" s="12"/>
      <c r="BP4077" s="12"/>
      <c r="BQ4077" s="29"/>
      <c r="BR4077" s="31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7"/>
      <c r="BN4078" s="28"/>
      <c r="BO4078" s="12"/>
      <c r="BP4078" s="12"/>
      <c r="BQ4078" s="29"/>
      <c r="BR4078" s="31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7"/>
      <c r="BN4079" s="28"/>
      <c r="BO4079" s="12"/>
      <c r="BP4079" s="12"/>
      <c r="BQ4079" s="29"/>
      <c r="BR4079" s="31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7"/>
      <c r="BN4080" s="28"/>
      <c r="BO4080" s="12"/>
      <c r="BP4080" s="12"/>
      <c r="BQ4080" s="29"/>
      <c r="BR4080" s="31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7"/>
      <c r="BN4081" s="28"/>
      <c r="BO4081" s="12"/>
      <c r="BP4081" s="12"/>
      <c r="BQ4081" s="29"/>
      <c r="BR4081" s="31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7"/>
      <c r="BN4082" s="28"/>
      <c r="BO4082" s="12"/>
      <c r="BP4082" s="12"/>
      <c r="BQ4082" s="29"/>
      <c r="BR4082" s="31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7"/>
      <c r="BN4083" s="28"/>
      <c r="BO4083" s="12"/>
      <c r="BP4083" s="12"/>
      <c r="BQ4083" s="29"/>
      <c r="BR4083" s="31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7"/>
      <c r="BN4084" s="28"/>
      <c r="BO4084" s="12"/>
      <c r="BP4084" s="12"/>
      <c r="BQ4084" s="29"/>
      <c r="BR4084" s="31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7"/>
      <c r="BN4085" s="28"/>
      <c r="BO4085" s="12"/>
      <c r="BP4085" s="12"/>
      <c r="BQ4085" s="29"/>
      <c r="BR4085" s="31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7"/>
      <c r="BN4086" s="28"/>
      <c r="BO4086" s="12"/>
      <c r="BP4086" s="12"/>
      <c r="BQ4086" s="29"/>
      <c r="BR4086" s="31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7"/>
      <c r="BN4087" s="28"/>
      <c r="BO4087" s="12"/>
      <c r="BP4087" s="12"/>
      <c r="BQ4087" s="29"/>
      <c r="BR4087" s="31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7"/>
      <c r="BN4088" s="28"/>
      <c r="BO4088" s="12"/>
      <c r="BP4088" s="12"/>
      <c r="BQ4088" s="29"/>
      <c r="BR4088" s="31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7"/>
      <c r="BN4089" s="28"/>
      <c r="BO4089" s="12"/>
      <c r="BP4089" s="12"/>
      <c r="BQ4089" s="29"/>
      <c r="BR4089" s="31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7"/>
      <c r="BN4090" s="28"/>
      <c r="BO4090" s="12"/>
      <c r="BP4090" s="12"/>
      <c r="BQ4090" s="29"/>
      <c r="BR4090" s="31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7"/>
      <c r="BN4091" s="28"/>
      <c r="BO4091" s="12"/>
      <c r="BP4091" s="12"/>
      <c r="BQ4091" s="29"/>
      <c r="BR4091" s="31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7"/>
      <c r="BN4092" s="28"/>
      <c r="BO4092" s="12"/>
      <c r="BP4092" s="12"/>
      <c r="BQ4092" s="29"/>
      <c r="BR4092" s="31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7"/>
      <c r="BN4093" s="28"/>
      <c r="BO4093" s="12"/>
      <c r="BP4093" s="12"/>
      <c r="BQ4093" s="29"/>
      <c r="BR4093" s="31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7"/>
      <c r="BN4094" s="28"/>
      <c r="BO4094" s="12"/>
      <c r="BP4094" s="12"/>
      <c r="BQ4094" s="29"/>
      <c r="BR4094" s="31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7"/>
      <c r="BN4095" s="28"/>
      <c r="BO4095" s="12"/>
      <c r="BP4095" s="12"/>
      <c r="BQ4095" s="29"/>
      <c r="BR4095" s="31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7"/>
      <c r="BN4096" s="28"/>
      <c r="BO4096" s="12"/>
      <c r="BP4096" s="12"/>
      <c r="BQ4096" s="29"/>
      <c r="BR4096" s="31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7"/>
      <c r="BN4097" s="28"/>
      <c r="BO4097" s="12"/>
      <c r="BP4097" s="12"/>
      <c r="BQ4097" s="29"/>
      <c r="BR4097" s="31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7"/>
      <c r="BN4098" s="28"/>
      <c r="BO4098" s="12"/>
      <c r="BP4098" s="12"/>
      <c r="BQ4098" s="29"/>
      <c r="BR4098" s="31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7"/>
      <c r="BN4099" s="28"/>
      <c r="BO4099" s="12"/>
      <c r="BP4099" s="12"/>
      <c r="BQ4099" s="29"/>
      <c r="BR4099" s="31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7"/>
      <c r="BN4100" s="28"/>
      <c r="BO4100" s="12"/>
      <c r="BP4100" s="12"/>
      <c r="BQ4100" s="29"/>
      <c r="BR4100" s="31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7"/>
      <c r="BN4101" s="28"/>
      <c r="BO4101" s="12"/>
      <c r="BP4101" s="12"/>
      <c r="BQ4101" s="29"/>
      <c r="BR4101" s="31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7"/>
      <c r="BN4102" s="28"/>
      <c r="BO4102" s="12"/>
      <c r="BP4102" s="12"/>
      <c r="BQ4102" s="29"/>
      <c r="BR4102" s="31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7"/>
      <c r="BN4103" s="28"/>
      <c r="BO4103" s="12"/>
      <c r="BP4103" s="12"/>
      <c r="BQ4103" s="29"/>
      <c r="BR4103" s="31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7"/>
      <c r="BN4104" s="28"/>
      <c r="BO4104" s="12"/>
      <c r="BP4104" s="12"/>
      <c r="BQ4104" s="29"/>
      <c r="BR4104" s="31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7"/>
      <c r="BN4105" s="28"/>
      <c r="BO4105" s="12"/>
      <c r="BP4105" s="12"/>
      <c r="BQ4105" s="29"/>
      <c r="BR4105" s="31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7"/>
      <c r="BN4106" s="28"/>
      <c r="BO4106" s="12"/>
      <c r="BP4106" s="12"/>
      <c r="BQ4106" s="29"/>
      <c r="BR4106" s="31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7"/>
      <c r="BN4107" s="28"/>
      <c r="BO4107" s="12"/>
      <c r="BP4107" s="12"/>
      <c r="BQ4107" s="29"/>
      <c r="BR4107" s="31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7"/>
      <c r="BN4108" s="28"/>
      <c r="BO4108" s="12"/>
      <c r="BP4108" s="12"/>
      <c r="BQ4108" s="29"/>
      <c r="BR4108" s="31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7"/>
      <c r="BN4109" s="28"/>
      <c r="BO4109" s="12"/>
      <c r="BP4109" s="12"/>
      <c r="BQ4109" s="29"/>
      <c r="BR4109" s="31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7"/>
      <c r="BN4110" s="28"/>
      <c r="BO4110" s="12"/>
      <c r="BP4110" s="12"/>
      <c r="BQ4110" s="29"/>
      <c r="BR4110" s="31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7"/>
      <c r="BN4111" s="28"/>
      <c r="BO4111" s="12"/>
      <c r="BP4111" s="12"/>
      <c r="BQ4111" s="29"/>
      <c r="BR4111" s="31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7"/>
      <c r="BN4112" s="28"/>
      <c r="BO4112" s="12"/>
      <c r="BP4112" s="12"/>
      <c r="BQ4112" s="29"/>
      <c r="BR4112" s="31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7"/>
      <c r="BN4113" s="28"/>
      <c r="BO4113" s="12"/>
      <c r="BP4113" s="12"/>
      <c r="BQ4113" s="29"/>
      <c r="BR4113" s="31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7"/>
      <c r="BN4114" s="28"/>
      <c r="BO4114" s="12"/>
      <c r="BP4114" s="12"/>
      <c r="BQ4114" s="29"/>
      <c r="BR4114" s="31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7"/>
      <c r="BN4115" s="28"/>
      <c r="BO4115" s="12"/>
      <c r="BP4115" s="12"/>
      <c r="BQ4115" s="29"/>
      <c r="BR4115" s="31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7"/>
      <c r="BN4116" s="28"/>
      <c r="BO4116" s="12"/>
      <c r="BP4116" s="12"/>
      <c r="BQ4116" s="29"/>
      <c r="BR4116" s="31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7"/>
      <c r="BN4117" s="28"/>
      <c r="BO4117" s="12"/>
      <c r="BP4117" s="12"/>
      <c r="BQ4117" s="29"/>
      <c r="BR4117" s="31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7"/>
      <c r="BN4118" s="28"/>
      <c r="BO4118" s="12"/>
      <c r="BP4118" s="12"/>
      <c r="BQ4118" s="29"/>
      <c r="BR4118" s="31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7"/>
      <c r="BN4119" s="28"/>
      <c r="BO4119" s="12"/>
      <c r="BP4119" s="12"/>
      <c r="BQ4119" s="29"/>
      <c r="BR4119" s="31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7"/>
      <c r="BN4120" s="28"/>
      <c r="BO4120" s="12"/>
      <c r="BP4120" s="12"/>
      <c r="BQ4120" s="29"/>
      <c r="BR4120" s="31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7"/>
      <c r="BN4121" s="28"/>
      <c r="BO4121" s="12"/>
      <c r="BP4121" s="12"/>
      <c r="BQ4121" s="29"/>
      <c r="BR4121" s="31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7"/>
      <c r="BN4122" s="28"/>
      <c r="BO4122" s="12"/>
      <c r="BP4122" s="12"/>
      <c r="BQ4122" s="29"/>
      <c r="BR4122" s="31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7"/>
      <c r="BN4123" s="28"/>
      <c r="BO4123" s="12"/>
      <c r="BP4123" s="12"/>
      <c r="BQ4123" s="29"/>
      <c r="BR4123" s="31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7"/>
      <c r="BN4124" s="28"/>
      <c r="BO4124" s="12"/>
      <c r="BP4124" s="12"/>
      <c r="BQ4124" s="29"/>
      <c r="BR4124" s="31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7"/>
      <c r="BN4125" s="28"/>
      <c r="BO4125" s="12"/>
      <c r="BP4125" s="12"/>
      <c r="BQ4125" s="29"/>
      <c r="BR4125" s="31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7"/>
      <c r="BN4126" s="28"/>
      <c r="BO4126" s="12"/>
      <c r="BP4126" s="12"/>
      <c r="BQ4126" s="29"/>
      <c r="BR4126" s="31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7"/>
      <c r="BN4127" s="28"/>
      <c r="BO4127" s="12"/>
      <c r="BP4127" s="12"/>
      <c r="BQ4127" s="29"/>
      <c r="BR4127" s="31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7"/>
      <c r="BN4128" s="28"/>
      <c r="BO4128" s="12"/>
      <c r="BP4128" s="12"/>
      <c r="BQ4128" s="29"/>
      <c r="BR4128" s="31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7"/>
      <c r="BN4129" s="28"/>
      <c r="BO4129" s="12"/>
      <c r="BP4129" s="12"/>
      <c r="BQ4129" s="29"/>
      <c r="BR4129" s="31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7"/>
      <c r="BN4130" s="28"/>
      <c r="BO4130" s="12"/>
      <c r="BP4130" s="12"/>
      <c r="BQ4130" s="29"/>
      <c r="BR4130" s="31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7"/>
      <c r="BN4131" s="28"/>
      <c r="BO4131" s="12"/>
      <c r="BP4131" s="12"/>
      <c r="BQ4131" s="29"/>
      <c r="BR4131" s="31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7"/>
      <c r="BN4132" s="28"/>
      <c r="BO4132" s="12"/>
      <c r="BP4132" s="12"/>
      <c r="BQ4132" s="29"/>
      <c r="BR4132" s="31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7"/>
      <c r="BN4133" s="28"/>
      <c r="BO4133" s="12"/>
      <c r="BP4133" s="12"/>
      <c r="BQ4133" s="29"/>
      <c r="BR4133" s="31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7"/>
      <c r="BN4134" s="28"/>
      <c r="BO4134" s="12"/>
      <c r="BP4134" s="12"/>
      <c r="BQ4134" s="29"/>
      <c r="BR4134" s="31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7"/>
      <c r="BN4135" s="28"/>
      <c r="BO4135" s="12"/>
      <c r="BP4135" s="12"/>
      <c r="BQ4135" s="29"/>
      <c r="BR4135" s="31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7"/>
      <c r="BN4136" s="28"/>
      <c r="BO4136" s="12"/>
      <c r="BP4136" s="12"/>
      <c r="BQ4136" s="29"/>
      <c r="BR4136" s="31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7"/>
      <c r="BN4137" s="28"/>
      <c r="BO4137" s="12"/>
      <c r="BP4137" s="12"/>
      <c r="BQ4137" s="29"/>
      <c r="BR4137" s="31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7"/>
      <c r="BN4138" s="28"/>
      <c r="BO4138" s="12"/>
      <c r="BP4138" s="12"/>
      <c r="BQ4138" s="29"/>
      <c r="BR4138" s="31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7"/>
      <c r="BN4139" s="28"/>
      <c r="BO4139" s="12"/>
      <c r="BP4139" s="12"/>
      <c r="BQ4139" s="29"/>
      <c r="BR4139" s="31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7"/>
      <c r="BN4140" s="28"/>
      <c r="BO4140" s="12"/>
      <c r="BP4140" s="12"/>
      <c r="BQ4140" s="29"/>
      <c r="BR4140" s="31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7"/>
      <c r="BN4141" s="28"/>
      <c r="BO4141" s="12"/>
      <c r="BP4141" s="12"/>
      <c r="BQ4141" s="29"/>
      <c r="BR4141" s="31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7"/>
      <c r="BN4142" s="28"/>
      <c r="BO4142" s="12"/>
      <c r="BP4142" s="12"/>
      <c r="BQ4142" s="29"/>
      <c r="BR4142" s="31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7"/>
      <c r="BN4143" s="28"/>
      <c r="BO4143" s="12"/>
      <c r="BP4143" s="12"/>
      <c r="BQ4143" s="29"/>
      <c r="BR4143" s="31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7"/>
      <c r="BN4144" s="28"/>
      <c r="BO4144" s="12"/>
      <c r="BP4144" s="12"/>
      <c r="BQ4144" s="29"/>
      <c r="BR4144" s="31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7"/>
      <c r="BN4145" s="28"/>
      <c r="BO4145" s="12"/>
      <c r="BP4145" s="12"/>
      <c r="BQ4145" s="29"/>
      <c r="BR4145" s="31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7"/>
      <c r="BN4146" s="28"/>
      <c r="BO4146" s="12"/>
      <c r="BP4146" s="12"/>
      <c r="BQ4146" s="29"/>
      <c r="BR4146" s="31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7"/>
      <c r="BN4147" s="28"/>
      <c r="BO4147" s="12"/>
      <c r="BP4147" s="12"/>
      <c r="BQ4147" s="29"/>
      <c r="BR4147" s="31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7"/>
      <c r="BN4148" s="28"/>
      <c r="BO4148" s="12"/>
      <c r="BP4148" s="12"/>
      <c r="BQ4148" s="29"/>
      <c r="BR4148" s="31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7"/>
      <c r="BN4149" s="28"/>
      <c r="BO4149" s="12"/>
      <c r="BP4149" s="12"/>
      <c r="BQ4149" s="29"/>
      <c r="BR4149" s="31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7"/>
      <c r="BN4150" s="28"/>
      <c r="BO4150" s="12"/>
      <c r="BP4150" s="12"/>
      <c r="BQ4150" s="29"/>
      <c r="BR4150" s="31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7"/>
      <c r="BN4151" s="28"/>
      <c r="BO4151" s="12"/>
      <c r="BP4151" s="12"/>
      <c r="BQ4151" s="29"/>
      <c r="BR4151" s="31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7"/>
      <c r="BN4152" s="28"/>
      <c r="BO4152" s="12"/>
      <c r="BP4152" s="12"/>
      <c r="BQ4152" s="29"/>
      <c r="BR4152" s="31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7"/>
      <c r="BN4153" s="28"/>
      <c r="BO4153" s="12"/>
      <c r="BP4153" s="12"/>
      <c r="BQ4153" s="29"/>
      <c r="BR4153" s="31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7"/>
      <c r="BN4154" s="28"/>
      <c r="BO4154" s="12"/>
      <c r="BP4154" s="12"/>
      <c r="BQ4154" s="29"/>
      <c r="BR4154" s="31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7"/>
      <c r="BN4155" s="28"/>
      <c r="BO4155" s="12"/>
      <c r="BP4155" s="12"/>
      <c r="BQ4155" s="29"/>
      <c r="BR4155" s="31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7"/>
      <c r="BN4156" s="28"/>
      <c r="BO4156" s="12"/>
      <c r="BP4156" s="12"/>
      <c r="BQ4156" s="29"/>
      <c r="BR4156" s="31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7"/>
      <c r="BN4157" s="28"/>
      <c r="BO4157" s="12"/>
      <c r="BP4157" s="12"/>
      <c r="BQ4157" s="29"/>
      <c r="BR4157" s="31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7"/>
      <c r="BN4158" s="28"/>
      <c r="BO4158" s="12"/>
      <c r="BP4158" s="12"/>
      <c r="BQ4158" s="29"/>
      <c r="BR4158" s="31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7"/>
      <c r="BN4159" s="28"/>
      <c r="BO4159" s="12"/>
      <c r="BP4159" s="12"/>
      <c r="BQ4159" s="29"/>
      <c r="BR4159" s="31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7"/>
      <c r="BN4160" s="28"/>
      <c r="BO4160" s="12"/>
      <c r="BP4160" s="12"/>
      <c r="BQ4160" s="29"/>
      <c r="BR4160" s="31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7"/>
      <c r="BN4161" s="28"/>
      <c r="BO4161" s="12"/>
      <c r="BP4161" s="12"/>
      <c r="BQ4161" s="29"/>
      <c r="BR4161" s="31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7"/>
      <c r="BN4162" s="28"/>
      <c r="BO4162" s="12"/>
      <c r="BP4162" s="12"/>
      <c r="BQ4162" s="29"/>
      <c r="BR4162" s="31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7"/>
      <c r="BN4163" s="28"/>
      <c r="BO4163" s="12"/>
      <c r="BP4163" s="12"/>
      <c r="BQ4163" s="29"/>
      <c r="BR4163" s="31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7"/>
      <c r="BN4164" s="28"/>
      <c r="BO4164" s="12"/>
      <c r="BP4164" s="12"/>
      <c r="BQ4164" s="29"/>
      <c r="BR4164" s="31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7"/>
      <c r="BN4165" s="28"/>
      <c r="BO4165" s="12"/>
      <c r="BP4165" s="12"/>
      <c r="BQ4165" s="29"/>
      <c r="BR4165" s="31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7"/>
      <c r="BN4166" s="28"/>
      <c r="BO4166" s="12"/>
      <c r="BP4166" s="12"/>
      <c r="BQ4166" s="29"/>
      <c r="BR4166" s="31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7"/>
      <c r="BN4167" s="28"/>
      <c r="BO4167" s="12"/>
      <c r="BP4167" s="12"/>
      <c r="BQ4167" s="29"/>
      <c r="BR4167" s="31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7"/>
      <c r="BN4168" s="28"/>
      <c r="BO4168" s="12"/>
      <c r="BP4168" s="12"/>
      <c r="BQ4168" s="29"/>
      <c r="BR4168" s="31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7"/>
      <c r="BN4169" s="28"/>
      <c r="BO4169" s="12"/>
      <c r="BP4169" s="12"/>
      <c r="BQ4169" s="29"/>
      <c r="BR4169" s="31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7"/>
      <c r="BN4170" s="28"/>
      <c r="BO4170" s="12"/>
      <c r="BP4170" s="12"/>
      <c r="BQ4170" s="29"/>
      <c r="BR4170" s="31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7"/>
      <c r="BN4171" s="28"/>
      <c r="BO4171" s="12"/>
      <c r="BP4171" s="12"/>
      <c r="BQ4171" s="29"/>
      <c r="BR4171" s="31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7"/>
      <c r="BN4172" s="28"/>
      <c r="BO4172" s="12"/>
      <c r="BP4172" s="12"/>
      <c r="BQ4172" s="29"/>
      <c r="BR4172" s="31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7"/>
      <c r="BN4173" s="28"/>
      <c r="BO4173" s="12"/>
      <c r="BP4173" s="12"/>
      <c r="BQ4173" s="29"/>
      <c r="BR4173" s="31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7"/>
      <c r="BN4174" s="28"/>
      <c r="BO4174" s="12"/>
      <c r="BP4174" s="12"/>
      <c r="BQ4174" s="29"/>
      <c r="BR4174" s="31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7"/>
      <c r="BN4175" s="28"/>
      <c r="BO4175" s="12"/>
      <c r="BP4175" s="12"/>
      <c r="BQ4175" s="29"/>
      <c r="BR4175" s="31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7"/>
      <c r="BN4176" s="28"/>
      <c r="BO4176" s="12"/>
      <c r="BP4176" s="12"/>
      <c r="BQ4176" s="29"/>
      <c r="BR4176" s="31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7"/>
      <c r="BN4177" s="28"/>
      <c r="BO4177" s="12"/>
      <c r="BP4177" s="12"/>
      <c r="BQ4177" s="29"/>
      <c r="BR4177" s="31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7"/>
      <c r="BN4178" s="28"/>
      <c r="BO4178" s="12"/>
      <c r="BP4178" s="12"/>
      <c r="BQ4178" s="29"/>
      <c r="BR4178" s="31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7"/>
      <c r="BN4179" s="28"/>
      <c r="BO4179" s="12"/>
      <c r="BP4179" s="12"/>
      <c r="BQ4179" s="29"/>
      <c r="BR4179" s="31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7"/>
      <c r="BN4180" s="28"/>
      <c r="BO4180" s="12"/>
      <c r="BP4180" s="12"/>
      <c r="BQ4180" s="29"/>
      <c r="BR4180" s="31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7"/>
      <c r="BN4181" s="28"/>
      <c r="BO4181" s="12"/>
      <c r="BP4181" s="12"/>
      <c r="BQ4181" s="29"/>
      <c r="BR4181" s="31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7"/>
      <c r="BN4182" s="28"/>
      <c r="BO4182" s="12"/>
      <c r="BP4182" s="12"/>
      <c r="BQ4182" s="29"/>
      <c r="BR4182" s="31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7"/>
      <c r="BN4183" s="28"/>
      <c r="BO4183" s="12"/>
      <c r="BP4183" s="12"/>
      <c r="BQ4183" s="29"/>
      <c r="BR4183" s="31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7"/>
      <c r="BN4184" s="28"/>
      <c r="BO4184" s="12"/>
      <c r="BP4184" s="12"/>
      <c r="BQ4184" s="29"/>
      <c r="BR4184" s="31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7"/>
      <c r="BN4185" s="28"/>
      <c r="BO4185" s="12"/>
      <c r="BP4185" s="12"/>
      <c r="BQ4185" s="29"/>
      <c r="BR4185" s="31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7"/>
      <c r="BN4186" s="28"/>
      <c r="BO4186" s="12"/>
      <c r="BP4186" s="12"/>
      <c r="BQ4186" s="29"/>
      <c r="BR4186" s="31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7"/>
      <c r="BN4187" s="28"/>
      <c r="BO4187" s="12"/>
      <c r="BP4187" s="12"/>
      <c r="BQ4187" s="29"/>
      <c r="BR4187" s="31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7"/>
      <c r="BN4188" s="28"/>
      <c r="BO4188" s="12"/>
      <c r="BP4188" s="12"/>
      <c r="BQ4188" s="29"/>
      <c r="BR4188" s="31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7"/>
      <c r="BN4189" s="28"/>
      <c r="BO4189" s="12"/>
      <c r="BP4189" s="12"/>
      <c r="BQ4189" s="29"/>
      <c r="BR4189" s="31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7"/>
      <c r="BN4190" s="28"/>
      <c r="BO4190" s="12"/>
      <c r="BP4190" s="12"/>
      <c r="BQ4190" s="29"/>
      <c r="BR4190" s="31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7"/>
      <c r="BN4191" s="28"/>
      <c r="BO4191" s="12"/>
      <c r="BP4191" s="12"/>
      <c r="BQ4191" s="29"/>
      <c r="BR4191" s="31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7"/>
      <c r="BN4192" s="28"/>
      <c r="BO4192" s="12"/>
      <c r="BP4192" s="12"/>
      <c r="BQ4192" s="29"/>
      <c r="BR4192" s="31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7"/>
      <c r="BN4193" s="28"/>
      <c r="BO4193" s="12"/>
      <c r="BP4193" s="12"/>
      <c r="BQ4193" s="29"/>
      <c r="BR4193" s="31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7"/>
      <c r="BN4194" s="28"/>
      <c r="BO4194" s="12"/>
      <c r="BP4194" s="12"/>
      <c r="BQ4194" s="29"/>
      <c r="BR4194" s="31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7"/>
      <c r="BN4195" s="28"/>
      <c r="BO4195" s="12"/>
      <c r="BP4195" s="12"/>
      <c r="BQ4195" s="29"/>
      <c r="BR4195" s="31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7"/>
      <c r="BN4196" s="28"/>
      <c r="BO4196" s="12"/>
      <c r="BP4196" s="12"/>
      <c r="BQ4196" s="29"/>
      <c r="BR4196" s="31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7"/>
      <c r="BN4197" s="28"/>
      <c r="BO4197" s="12"/>
      <c r="BP4197" s="12"/>
      <c r="BQ4197" s="29"/>
      <c r="BR4197" s="31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7"/>
      <c r="BN4198" s="28"/>
      <c r="BO4198" s="12"/>
      <c r="BP4198" s="12"/>
      <c r="BQ4198" s="29"/>
      <c r="BR4198" s="31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7"/>
      <c r="BN4199" s="28"/>
      <c r="BO4199" s="12"/>
      <c r="BP4199" s="12"/>
      <c r="BQ4199" s="29"/>
      <c r="BR4199" s="31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7"/>
      <c r="BN4200" s="28"/>
      <c r="BO4200" s="12"/>
      <c r="BP4200" s="12"/>
      <c r="BQ4200" s="29"/>
      <c r="BR4200" s="31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7"/>
      <c r="BN4201" s="28"/>
      <c r="BO4201" s="12"/>
      <c r="BP4201" s="12"/>
      <c r="BQ4201" s="29"/>
      <c r="BR4201" s="31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7"/>
      <c r="BN4202" s="28"/>
      <c r="BO4202" s="12"/>
      <c r="BP4202" s="12"/>
      <c r="BQ4202" s="29"/>
      <c r="BR4202" s="31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7"/>
      <c r="BN4203" s="28"/>
      <c r="BO4203" s="12"/>
      <c r="BP4203" s="12"/>
      <c r="BQ4203" s="29"/>
      <c r="BR4203" s="31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7"/>
      <c r="BN4204" s="28"/>
      <c r="BO4204" s="12"/>
      <c r="BP4204" s="12"/>
      <c r="BQ4204" s="29"/>
      <c r="BR4204" s="31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7"/>
      <c r="BN4205" s="28"/>
      <c r="BO4205" s="12"/>
      <c r="BP4205" s="12"/>
      <c r="BQ4205" s="29"/>
      <c r="BR4205" s="31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7"/>
      <c r="BN4206" s="28"/>
      <c r="BO4206" s="12"/>
      <c r="BP4206" s="12"/>
      <c r="BQ4206" s="29"/>
      <c r="BR4206" s="31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7"/>
      <c r="BN4207" s="28"/>
      <c r="BO4207" s="12"/>
      <c r="BP4207" s="12"/>
      <c r="BQ4207" s="29"/>
      <c r="BR4207" s="31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7"/>
      <c r="BN4208" s="28"/>
      <c r="BO4208" s="12"/>
      <c r="BP4208" s="12"/>
      <c r="BQ4208" s="29"/>
      <c r="BR4208" s="31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7"/>
      <c r="BN4209" s="28"/>
      <c r="BO4209" s="12"/>
      <c r="BP4209" s="12"/>
      <c r="BQ4209" s="29"/>
      <c r="BR4209" s="31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7"/>
      <c r="BN4210" s="28"/>
      <c r="BO4210" s="12"/>
      <c r="BP4210" s="12"/>
      <c r="BQ4210" s="29"/>
      <c r="BR4210" s="31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7"/>
      <c r="BN4211" s="28"/>
      <c r="BO4211" s="12"/>
      <c r="BP4211" s="12"/>
      <c r="BQ4211" s="29"/>
      <c r="BR4211" s="31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7"/>
      <c r="BN4212" s="28"/>
      <c r="BO4212" s="12"/>
      <c r="BP4212" s="12"/>
      <c r="BQ4212" s="29"/>
      <c r="BR4212" s="31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7"/>
      <c r="BN4213" s="28"/>
      <c r="BO4213" s="12"/>
      <c r="BP4213" s="12"/>
      <c r="BQ4213" s="29"/>
      <c r="BR4213" s="31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7"/>
      <c r="BN4214" s="28"/>
      <c r="BO4214" s="12"/>
      <c r="BP4214" s="12"/>
      <c r="BQ4214" s="29"/>
      <c r="BR4214" s="31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7"/>
      <c r="BN4215" s="28"/>
      <c r="BO4215" s="12"/>
      <c r="BP4215" s="12"/>
      <c r="BQ4215" s="29"/>
      <c r="BR4215" s="31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7"/>
      <c r="BN4216" s="28"/>
      <c r="BO4216" s="12"/>
      <c r="BP4216" s="12"/>
      <c r="BQ4216" s="29"/>
      <c r="BR4216" s="31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7"/>
      <c r="BN4217" s="28"/>
      <c r="BO4217" s="12"/>
      <c r="BP4217" s="12"/>
      <c r="BQ4217" s="29"/>
      <c r="BR4217" s="31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7"/>
      <c r="BN4218" s="28"/>
      <c r="BO4218" s="12"/>
      <c r="BP4218" s="12"/>
      <c r="BQ4218" s="29"/>
      <c r="BR4218" s="31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7"/>
      <c r="BN4219" s="28"/>
      <c r="BO4219" s="12"/>
      <c r="BP4219" s="12"/>
      <c r="BQ4219" s="29"/>
      <c r="BR4219" s="31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7"/>
      <c r="BN4220" s="28"/>
      <c r="BO4220" s="12"/>
      <c r="BP4220" s="12"/>
      <c r="BQ4220" s="29"/>
      <c r="BR4220" s="31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7"/>
      <c r="BN4221" s="28"/>
      <c r="BO4221" s="12"/>
      <c r="BP4221" s="12"/>
      <c r="BQ4221" s="29"/>
      <c r="BR4221" s="31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7"/>
      <c r="BN4222" s="28"/>
      <c r="BO4222" s="12"/>
      <c r="BP4222" s="12"/>
      <c r="BQ4222" s="29"/>
      <c r="BR4222" s="31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7"/>
      <c r="BN4223" s="28"/>
      <c r="BO4223" s="12"/>
      <c r="BP4223" s="12"/>
      <c r="BQ4223" s="29"/>
      <c r="BR4223" s="31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7"/>
      <c r="BN4224" s="28"/>
      <c r="BO4224" s="12"/>
      <c r="BP4224" s="12"/>
      <c r="BQ4224" s="29"/>
      <c r="BR4224" s="31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7"/>
      <c r="BN4225" s="28"/>
      <c r="BO4225" s="12"/>
      <c r="BP4225" s="12"/>
      <c r="BQ4225" s="29"/>
      <c r="BR4225" s="31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7"/>
      <c r="BN4226" s="28"/>
      <c r="BO4226" s="12"/>
      <c r="BP4226" s="12"/>
      <c r="BQ4226" s="29"/>
      <c r="BR4226" s="31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7"/>
      <c r="BN4227" s="28"/>
      <c r="BO4227" s="12"/>
      <c r="BP4227" s="12"/>
      <c r="BQ4227" s="29"/>
      <c r="BR4227" s="31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7"/>
      <c r="BN4228" s="28"/>
      <c r="BO4228" s="12"/>
      <c r="BP4228" s="12"/>
      <c r="BQ4228" s="29"/>
      <c r="BR4228" s="31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7"/>
      <c r="BN4229" s="28"/>
      <c r="BO4229" s="12"/>
      <c r="BP4229" s="12"/>
      <c r="BQ4229" s="29"/>
      <c r="BR4229" s="31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7"/>
      <c r="BN4230" s="28"/>
      <c r="BO4230" s="12"/>
      <c r="BP4230" s="12"/>
      <c r="BQ4230" s="29"/>
      <c r="BR4230" s="31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7"/>
      <c r="BN4231" s="28"/>
      <c r="BO4231" s="12"/>
      <c r="BP4231" s="12"/>
      <c r="BQ4231" s="29"/>
      <c r="BR4231" s="31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7"/>
      <c r="BN4232" s="28"/>
      <c r="BO4232" s="12"/>
      <c r="BP4232" s="12"/>
      <c r="BQ4232" s="29"/>
      <c r="BR4232" s="31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7"/>
      <c r="BN4233" s="28"/>
      <c r="BO4233" s="12"/>
      <c r="BP4233" s="12"/>
      <c r="BQ4233" s="29"/>
      <c r="BR4233" s="31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7"/>
      <c r="BN4234" s="28"/>
      <c r="BO4234" s="12"/>
      <c r="BP4234" s="12"/>
      <c r="BQ4234" s="29"/>
      <c r="BR4234" s="31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7"/>
      <c r="BN4235" s="28"/>
      <c r="BO4235" s="12"/>
      <c r="BP4235" s="12"/>
      <c r="BQ4235" s="29"/>
      <c r="BR4235" s="31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7"/>
      <c r="BN4236" s="28"/>
      <c r="BO4236" s="12"/>
      <c r="BP4236" s="12"/>
      <c r="BQ4236" s="29"/>
      <c r="BR4236" s="31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7"/>
      <c r="BN4237" s="28"/>
      <c r="BO4237" s="12"/>
      <c r="BP4237" s="12"/>
      <c r="BQ4237" s="29"/>
      <c r="BR4237" s="31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7"/>
      <c r="BN4238" s="28"/>
      <c r="BO4238" s="12"/>
      <c r="BP4238" s="12"/>
      <c r="BQ4238" s="29"/>
      <c r="BR4238" s="31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7"/>
      <c r="BN4239" s="28"/>
      <c r="BO4239" s="12"/>
      <c r="BP4239" s="12"/>
      <c r="BQ4239" s="29"/>
      <c r="BR4239" s="31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7"/>
      <c r="BN4240" s="28"/>
      <c r="BO4240" s="12"/>
      <c r="BP4240" s="12"/>
      <c r="BQ4240" s="29"/>
      <c r="BR4240" s="31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7"/>
      <c r="BN4241" s="28"/>
      <c r="BO4241" s="12"/>
      <c r="BP4241" s="12"/>
      <c r="BQ4241" s="29"/>
      <c r="BR4241" s="31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7"/>
      <c r="BN4242" s="28"/>
      <c r="BO4242" s="12"/>
      <c r="BP4242" s="12"/>
      <c r="BQ4242" s="29"/>
      <c r="BR4242" s="31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7"/>
      <c r="BN4243" s="28"/>
      <c r="BO4243" s="12"/>
      <c r="BP4243" s="12"/>
      <c r="BQ4243" s="29"/>
      <c r="BR4243" s="31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7"/>
      <c r="BN4244" s="28"/>
      <c r="BO4244" s="12"/>
      <c r="BP4244" s="12"/>
      <c r="BQ4244" s="29"/>
      <c r="BR4244" s="31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7"/>
      <c r="BN4245" s="28"/>
      <c r="BO4245" s="12"/>
      <c r="BP4245" s="12"/>
      <c r="BQ4245" s="29"/>
      <c r="BR4245" s="31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7"/>
      <c r="BN4246" s="28"/>
      <c r="BO4246" s="12"/>
      <c r="BP4246" s="12"/>
      <c r="BQ4246" s="29"/>
      <c r="BR4246" s="31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7"/>
      <c r="BN4247" s="28"/>
      <c r="BO4247" s="12"/>
      <c r="BP4247" s="12"/>
      <c r="BQ4247" s="29"/>
      <c r="BR4247" s="31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7"/>
      <c r="BN4248" s="28"/>
      <c r="BO4248" s="12"/>
      <c r="BP4248" s="12"/>
      <c r="BQ4248" s="29"/>
      <c r="BR4248" s="31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7"/>
      <c r="BN4249" s="28"/>
      <c r="BO4249" s="12"/>
      <c r="BP4249" s="12"/>
      <c r="BQ4249" s="29"/>
      <c r="BR4249" s="31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7"/>
      <c r="BN4250" s="28"/>
      <c r="BO4250" s="12"/>
      <c r="BP4250" s="12"/>
      <c r="BQ4250" s="29"/>
      <c r="BR4250" s="31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7"/>
      <c r="BN4251" s="28"/>
      <c r="BO4251" s="12"/>
      <c r="BP4251" s="12"/>
      <c r="BQ4251" s="29"/>
      <c r="BR4251" s="31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7"/>
      <c r="BN4252" s="28"/>
      <c r="BO4252" s="12"/>
      <c r="BP4252" s="12"/>
      <c r="BQ4252" s="29"/>
      <c r="BR4252" s="31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7"/>
      <c r="BN4253" s="28"/>
      <c r="BO4253" s="12"/>
      <c r="BP4253" s="12"/>
      <c r="BQ4253" s="29"/>
      <c r="BR4253" s="31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7"/>
      <c r="BN4254" s="28"/>
      <c r="BO4254" s="12"/>
      <c r="BP4254" s="12"/>
      <c r="BQ4254" s="29"/>
      <c r="BR4254" s="31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7"/>
      <c r="BN4255" s="28"/>
      <c r="BO4255" s="12"/>
      <c r="BP4255" s="12"/>
      <c r="BQ4255" s="29"/>
      <c r="BR4255" s="31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7"/>
      <c r="BN4256" s="28"/>
      <c r="BO4256" s="12"/>
      <c r="BP4256" s="12"/>
      <c r="BQ4256" s="29"/>
      <c r="BR4256" s="31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7"/>
      <c r="BN4257" s="28"/>
      <c r="BO4257" s="12"/>
      <c r="BP4257" s="12"/>
      <c r="BQ4257" s="29"/>
      <c r="BR4257" s="31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7"/>
      <c r="BN4258" s="28"/>
      <c r="BO4258" s="12"/>
      <c r="BP4258" s="12"/>
      <c r="BQ4258" s="29"/>
      <c r="BR4258" s="31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7"/>
      <c r="BN4259" s="28"/>
      <c r="BO4259" s="12"/>
      <c r="BP4259" s="12"/>
      <c r="BQ4259" s="29"/>
      <c r="BR4259" s="31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7"/>
      <c r="BN4260" s="28"/>
      <c r="BO4260" s="12"/>
      <c r="BP4260" s="12"/>
      <c r="BQ4260" s="29"/>
      <c r="BR4260" s="31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7"/>
      <c r="BN4261" s="28"/>
      <c r="BO4261" s="12"/>
      <c r="BP4261" s="12"/>
      <c r="BQ4261" s="29"/>
      <c r="BR4261" s="31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7"/>
      <c r="BN4262" s="28"/>
      <c r="BO4262" s="12"/>
      <c r="BP4262" s="12"/>
      <c r="BQ4262" s="29"/>
      <c r="BR4262" s="31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7"/>
      <c r="BN4263" s="28"/>
      <c r="BO4263" s="12"/>
      <c r="BP4263" s="12"/>
      <c r="BQ4263" s="29"/>
      <c r="BR4263" s="31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7"/>
      <c r="BN4264" s="28"/>
      <c r="BO4264" s="12"/>
      <c r="BP4264" s="12"/>
      <c r="BQ4264" s="29"/>
      <c r="BR4264" s="31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7"/>
      <c r="BN4265" s="28"/>
      <c r="BO4265" s="12"/>
      <c r="BP4265" s="12"/>
      <c r="BQ4265" s="29"/>
      <c r="BR4265" s="31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7"/>
      <c r="BN4266" s="28"/>
      <c r="BO4266" s="12"/>
      <c r="BP4266" s="12"/>
      <c r="BQ4266" s="29"/>
      <c r="BR4266" s="31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7"/>
      <c r="BN4267" s="28"/>
      <c r="BO4267" s="12"/>
      <c r="BP4267" s="12"/>
      <c r="BQ4267" s="29"/>
      <c r="BR4267" s="31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7"/>
      <c r="BN4268" s="28"/>
      <c r="BO4268" s="12"/>
      <c r="BP4268" s="12"/>
      <c r="BQ4268" s="29"/>
      <c r="BR4268" s="31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7"/>
      <c r="BN4269" s="28"/>
      <c r="BO4269" s="12"/>
      <c r="BP4269" s="12"/>
      <c r="BQ4269" s="29"/>
      <c r="BR4269" s="31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7"/>
      <c r="BN4270" s="28"/>
      <c r="BO4270" s="12"/>
      <c r="BP4270" s="12"/>
      <c r="BQ4270" s="29"/>
      <c r="BR4270" s="31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7"/>
      <c r="BN4271" s="28"/>
      <c r="BO4271" s="12"/>
      <c r="BP4271" s="12"/>
      <c r="BQ4271" s="29"/>
      <c r="BR4271" s="31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7"/>
      <c r="BN4272" s="28"/>
      <c r="BO4272" s="12"/>
      <c r="BP4272" s="12"/>
      <c r="BQ4272" s="29"/>
      <c r="BR4272" s="31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7"/>
      <c r="BN4273" s="28"/>
      <c r="BO4273" s="12"/>
      <c r="BP4273" s="12"/>
      <c r="BQ4273" s="29"/>
      <c r="BR4273" s="31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7"/>
      <c r="BN4274" s="28"/>
      <c r="BO4274" s="12"/>
      <c r="BP4274" s="12"/>
      <c r="BQ4274" s="29"/>
      <c r="BR4274" s="31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7"/>
      <c r="BN4275" s="28"/>
      <c r="BO4275" s="12"/>
      <c r="BP4275" s="12"/>
      <c r="BQ4275" s="29"/>
      <c r="BR4275" s="31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7"/>
      <c r="BN4276" s="28"/>
      <c r="BO4276" s="12"/>
      <c r="BP4276" s="12"/>
      <c r="BQ4276" s="29"/>
      <c r="BR4276" s="31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7"/>
      <c r="BN4277" s="28"/>
      <c r="BO4277" s="12"/>
      <c r="BP4277" s="12"/>
      <c r="BQ4277" s="29"/>
      <c r="BR4277" s="31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7"/>
      <c r="BN4278" s="28"/>
      <c r="BO4278" s="12"/>
      <c r="BP4278" s="12"/>
      <c r="BQ4278" s="29"/>
      <c r="BR4278" s="31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7"/>
      <c r="BN4279" s="28"/>
      <c r="BO4279" s="12"/>
      <c r="BP4279" s="12"/>
      <c r="BQ4279" s="29"/>
      <c r="BR4279" s="31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7"/>
      <c r="BN4280" s="28"/>
      <c r="BO4280" s="12"/>
      <c r="BP4280" s="12"/>
      <c r="BQ4280" s="29"/>
      <c r="BR4280" s="31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7"/>
      <c r="BN4281" s="28"/>
      <c r="BO4281" s="12"/>
      <c r="BP4281" s="12"/>
      <c r="BQ4281" s="29"/>
      <c r="BR4281" s="31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7"/>
      <c r="BN4282" s="28"/>
      <c r="BO4282" s="12"/>
      <c r="BP4282" s="12"/>
      <c r="BQ4282" s="29"/>
      <c r="BR4282" s="31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7"/>
      <c r="BN4283" s="28"/>
      <c r="BO4283" s="12"/>
      <c r="BP4283" s="12"/>
      <c r="BQ4283" s="29"/>
      <c r="BR4283" s="31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7"/>
      <c r="BN4284" s="28"/>
      <c r="BO4284" s="12"/>
      <c r="BP4284" s="12"/>
      <c r="BQ4284" s="29"/>
      <c r="BR4284" s="31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7"/>
      <c r="BN4285" s="28"/>
      <c r="BO4285" s="12"/>
      <c r="BP4285" s="12"/>
      <c r="BQ4285" s="29"/>
      <c r="BR4285" s="31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7"/>
      <c r="BN4286" s="28"/>
      <c r="BO4286" s="12"/>
      <c r="BP4286" s="12"/>
      <c r="BQ4286" s="29"/>
      <c r="BR4286" s="31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7"/>
      <c r="BN4287" s="28"/>
      <c r="BO4287" s="12"/>
      <c r="BP4287" s="12"/>
      <c r="BQ4287" s="29"/>
      <c r="BR4287" s="31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7"/>
      <c r="BN4288" s="28"/>
      <c r="BO4288" s="12"/>
      <c r="BP4288" s="12"/>
      <c r="BQ4288" s="29"/>
      <c r="BR4288" s="31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7"/>
      <c r="BN4289" s="28"/>
      <c r="BO4289" s="12"/>
      <c r="BP4289" s="12"/>
      <c r="BQ4289" s="29"/>
      <c r="BR4289" s="31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7"/>
      <c r="BN4290" s="28"/>
      <c r="BO4290" s="12"/>
      <c r="BP4290" s="12"/>
      <c r="BQ4290" s="29"/>
      <c r="BR4290" s="31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7"/>
      <c r="BN4291" s="28"/>
      <c r="BO4291" s="12"/>
      <c r="BP4291" s="12"/>
      <c r="BQ4291" s="29"/>
      <c r="BR4291" s="31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7"/>
      <c r="BN4292" s="28"/>
      <c r="BO4292" s="12"/>
      <c r="BP4292" s="12"/>
      <c r="BQ4292" s="29"/>
      <c r="BR4292" s="31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7"/>
      <c r="BN4293" s="28"/>
      <c r="BO4293" s="12"/>
      <c r="BP4293" s="12"/>
      <c r="BQ4293" s="29"/>
      <c r="BR4293" s="31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7"/>
      <c r="BN4294" s="28"/>
      <c r="BO4294" s="12"/>
      <c r="BP4294" s="12"/>
      <c r="BQ4294" s="29"/>
      <c r="BR4294" s="31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7"/>
      <c r="BN4295" s="28"/>
      <c r="BO4295" s="12"/>
      <c r="BP4295" s="12"/>
      <c r="BQ4295" s="29"/>
      <c r="BR4295" s="31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7"/>
      <c r="BN4296" s="28"/>
      <c r="BO4296" s="12"/>
      <c r="BP4296" s="12"/>
      <c r="BQ4296" s="29"/>
      <c r="BR4296" s="31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7"/>
      <c r="BN4297" s="28"/>
      <c r="BO4297" s="12"/>
      <c r="BP4297" s="12"/>
      <c r="BQ4297" s="29"/>
      <c r="BR4297" s="31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7"/>
      <c r="BN4298" s="28"/>
      <c r="BO4298" s="12"/>
      <c r="BP4298" s="12"/>
      <c r="BQ4298" s="29"/>
      <c r="BR4298" s="31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7"/>
      <c r="BN4299" s="28"/>
      <c r="BO4299" s="12"/>
      <c r="BP4299" s="12"/>
      <c r="BQ4299" s="29"/>
      <c r="BR4299" s="31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7"/>
      <c r="BN4300" s="28"/>
      <c r="BO4300" s="12"/>
      <c r="BP4300" s="12"/>
      <c r="BQ4300" s="29"/>
      <c r="BR4300" s="31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7"/>
      <c r="BN4301" s="28"/>
      <c r="BO4301" s="12"/>
      <c r="BP4301" s="12"/>
      <c r="BQ4301" s="29"/>
      <c r="BR4301" s="31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7"/>
      <c r="BN4302" s="28"/>
      <c r="BO4302" s="12"/>
      <c r="BP4302" s="12"/>
      <c r="BQ4302" s="29"/>
      <c r="BR4302" s="31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7"/>
      <c r="BN4303" s="28"/>
      <c r="BO4303" s="12"/>
      <c r="BP4303" s="12"/>
      <c r="BQ4303" s="29"/>
      <c r="BR4303" s="31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7"/>
      <c r="BN4304" s="28"/>
      <c r="BO4304" s="12"/>
      <c r="BP4304" s="12"/>
      <c r="BQ4304" s="29"/>
      <c r="BR4304" s="31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7"/>
      <c r="BN4305" s="28"/>
      <c r="BO4305" s="12"/>
      <c r="BP4305" s="12"/>
      <c r="BQ4305" s="29"/>
      <c r="BR4305" s="31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7"/>
      <c r="BN4306" s="28"/>
      <c r="BO4306" s="12"/>
      <c r="BP4306" s="12"/>
      <c r="BQ4306" s="29"/>
      <c r="BR4306" s="31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7"/>
      <c r="BN4307" s="28"/>
      <c r="BO4307" s="12"/>
      <c r="BP4307" s="12"/>
      <c r="BQ4307" s="29"/>
      <c r="BR4307" s="31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7"/>
      <c r="BN4308" s="28"/>
      <c r="BO4308" s="12"/>
      <c r="BP4308" s="12"/>
      <c r="BQ4308" s="29"/>
      <c r="BR4308" s="31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7"/>
      <c r="BN4309" s="28"/>
      <c r="BO4309" s="12"/>
      <c r="BP4309" s="12"/>
      <c r="BQ4309" s="29"/>
      <c r="BR4309" s="31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7"/>
      <c r="BN4310" s="28"/>
      <c r="BO4310" s="12"/>
      <c r="BP4310" s="12"/>
      <c r="BQ4310" s="29"/>
      <c r="BR4310" s="31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7"/>
      <c r="BN4311" s="28"/>
      <c r="BO4311" s="12"/>
      <c r="BP4311" s="12"/>
      <c r="BQ4311" s="29"/>
      <c r="BR4311" s="31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7"/>
      <c r="BN4312" s="28"/>
      <c r="BO4312" s="12"/>
      <c r="BP4312" s="12"/>
      <c r="BQ4312" s="29"/>
      <c r="BR4312" s="31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7"/>
      <c r="BN4313" s="28"/>
      <c r="BO4313" s="12"/>
      <c r="BP4313" s="12"/>
      <c r="BQ4313" s="29"/>
      <c r="BR4313" s="31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7"/>
      <c r="BN4314" s="28"/>
      <c r="BO4314" s="12"/>
      <c r="BP4314" s="12"/>
      <c r="BQ4314" s="29"/>
      <c r="BR4314" s="31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7"/>
      <c r="BN4315" s="28"/>
      <c r="BO4315" s="12"/>
      <c r="BP4315" s="12"/>
      <c r="BQ4315" s="29"/>
      <c r="BR4315" s="31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7"/>
      <c r="BN4316" s="28"/>
      <c r="BO4316" s="12"/>
      <c r="BP4316" s="12"/>
      <c r="BQ4316" s="29"/>
      <c r="BR4316" s="31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7"/>
      <c r="BN4317" s="28"/>
      <c r="BO4317" s="12"/>
      <c r="BP4317" s="12"/>
      <c r="BQ4317" s="29"/>
      <c r="BR4317" s="31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7"/>
      <c r="BN4318" s="28"/>
      <c r="BO4318" s="12"/>
      <c r="BP4318" s="12"/>
      <c r="BQ4318" s="29"/>
      <c r="BR4318" s="31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7"/>
      <c r="BN4319" s="28"/>
      <c r="BO4319" s="12"/>
      <c r="BP4319" s="12"/>
      <c r="BQ4319" s="29"/>
      <c r="BR4319" s="31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7"/>
      <c r="BN4320" s="28"/>
      <c r="BO4320" s="12"/>
      <c r="BP4320" s="12"/>
      <c r="BQ4320" s="29"/>
      <c r="BR4320" s="31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7"/>
      <c r="BN4321" s="28"/>
      <c r="BO4321" s="12"/>
      <c r="BP4321" s="12"/>
      <c r="BQ4321" s="29"/>
      <c r="BR4321" s="31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7"/>
      <c r="BN4322" s="28"/>
      <c r="BO4322" s="12"/>
      <c r="BP4322" s="12"/>
      <c r="BQ4322" s="29"/>
      <c r="BR4322" s="31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7"/>
      <c r="BN4323" s="28"/>
      <c r="BO4323" s="12"/>
      <c r="BP4323" s="12"/>
      <c r="BQ4323" s="29"/>
      <c r="BR4323" s="31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7"/>
      <c r="BN4324" s="28"/>
      <c r="BO4324" s="12"/>
      <c r="BP4324" s="12"/>
      <c r="BQ4324" s="29"/>
      <c r="BR4324" s="31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7"/>
      <c r="BN4325" s="28"/>
      <c r="BO4325" s="12"/>
      <c r="BP4325" s="12"/>
      <c r="BQ4325" s="29"/>
      <c r="BR4325" s="31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7"/>
      <c r="BN4326" s="28"/>
      <c r="BO4326" s="12"/>
      <c r="BP4326" s="12"/>
      <c r="BQ4326" s="29"/>
      <c r="BR4326" s="31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7"/>
      <c r="BN4327" s="28"/>
      <c r="BO4327" s="12"/>
      <c r="BP4327" s="12"/>
      <c r="BQ4327" s="29"/>
      <c r="BR4327" s="31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7"/>
      <c r="BN4328" s="28"/>
      <c r="BO4328" s="12"/>
      <c r="BP4328" s="12"/>
      <c r="BQ4328" s="29"/>
      <c r="BR4328" s="31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7"/>
      <c r="BN4329" s="28"/>
      <c r="BO4329" s="12"/>
      <c r="BP4329" s="12"/>
      <c r="BQ4329" s="29"/>
      <c r="BR4329" s="31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7"/>
      <c r="BN4330" s="28"/>
      <c r="BO4330" s="12"/>
      <c r="BP4330" s="12"/>
      <c r="BQ4330" s="29"/>
      <c r="BR4330" s="31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7"/>
      <c r="BN4331" s="28"/>
      <c r="BO4331" s="12"/>
      <c r="BP4331" s="12"/>
      <c r="BQ4331" s="29"/>
      <c r="BR4331" s="31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7"/>
      <c r="BN4332" s="28"/>
      <c r="BO4332" s="12"/>
      <c r="BP4332" s="12"/>
      <c r="BQ4332" s="29"/>
      <c r="BR4332" s="31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7"/>
      <c r="BN4333" s="28"/>
      <c r="BO4333" s="12"/>
      <c r="BP4333" s="12"/>
      <c r="BQ4333" s="29"/>
      <c r="BR4333" s="31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7"/>
      <c r="BN4334" s="28"/>
      <c r="BO4334" s="12"/>
      <c r="BP4334" s="12"/>
      <c r="BQ4334" s="29"/>
      <c r="BR4334" s="31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7"/>
      <c r="BN4335" s="28"/>
      <c r="BO4335" s="12"/>
      <c r="BP4335" s="12"/>
      <c r="BQ4335" s="29"/>
      <c r="BR4335" s="31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7"/>
      <c r="BN4336" s="28"/>
      <c r="BO4336" s="12"/>
      <c r="BP4336" s="12"/>
      <c r="BQ4336" s="29"/>
      <c r="BR4336" s="31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7"/>
      <c r="BN4337" s="28"/>
      <c r="BO4337" s="12"/>
      <c r="BP4337" s="12"/>
      <c r="BQ4337" s="29"/>
      <c r="BR4337" s="31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7"/>
      <c r="BN4338" s="28"/>
      <c r="BO4338" s="12"/>
      <c r="BP4338" s="12"/>
      <c r="BQ4338" s="29"/>
      <c r="BR4338" s="31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7"/>
      <c r="BN4339" s="28"/>
      <c r="BO4339" s="12"/>
      <c r="BP4339" s="12"/>
      <c r="BQ4339" s="29"/>
      <c r="BR4339" s="31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7"/>
      <c r="BN4340" s="28"/>
      <c r="BO4340" s="12"/>
      <c r="BP4340" s="12"/>
      <c r="BQ4340" s="29"/>
      <c r="BR4340" s="31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7"/>
      <c r="BN4341" s="28"/>
      <c r="BO4341" s="12"/>
      <c r="BP4341" s="12"/>
      <c r="BQ4341" s="29"/>
      <c r="BR4341" s="31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7"/>
      <c r="BN4342" s="28"/>
      <c r="BO4342" s="12"/>
      <c r="BP4342" s="12"/>
      <c r="BQ4342" s="29"/>
      <c r="BR4342" s="31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7"/>
      <c r="BN4343" s="28"/>
      <c r="BO4343" s="12"/>
      <c r="BP4343" s="12"/>
      <c r="BQ4343" s="29"/>
      <c r="BR4343" s="31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7"/>
      <c r="BN4344" s="28"/>
      <c r="BO4344" s="12"/>
      <c r="BP4344" s="12"/>
      <c r="BQ4344" s="29"/>
      <c r="BR4344" s="31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7"/>
      <c r="BN4345" s="28"/>
      <c r="BO4345" s="12"/>
      <c r="BP4345" s="12"/>
      <c r="BQ4345" s="29"/>
      <c r="BR4345" s="31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7"/>
      <c r="BN4346" s="28"/>
      <c r="BO4346" s="12"/>
      <c r="BP4346" s="12"/>
      <c r="BQ4346" s="29"/>
      <c r="BR4346" s="31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7"/>
      <c r="BN4347" s="28"/>
      <c r="BO4347" s="12"/>
      <c r="BP4347" s="12"/>
      <c r="BQ4347" s="29"/>
      <c r="BR4347" s="31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7"/>
      <c r="BN4348" s="28"/>
      <c r="BO4348" s="12"/>
      <c r="BP4348" s="12"/>
      <c r="BQ4348" s="29"/>
      <c r="BR4348" s="31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7"/>
      <c r="BN4349" s="28"/>
      <c r="BO4349" s="12"/>
      <c r="BP4349" s="12"/>
      <c r="BQ4349" s="29"/>
      <c r="BR4349" s="31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7"/>
      <c r="BN4350" s="28"/>
      <c r="BO4350" s="12"/>
      <c r="BP4350" s="12"/>
      <c r="BQ4350" s="29"/>
      <c r="BR4350" s="31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7"/>
      <c r="BN4351" s="28"/>
      <c r="BO4351" s="12"/>
      <c r="BP4351" s="12"/>
      <c r="BQ4351" s="29"/>
      <c r="BR4351" s="31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7"/>
      <c r="BN4352" s="28"/>
      <c r="BO4352" s="12"/>
      <c r="BP4352" s="12"/>
      <c r="BQ4352" s="29"/>
      <c r="BR4352" s="31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7"/>
      <c r="BN4353" s="28"/>
      <c r="BO4353" s="12"/>
      <c r="BP4353" s="12"/>
      <c r="BQ4353" s="29"/>
      <c r="BR4353" s="31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7"/>
      <c r="BN4354" s="28"/>
      <c r="BO4354" s="12"/>
      <c r="BP4354" s="12"/>
      <c r="BQ4354" s="29"/>
      <c r="BR4354" s="31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7"/>
      <c r="BN4355" s="28"/>
      <c r="BO4355" s="12"/>
      <c r="BP4355" s="12"/>
      <c r="BQ4355" s="29"/>
      <c r="BR4355" s="31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7"/>
      <c r="BN4356" s="28"/>
      <c r="BO4356" s="12"/>
      <c r="BP4356" s="12"/>
      <c r="BQ4356" s="29"/>
      <c r="BR4356" s="31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7"/>
      <c r="BN4357" s="28"/>
      <c r="BO4357" s="12"/>
      <c r="BP4357" s="12"/>
      <c r="BQ4357" s="29"/>
      <c r="BR4357" s="31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7"/>
      <c r="BN4358" s="28"/>
      <c r="BO4358" s="12"/>
      <c r="BP4358" s="12"/>
      <c r="BQ4358" s="29"/>
      <c r="BR4358" s="31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7"/>
      <c r="BN4359" s="28"/>
      <c r="BO4359" s="12"/>
      <c r="BP4359" s="12"/>
      <c r="BQ4359" s="29"/>
      <c r="BR4359" s="31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7"/>
      <c r="BN4360" s="28"/>
      <c r="BO4360" s="12"/>
      <c r="BP4360" s="12"/>
      <c r="BQ4360" s="29"/>
      <c r="BR4360" s="31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7"/>
      <c r="BN4361" s="28"/>
      <c r="BO4361" s="12"/>
      <c r="BP4361" s="12"/>
      <c r="BQ4361" s="29"/>
      <c r="BR4361" s="31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7"/>
      <c r="BN4362" s="28"/>
      <c r="BO4362" s="12"/>
      <c r="BP4362" s="12"/>
      <c r="BQ4362" s="29"/>
      <c r="BR4362" s="31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7"/>
      <c r="BN4363" s="28"/>
      <c r="BO4363" s="12"/>
      <c r="BP4363" s="12"/>
      <c r="BQ4363" s="29"/>
      <c r="BR4363" s="31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7"/>
      <c r="BN4364" s="28"/>
      <c r="BO4364" s="12"/>
      <c r="BP4364" s="12"/>
      <c r="BQ4364" s="29"/>
      <c r="BR4364" s="31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7"/>
      <c r="BN4365" s="28"/>
      <c r="BO4365" s="12"/>
      <c r="BP4365" s="12"/>
      <c r="BQ4365" s="29"/>
      <c r="BR4365" s="31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7"/>
      <c r="BN4366" s="28"/>
      <c r="BO4366" s="12"/>
      <c r="BP4366" s="12"/>
      <c r="BQ4366" s="29"/>
      <c r="BR4366" s="31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7"/>
      <c r="BN4367" s="28"/>
      <c r="BO4367" s="12"/>
      <c r="BP4367" s="12"/>
      <c r="BQ4367" s="29"/>
      <c r="BR4367" s="31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7"/>
      <c r="BN4368" s="28"/>
      <c r="BO4368" s="12"/>
      <c r="BP4368" s="12"/>
      <c r="BQ4368" s="29"/>
      <c r="BR4368" s="31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7"/>
      <c r="BN4369" s="28"/>
      <c r="BO4369" s="12"/>
      <c r="BP4369" s="12"/>
      <c r="BQ4369" s="29"/>
      <c r="BR4369" s="31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7"/>
      <c r="BN4370" s="28"/>
      <c r="BO4370" s="12"/>
      <c r="BP4370" s="12"/>
      <c r="BQ4370" s="29"/>
      <c r="BR4370" s="31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7"/>
      <c r="BN4371" s="28"/>
      <c r="BO4371" s="12"/>
      <c r="BP4371" s="12"/>
      <c r="BQ4371" s="29"/>
      <c r="BR4371" s="31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7"/>
      <c r="BN4372" s="28"/>
      <c r="BO4372" s="12"/>
      <c r="BP4372" s="12"/>
      <c r="BQ4372" s="29"/>
      <c r="BR4372" s="31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7"/>
      <c r="BN4373" s="28"/>
      <c r="BO4373" s="12"/>
      <c r="BP4373" s="12"/>
      <c r="BQ4373" s="29"/>
      <c r="BR4373" s="31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7"/>
      <c r="BN4374" s="28"/>
      <c r="BO4374" s="12"/>
      <c r="BP4374" s="12"/>
      <c r="BQ4374" s="29"/>
      <c r="BR4374" s="31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7"/>
      <c r="BN4375" s="28"/>
      <c r="BO4375" s="12"/>
      <c r="BP4375" s="12"/>
      <c r="BQ4375" s="29"/>
      <c r="BR4375" s="31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7"/>
      <c r="BN4376" s="28"/>
      <c r="BO4376" s="12"/>
      <c r="BP4376" s="12"/>
      <c r="BQ4376" s="29"/>
      <c r="BR4376" s="31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7"/>
      <c r="BN4377" s="28"/>
      <c r="BO4377" s="12"/>
      <c r="BP4377" s="12"/>
      <c r="BQ4377" s="29"/>
      <c r="BR4377" s="31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7"/>
      <c r="BN4378" s="28"/>
      <c r="BO4378" s="12"/>
      <c r="BP4378" s="12"/>
      <c r="BQ4378" s="29"/>
      <c r="BR4378" s="31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7"/>
      <c r="BN4379" s="28"/>
      <c r="BO4379" s="12"/>
      <c r="BP4379" s="12"/>
      <c r="BQ4379" s="29"/>
      <c r="BR4379" s="31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7"/>
      <c r="BN4380" s="28"/>
      <c r="BO4380" s="12"/>
      <c r="BP4380" s="12"/>
      <c r="BQ4380" s="29"/>
      <c r="BR4380" s="31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7"/>
      <c r="BN4381" s="28"/>
      <c r="BO4381" s="12"/>
      <c r="BP4381" s="12"/>
      <c r="BQ4381" s="29"/>
      <c r="BR4381" s="31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7"/>
      <c r="BN4382" s="28"/>
      <c r="BO4382" s="12"/>
      <c r="BP4382" s="12"/>
      <c r="BQ4382" s="29"/>
      <c r="BR4382" s="31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7"/>
      <c r="BN4383" s="28"/>
      <c r="BO4383" s="12"/>
      <c r="BP4383" s="12"/>
      <c r="BQ4383" s="29"/>
      <c r="BR4383" s="31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7"/>
      <c r="BN4384" s="28"/>
      <c r="BO4384" s="12"/>
      <c r="BP4384" s="12"/>
      <c r="BQ4384" s="29"/>
      <c r="BR4384" s="31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7"/>
      <c r="BN4385" s="28"/>
      <c r="BO4385" s="12"/>
      <c r="BP4385" s="12"/>
      <c r="BQ4385" s="29"/>
      <c r="BR4385" s="31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7"/>
      <c r="BN4386" s="28"/>
      <c r="BO4386" s="12"/>
      <c r="BP4386" s="12"/>
      <c r="BQ4386" s="29"/>
      <c r="BR4386" s="31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7"/>
      <c r="BN4387" s="28"/>
      <c r="BO4387" s="12"/>
      <c r="BP4387" s="12"/>
      <c r="BQ4387" s="29"/>
      <c r="BR4387" s="31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7"/>
      <c r="BN4388" s="28"/>
      <c r="BO4388" s="12"/>
      <c r="BP4388" s="12"/>
      <c r="BQ4388" s="29"/>
      <c r="BR4388" s="31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7"/>
      <c r="BN4389" s="28"/>
      <c r="BO4389" s="12"/>
      <c r="BP4389" s="12"/>
      <c r="BQ4389" s="29"/>
      <c r="BR4389" s="31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7"/>
      <c r="BN4390" s="28"/>
      <c r="BO4390" s="12"/>
      <c r="BP4390" s="12"/>
      <c r="BQ4390" s="29"/>
      <c r="BR4390" s="31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7"/>
      <c r="BN4391" s="28"/>
      <c r="BO4391" s="12"/>
      <c r="BP4391" s="12"/>
      <c r="BQ4391" s="29"/>
      <c r="BR4391" s="31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7"/>
      <c r="BN4392" s="28"/>
      <c r="BO4392" s="12"/>
      <c r="BP4392" s="12"/>
      <c r="BQ4392" s="29"/>
      <c r="BR4392" s="31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7"/>
      <c r="BN4393" s="28"/>
      <c r="BO4393" s="12"/>
      <c r="BP4393" s="12"/>
      <c r="BQ4393" s="29"/>
      <c r="BR4393" s="31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7"/>
      <c r="BN4394" s="28"/>
      <c r="BO4394" s="12"/>
      <c r="BP4394" s="12"/>
      <c r="BQ4394" s="29"/>
      <c r="BR4394" s="31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7"/>
      <c r="BN4395" s="28"/>
      <c r="BO4395" s="12"/>
      <c r="BP4395" s="12"/>
      <c r="BQ4395" s="29"/>
      <c r="BR4395" s="31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7"/>
      <c r="BN4396" s="28"/>
      <c r="BO4396" s="12"/>
      <c r="BP4396" s="12"/>
      <c r="BQ4396" s="29"/>
      <c r="BR4396" s="31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7"/>
      <c r="BN4397" s="28"/>
      <c r="BO4397" s="12"/>
      <c r="BP4397" s="12"/>
      <c r="BQ4397" s="29"/>
      <c r="BR4397" s="31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7"/>
      <c r="BN4398" s="28"/>
      <c r="BO4398" s="12"/>
      <c r="BP4398" s="12"/>
      <c r="BQ4398" s="29"/>
      <c r="BR4398" s="31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7"/>
      <c r="BN4399" s="28"/>
      <c r="BO4399" s="12"/>
      <c r="BP4399" s="12"/>
      <c r="BQ4399" s="29"/>
      <c r="BR4399" s="31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7"/>
      <c r="BN4400" s="28"/>
      <c r="BO4400" s="12"/>
      <c r="BP4400" s="12"/>
      <c r="BQ4400" s="29"/>
      <c r="BR4400" s="31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7"/>
      <c r="BN4401" s="28"/>
      <c r="BO4401" s="12"/>
      <c r="BP4401" s="12"/>
      <c r="BQ4401" s="29"/>
      <c r="BR4401" s="31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7"/>
      <c r="BN4402" s="28"/>
      <c r="BO4402" s="12"/>
      <c r="BP4402" s="12"/>
      <c r="BQ4402" s="29"/>
      <c r="BR4402" s="31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7"/>
      <c r="BN4403" s="28"/>
      <c r="BO4403" s="12"/>
      <c r="BP4403" s="12"/>
      <c r="BQ4403" s="29"/>
      <c r="BR4403" s="31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7"/>
      <c r="BN4404" s="28"/>
      <c r="BO4404" s="12"/>
      <c r="BP4404" s="12"/>
      <c r="BQ4404" s="29"/>
      <c r="BR4404" s="31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7"/>
      <c r="BN4405" s="28"/>
      <c r="BO4405" s="12"/>
      <c r="BP4405" s="12"/>
      <c r="BQ4405" s="29"/>
      <c r="BR4405" s="31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7"/>
      <c r="BN4406" s="28"/>
      <c r="BO4406" s="12"/>
      <c r="BP4406" s="12"/>
      <c r="BQ4406" s="29"/>
      <c r="BR4406" s="31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7"/>
      <c r="BN4407" s="28"/>
      <c r="BO4407" s="12"/>
      <c r="BP4407" s="12"/>
      <c r="BQ4407" s="29"/>
      <c r="BR4407" s="31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7"/>
      <c r="BN4408" s="28"/>
      <c r="BO4408" s="12"/>
      <c r="BP4408" s="12"/>
      <c r="BQ4408" s="29"/>
      <c r="BR4408" s="31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7"/>
      <c r="BN4409" s="28"/>
      <c r="BO4409" s="12"/>
      <c r="BP4409" s="12"/>
      <c r="BQ4409" s="29"/>
      <c r="BR4409" s="31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7"/>
      <c r="BN4410" s="28"/>
      <c r="BO4410" s="12"/>
      <c r="BP4410" s="12"/>
      <c r="BQ4410" s="29"/>
      <c r="BR4410" s="31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7"/>
      <c r="BN4411" s="28"/>
      <c r="BO4411" s="12"/>
      <c r="BP4411" s="12"/>
      <c r="BQ4411" s="29"/>
      <c r="BR4411" s="31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7"/>
      <c r="BN4412" s="28"/>
      <c r="BO4412" s="12"/>
      <c r="BP4412" s="12"/>
      <c r="BQ4412" s="29"/>
      <c r="BR4412" s="31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7"/>
      <c r="BN4413" s="28"/>
      <c r="BO4413" s="12"/>
      <c r="BP4413" s="12"/>
      <c r="BQ4413" s="29"/>
      <c r="BR4413" s="31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7"/>
      <c r="BN4414" s="28"/>
      <c r="BO4414" s="12"/>
      <c r="BP4414" s="12"/>
      <c r="BQ4414" s="29"/>
      <c r="BR4414" s="31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7"/>
      <c r="BN4415" s="28"/>
      <c r="BO4415" s="12"/>
      <c r="BP4415" s="12"/>
      <c r="BQ4415" s="29"/>
      <c r="BR4415" s="31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7"/>
      <c r="BN4416" s="28"/>
      <c r="BO4416" s="12"/>
      <c r="BP4416" s="12"/>
      <c r="BQ4416" s="29"/>
      <c r="BR4416" s="31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7"/>
      <c r="BN4417" s="28"/>
      <c r="BO4417" s="12"/>
      <c r="BP4417" s="12"/>
      <c r="BQ4417" s="29"/>
      <c r="BR4417" s="31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7"/>
      <c r="BN4418" s="28"/>
      <c r="BO4418" s="12"/>
      <c r="BP4418" s="12"/>
      <c r="BQ4418" s="29"/>
      <c r="BR4418" s="31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7"/>
      <c r="BN4419" s="28"/>
      <c r="BO4419" s="12"/>
      <c r="BP4419" s="12"/>
      <c r="BQ4419" s="29"/>
      <c r="BR4419" s="31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7"/>
      <c r="BN4420" s="28"/>
      <c r="BO4420" s="12"/>
      <c r="BP4420" s="12"/>
      <c r="BQ4420" s="29"/>
      <c r="BR4420" s="31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7"/>
      <c r="BN4421" s="28"/>
      <c r="BO4421" s="12"/>
      <c r="BP4421" s="12"/>
      <c r="BQ4421" s="29"/>
      <c r="BR4421" s="31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7"/>
      <c r="BN4422" s="28"/>
      <c r="BO4422" s="12"/>
      <c r="BP4422" s="12"/>
      <c r="BQ4422" s="29"/>
      <c r="BR4422" s="31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7"/>
      <c r="BN4423" s="28"/>
      <c r="BO4423" s="12"/>
      <c r="BP4423" s="12"/>
      <c r="BQ4423" s="29"/>
      <c r="BR4423" s="31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7"/>
      <c r="BN4424" s="28"/>
      <c r="BO4424" s="12"/>
      <c r="BP4424" s="12"/>
      <c r="BQ4424" s="29"/>
      <c r="BR4424" s="31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7"/>
      <c r="BN4425" s="28"/>
      <c r="BO4425" s="12"/>
      <c r="BP4425" s="12"/>
      <c r="BQ4425" s="29"/>
      <c r="BR4425" s="31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7"/>
      <c r="BN4426" s="28"/>
      <c r="BO4426" s="12"/>
      <c r="BP4426" s="12"/>
      <c r="BQ4426" s="29"/>
      <c r="BR4426" s="31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7"/>
      <c r="BN4427" s="28"/>
      <c r="BO4427" s="12"/>
      <c r="BP4427" s="12"/>
      <c r="BQ4427" s="29"/>
      <c r="BR4427" s="31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7"/>
      <c r="BN4428" s="28"/>
      <c r="BO4428" s="12"/>
      <c r="BP4428" s="12"/>
      <c r="BQ4428" s="29"/>
      <c r="BR4428" s="31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7"/>
      <c r="BN4429" s="28"/>
      <c r="BO4429" s="12"/>
      <c r="BP4429" s="12"/>
      <c r="BQ4429" s="29"/>
      <c r="BR4429" s="31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7"/>
      <c r="BN4430" s="28"/>
      <c r="BO4430" s="12"/>
      <c r="BP4430" s="12"/>
      <c r="BQ4430" s="29"/>
      <c r="BR4430" s="31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7"/>
      <c r="BN4431" s="28"/>
      <c r="BO4431" s="12"/>
      <c r="BP4431" s="12"/>
      <c r="BQ4431" s="29"/>
      <c r="BR4431" s="31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7"/>
      <c r="BN4432" s="28"/>
      <c r="BO4432" s="12"/>
      <c r="BP4432" s="12"/>
      <c r="BQ4432" s="29"/>
      <c r="BR4432" s="31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7"/>
      <c r="BN4433" s="28"/>
      <c r="BO4433" s="12"/>
      <c r="BP4433" s="12"/>
      <c r="BQ4433" s="29"/>
      <c r="BR4433" s="31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7"/>
      <c r="BN4434" s="28"/>
      <c r="BO4434" s="12"/>
      <c r="BP4434" s="12"/>
      <c r="BQ4434" s="29"/>
      <c r="BR4434" s="31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7"/>
      <c r="BN4435" s="28"/>
      <c r="BO4435" s="12"/>
      <c r="BP4435" s="12"/>
      <c r="BQ4435" s="29"/>
      <c r="BR4435" s="31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7"/>
      <c r="BN4436" s="28"/>
      <c r="BO4436" s="12"/>
      <c r="BP4436" s="12"/>
      <c r="BQ4436" s="29"/>
      <c r="BR4436" s="31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7"/>
      <c r="BN4437" s="28"/>
      <c r="BO4437" s="12"/>
      <c r="BP4437" s="12"/>
      <c r="BQ4437" s="29"/>
      <c r="BR4437" s="31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7"/>
      <c r="BN4438" s="28"/>
      <c r="BO4438" s="12"/>
      <c r="BP4438" s="12"/>
      <c r="BQ4438" s="29"/>
      <c r="BR4438" s="31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7"/>
      <c r="BN4439" s="28"/>
      <c r="BO4439" s="12"/>
      <c r="BP4439" s="12"/>
      <c r="BQ4439" s="29"/>
      <c r="BR4439" s="31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7"/>
      <c r="BN4440" s="28"/>
      <c r="BO4440" s="12"/>
      <c r="BP4440" s="12"/>
      <c r="BQ4440" s="29"/>
      <c r="BR4440" s="31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7"/>
      <c r="BN4441" s="28"/>
      <c r="BO4441" s="12"/>
      <c r="BP4441" s="12"/>
      <c r="BQ4441" s="29"/>
      <c r="BR4441" s="31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7"/>
      <c r="BN4442" s="28"/>
      <c r="BO4442" s="12"/>
      <c r="BP4442" s="12"/>
      <c r="BQ4442" s="29"/>
      <c r="BR4442" s="31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7"/>
      <c r="BN4443" s="28"/>
      <c r="BO4443" s="12"/>
      <c r="BP4443" s="12"/>
      <c r="BQ4443" s="29"/>
      <c r="BR4443" s="31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7"/>
      <c r="BN4444" s="28"/>
      <c r="BO4444" s="12"/>
      <c r="BP4444" s="12"/>
      <c r="BQ4444" s="29"/>
      <c r="BR4444" s="31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7"/>
      <c r="BN4445" s="28"/>
      <c r="BO4445" s="12"/>
      <c r="BP4445" s="12"/>
      <c r="BQ4445" s="29"/>
      <c r="BR4445" s="31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7"/>
      <c r="BN4446" s="28"/>
      <c r="BO4446" s="12"/>
      <c r="BP4446" s="12"/>
      <c r="BQ4446" s="29"/>
      <c r="BR4446" s="31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7"/>
      <c r="BN4447" s="28"/>
      <c r="BO4447" s="12"/>
      <c r="BP4447" s="12"/>
      <c r="BQ4447" s="29"/>
      <c r="BR4447" s="31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7"/>
      <c r="BN4448" s="28"/>
      <c r="BO4448" s="12"/>
      <c r="BP4448" s="12"/>
      <c r="BQ4448" s="29"/>
      <c r="BR4448" s="31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7"/>
      <c r="BN4449" s="28"/>
      <c r="BO4449" s="12"/>
      <c r="BP4449" s="12"/>
      <c r="BQ4449" s="29"/>
      <c r="BR4449" s="31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7"/>
      <c r="BN4450" s="28"/>
      <c r="BO4450" s="12"/>
      <c r="BP4450" s="12"/>
      <c r="BQ4450" s="29"/>
      <c r="BR4450" s="31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7"/>
      <c r="BN4451" s="28"/>
      <c r="BO4451" s="12"/>
      <c r="BP4451" s="12"/>
      <c r="BQ4451" s="29"/>
      <c r="BR4451" s="31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7"/>
      <c r="BN4452" s="28"/>
      <c r="BO4452" s="12"/>
      <c r="BP4452" s="12"/>
      <c r="BQ4452" s="29"/>
      <c r="BR4452" s="31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7"/>
      <c r="BN4453" s="28"/>
      <c r="BO4453" s="12"/>
      <c r="BP4453" s="12"/>
      <c r="BQ4453" s="29"/>
      <c r="BR4453" s="31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7"/>
      <c r="BN4454" s="28"/>
      <c r="BO4454" s="12"/>
      <c r="BP4454" s="12"/>
      <c r="BQ4454" s="29"/>
      <c r="BR4454" s="31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7"/>
      <c r="BN4455" s="28"/>
      <c r="BO4455" s="12"/>
      <c r="BP4455" s="12"/>
      <c r="BQ4455" s="29"/>
      <c r="BR4455" s="31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7"/>
      <c r="BN4456" s="28"/>
      <c r="BO4456" s="12"/>
      <c r="BP4456" s="12"/>
      <c r="BQ4456" s="29"/>
      <c r="BR4456" s="31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7"/>
      <c r="BN4457" s="28"/>
      <c r="BO4457" s="12"/>
      <c r="BP4457" s="12"/>
      <c r="BQ4457" s="29"/>
      <c r="BR4457" s="31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7"/>
      <c r="BN4458" s="28"/>
      <c r="BO4458" s="12"/>
      <c r="BP4458" s="12"/>
      <c r="BQ4458" s="29"/>
      <c r="BR4458" s="31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7"/>
      <c r="BN4459" s="28"/>
      <c r="BO4459" s="12"/>
      <c r="BP4459" s="12"/>
      <c r="BQ4459" s="29"/>
      <c r="BR4459" s="31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7"/>
      <c r="BN4460" s="28"/>
      <c r="BO4460" s="12"/>
      <c r="BP4460" s="12"/>
      <c r="BQ4460" s="29"/>
      <c r="BR4460" s="31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7"/>
      <c r="BN4461" s="28"/>
      <c r="BO4461" s="12"/>
      <c r="BP4461" s="12"/>
      <c r="BQ4461" s="29"/>
      <c r="BR4461" s="31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7"/>
      <c r="BN4462" s="28"/>
      <c r="BO4462" s="12"/>
      <c r="BP4462" s="12"/>
      <c r="BQ4462" s="29"/>
      <c r="BR4462" s="31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7"/>
      <c r="BN4463" s="28"/>
      <c r="BO4463" s="12"/>
      <c r="BP4463" s="12"/>
      <c r="BQ4463" s="29"/>
      <c r="BR4463" s="31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7"/>
      <c r="BN4464" s="28"/>
      <c r="BO4464" s="12"/>
      <c r="BP4464" s="12"/>
      <c r="BQ4464" s="29"/>
      <c r="BR4464" s="31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7"/>
      <c r="BN4465" s="28"/>
      <c r="BO4465" s="12"/>
      <c r="BP4465" s="12"/>
      <c r="BQ4465" s="29"/>
      <c r="BR4465" s="31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7"/>
      <c r="BN4466" s="28"/>
      <c r="BO4466" s="12"/>
      <c r="BP4466" s="12"/>
      <c r="BQ4466" s="29"/>
      <c r="BR4466" s="31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7"/>
      <c r="BN4467" s="28"/>
      <c r="BO4467" s="12"/>
      <c r="BP4467" s="12"/>
      <c r="BQ4467" s="29"/>
      <c r="BR4467" s="31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7"/>
      <c r="BN4468" s="28"/>
      <c r="BO4468" s="12"/>
      <c r="BP4468" s="12"/>
      <c r="BQ4468" s="29"/>
      <c r="BR4468" s="31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7"/>
      <c r="BN4469" s="28"/>
      <c r="BO4469" s="12"/>
      <c r="BP4469" s="12"/>
      <c r="BQ4469" s="29"/>
      <c r="BR4469" s="31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7"/>
      <c r="BN4470" s="28"/>
      <c r="BO4470" s="12"/>
      <c r="BP4470" s="12"/>
      <c r="BQ4470" s="29"/>
      <c r="BR4470" s="31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7"/>
      <c r="BN4471" s="28"/>
      <c r="BO4471" s="12"/>
      <c r="BP4471" s="12"/>
      <c r="BQ4471" s="29"/>
      <c r="BR4471" s="31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7"/>
      <c r="BN4472" s="28"/>
      <c r="BO4472" s="12"/>
      <c r="BP4472" s="12"/>
      <c r="BQ4472" s="29"/>
      <c r="BR4472" s="31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7"/>
      <c r="BN4473" s="28"/>
      <c r="BO4473" s="12"/>
      <c r="BP4473" s="12"/>
      <c r="BQ4473" s="29"/>
      <c r="BR4473" s="31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7"/>
      <c r="BN4474" s="28"/>
      <c r="BO4474" s="12"/>
      <c r="BP4474" s="12"/>
      <c r="BQ4474" s="29"/>
      <c r="BR4474" s="31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7"/>
      <c r="BN4475" s="28"/>
      <c r="BO4475" s="12"/>
      <c r="BP4475" s="12"/>
      <c r="BQ4475" s="29"/>
      <c r="BR4475" s="31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7"/>
      <c r="BN4476" s="28"/>
      <c r="BO4476" s="12"/>
      <c r="BP4476" s="12"/>
      <c r="BQ4476" s="29"/>
      <c r="BR4476" s="31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7"/>
      <c r="BN4477" s="28"/>
      <c r="BO4477" s="12"/>
      <c r="BP4477" s="12"/>
      <c r="BQ4477" s="29"/>
      <c r="BR4477" s="31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7"/>
      <c r="BN4478" s="28"/>
      <c r="BO4478" s="12"/>
      <c r="BP4478" s="12"/>
      <c r="BQ4478" s="29"/>
      <c r="BR4478" s="31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7"/>
      <c r="BN4479" s="28"/>
      <c r="BO4479" s="12"/>
      <c r="BP4479" s="12"/>
      <c r="BQ4479" s="29"/>
      <c r="BR4479" s="31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7"/>
      <c r="BN4480" s="28"/>
      <c r="BO4480" s="12"/>
      <c r="BP4480" s="12"/>
      <c r="BQ4480" s="29"/>
      <c r="BR4480" s="31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7"/>
      <c r="BN4481" s="28"/>
      <c r="BO4481" s="12"/>
      <c r="BP4481" s="12"/>
      <c r="BQ4481" s="29"/>
      <c r="BR4481" s="31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7"/>
      <c r="BN4482" s="28"/>
      <c r="BO4482" s="12"/>
      <c r="BP4482" s="12"/>
      <c r="BQ4482" s="29"/>
      <c r="BR4482" s="31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7"/>
      <c r="BN4483" s="28"/>
      <c r="BO4483" s="12"/>
      <c r="BP4483" s="12"/>
      <c r="BQ4483" s="29"/>
      <c r="BR4483" s="31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7"/>
      <c r="BN4484" s="28"/>
      <c r="BO4484" s="12"/>
      <c r="BP4484" s="12"/>
      <c r="BQ4484" s="29"/>
      <c r="BR4484" s="31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7"/>
      <c r="BN4485" s="28"/>
      <c r="BO4485" s="12"/>
      <c r="BP4485" s="12"/>
      <c r="BQ4485" s="29"/>
      <c r="BR4485" s="31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7"/>
      <c r="BN4486" s="28"/>
      <c r="BO4486" s="12"/>
      <c r="BP4486" s="12"/>
      <c r="BQ4486" s="29"/>
      <c r="BR4486" s="31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7"/>
      <c r="BN4487" s="28"/>
      <c r="BO4487" s="12"/>
      <c r="BP4487" s="12"/>
      <c r="BQ4487" s="29"/>
      <c r="BR4487" s="31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7"/>
      <c r="BN4488" s="28"/>
      <c r="BO4488" s="12"/>
      <c r="BP4488" s="12"/>
      <c r="BQ4488" s="29"/>
      <c r="BR4488" s="31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7"/>
      <c r="BN4489" s="28"/>
      <c r="BO4489" s="12"/>
      <c r="BP4489" s="12"/>
      <c r="BQ4489" s="29"/>
      <c r="BR4489" s="31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7"/>
      <c r="BN4490" s="28"/>
      <c r="BO4490" s="12"/>
      <c r="BP4490" s="12"/>
      <c r="BQ4490" s="29"/>
      <c r="BR4490" s="31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7"/>
      <c r="BN4491" s="28"/>
      <c r="BO4491" s="12"/>
      <c r="BP4491" s="12"/>
      <c r="BQ4491" s="29"/>
      <c r="BR4491" s="31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7"/>
      <c r="BN4492" s="28"/>
      <c r="BO4492" s="12"/>
      <c r="BP4492" s="12"/>
      <c r="BQ4492" s="29"/>
      <c r="BR4492" s="31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7"/>
      <c r="BN4493" s="28"/>
      <c r="BO4493" s="12"/>
      <c r="BP4493" s="12"/>
      <c r="BQ4493" s="29"/>
      <c r="BR4493" s="31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7"/>
      <c r="BN4494" s="28"/>
      <c r="BO4494" s="12"/>
      <c r="BP4494" s="12"/>
      <c r="BQ4494" s="29"/>
      <c r="BR4494" s="31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7"/>
      <c r="BN4495" s="28"/>
      <c r="BO4495" s="12"/>
      <c r="BP4495" s="12"/>
      <c r="BQ4495" s="29"/>
      <c r="BR4495" s="31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7"/>
      <c r="BN4496" s="28"/>
      <c r="BO4496" s="12"/>
      <c r="BP4496" s="12"/>
      <c r="BQ4496" s="29"/>
      <c r="BR4496" s="31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7"/>
      <c r="BN4497" s="28"/>
      <c r="BO4497" s="12"/>
      <c r="BP4497" s="12"/>
      <c r="BQ4497" s="29"/>
      <c r="BR4497" s="31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7"/>
      <c r="BN4498" s="28"/>
      <c r="BO4498" s="12"/>
      <c r="BP4498" s="12"/>
      <c r="BQ4498" s="29"/>
      <c r="BR4498" s="31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7"/>
      <c r="BN4499" s="28"/>
      <c r="BO4499" s="12"/>
      <c r="BP4499" s="12"/>
      <c r="BQ4499" s="29"/>
      <c r="BR4499" s="31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7"/>
      <c r="BN4500" s="28"/>
      <c r="BO4500" s="12"/>
      <c r="BP4500" s="12"/>
      <c r="BQ4500" s="29"/>
      <c r="BR4500" s="31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7"/>
      <c r="BN4501" s="28"/>
      <c r="BO4501" s="12"/>
      <c r="BP4501" s="12"/>
      <c r="BQ4501" s="29"/>
      <c r="BR4501" s="31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7"/>
      <c r="BN4502" s="28"/>
      <c r="BO4502" s="12"/>
      <c r="BP4502" s="12"/>
      <c r="BQ4502" s="29"/>
      <c r="BR4502" s="31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7"/>
      <c r="BN4503" s="28"/>
      <c r="BO4503" s="12"/>
      <c r="BP4503" s="12"/>
      <c r="BQ4503" s="29"/>
      <c r="BR4503" s="31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7"/>
      <c r="BN4504" s="28"/>
      <c r="BO4504" s="12"/>
      <c r="BP4504" s="12"/>
      <c r="BQ4504" s="29"/>
      <c r="BR4504" s="31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7"/>
      <c r="BN4505" s="28"/>
      <c r="BO4505" s="12"/>
      <c r="BP4505" s="12"/>
      <c r="BQ4505" s="29"/>
      <c r="BR4505" s="31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7"/>
      <c r="BN4506" s="28"/>
      <c r="BO4506" s="12"/>
      <c r="BP4506" s="12"/>
      <c r="BQ4506" s="29"/>
      <c r="BR4506" s="31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7"/>
      <c r="BN4507" s="28"/>
      <c r="BO4507" s="12"/>
      <c r="BP4507" s="12"/>
      <c r="BQ4507" s="29"/>
      <c r="BR4507" s="31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7"/>
      <c r="BN4508" s="28"/>
      <c r="BO4508" s="12"/>
      <c r="BP4508" s="12"/>
      <c r="BQ4508" s="29"/>
      <c r="BR4508" s="31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7"/>
      <c r="BN4509" s="28"/>
      <c r="BO4509" s="12"/>
      <c r="BP4509" s="12"/>
      <c r="BQ4509" s="29"/>
      <c r="BR4509" s="31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7"/>
      <c r="BN4510" s="28"/>
      <c r="BO4510" s="12"/>
      <c r="BP4510" s="12"/>
      <c r="BQ4510" s="29"/>
      <c r="BR4510" s="31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7"/>
      <c r="BN4511" s="28"/>
      <c r="BO4511" s="12"/>
      <c r="BP4511" s="12"/>
      <c r="BQ4511" s="29"/>
      <c r="BR4511" s="31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7"/>
      <c r="BN4512" s="28"/>
      <c r="BO4512" s="12"/>
      <c r="BP4512" s="12"/>
      <c r="BQ4512" s="29"/>
      <c r="BR4512" s="31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7"/>
      <c r="BN4513" s="28"/>
      <c r="BO4513" s="12"/>
      <c r="BP4513" s="12"/>
      <c r="BQ4513" s="29"/>
      <c r="BR4513" s="31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7"/>
      <c r="BN4514" s="28"/>
      <c r="BO4514" s="12"/>
      <c r="BP4514" s="12"/>
      <c r="BQ4514" s="29"/>
      <c r="BR4514" s="31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7"/>
      <c r="BN4515" s="28"/>
      <c r="BO4515" s="12"/>
      <c r="BP4515" s="12"/>
      <c r="BQ4515" s="29"/>
      <c r="BR4515" s="31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7"/>
      <c r="BN4516" s="28"/>
      <c r="BO4516" s="12"/>
      <c r="BP4516" s="12"/>
      <c r="BQ4516" s="29"/>
      <c r="BR4516" s="31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7"/>
      <c r="BN4517" s="28"/>
      <c r="BO4517" s="12"/>
      <c r="BP4517" s="12"/>
      <c r="BQ4517" s="29"/>
      <c r="BR4517" s="31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7"/>
      <c r="BN4518" s="28"/>
      <c r="BO4518" s="12"/>
      <c r="BP4518" s="12"/>
      <c r="BQ4518" s="29"/>
      <c r="BR4518" s="31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7"/>
      <c r="BN4519" s="28"/>
      <c r="BO4519" s="12"/>
      <c r="BP4519" s="12"/>
      <c r="BQ4519" s="29"/>
      <c r="BR4519" s="31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7"/>
      <c r="BN4520" s="28"/>
      <c r="BO4520" s="12"/>
      <c r="BP4520" s="12"/>
      <c r="BQ4520" s="29"/>
      <c r="BR4520" s="31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7"/>
      <c r="BN4521" s="28"/>
      <c r="BO4521" s="12"/>
      <c r="BP4521" s="12"/>
      <c r="BQ4521" s="29"/>
      <c r="BR4521" s="31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7"/>
      <c r="BN4522" s="28"/>
      <c r="BO4522" s="12"/>
      <c r="BP4522" s="12"/>
      <c r="BQ4522" s="29"/>
      <c r="BR4522" s="31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7"/>
      <c r="BN4523" s="28"/>
      <c r="BO4523" s="12"/>
      <c r="BP4523" s="12"/>
      <c r="BQ4523" s="29"/>
      <c r="BR4523" s="31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7"/>
      <c r="BN4524" s="28"/>
      <c r="BO4524" s="12"/>
      <c r="BP4524" s="12"/>
      <c r="BQ4524" s="29"/>
      <c r="BR4524" s="31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7"/>
      <c r="BN4525" s="28"/>
      <c r="BO4525" s="12"/>
      <c r="BP4525" s="12"/>
      <c r="BQ4525" s="29"/>
      <c r="BR4525" s="31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7"/>
      <c r="BN4526" s="28"/>
      <c r="BO4526" s="12"/>
      <c r="BP4526" s="12"/>
      <c r="BQ4526" s="29"/>
      <c r="BR4526" s="31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7"/>
      <c r="BN4527" s="28"/>
      <c r="BO4527" s="12"/>
      <c r="BP4527" s="12"/>
      <c r="BQ4527" s="29"/>
      <c r="BR4527" s="31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7"/>
      <c r="BN4528" s="28"/>
      <c r="BO4528" s="12"/>
      <c r="BP4528" s="12"/>
      <c r="BQ4528" s="29"/>
      <c r="BR4528" s="31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7"/>
      <c r="BN4529" s="28"/>
      <c r="BO4529" s="12"/>
      <c r="BP4529" s="12"/>
      <c r="BQ4529" s="29"/>
      <c r="BR4529" s="31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7"/>
      <c r="BN4530" s="28"/>
      <c r="BO4530" s="12"/>
      <c r="BP4530" s="12"/>
      <c r="BQ4530" s="29"/>
      <c r="BR4530" s="31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7"/>
      <c r="BN4531" s="28"/>
      <c r="BO4531" s="12"/>
      <c r="BP4531" s="12"/>
      <c r="BQ4531" s="29"/>
      <c r="BR4531" s="31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7"/>
      <c r="BN4532" s="28"/>
      <c r="BO4532" s="12"/>
      <c r="BP4532" s="12"/>
      <c r="BQ4532" s="29"/>
      <c r="BR4532" s="31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7"/>
      <c r="BN4533" s="28"/>
      <c r="BO4533" s="12"/>
      <c r="BP4533" s="12"/>
      <c r="BQ4533" s="29"/>
      <c r="BR4533" s="31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7"/>
      <c r="BN4534" s="28"/>
      <c r="BO4534" s="12"/>
      <c r="BP4534" s="12"/>
      <c r="BQ4534" s="29"/>
      <c r="BR4534" s="31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7"/>
      <c r="BN4535" s="28"/>
      <c r="BO4535" s="12"/>
      <c r="BP4535" s="12"/>
      <c r="BQ4535" s="29"/>
      <c r="BR4535" s="31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7"/>
      <c r="BN4536" s="28"/>
      <c r="BO4536" s="12"/>
      <c r="BP4536" s="12"/>
      <c r="BQ4536" s="29"/>
      <c r="BR4536" s="31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7"/>
      <c r="BN4537" s="28"/>
      <c r="BO4537" s="12"/>
      <c r="BP4537" s="12"/>
      <c r="BQ4537" s="29"/>
      <c r="BR4537" s="31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7"/>
      <c r="BN4538" s="28"/>
      <c r="BO4538" s="12"/>
      <c r="BP4538" s="12"/>
      <c r="BQ4538" s="29"/>
      <c r="BR4538" s="31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7"/>
      <c r="BN4539" s="28"/>
      <c r="BO4539" s="12"/>
      <c r="BP4539" s="12"/>
      <c r="BQ4539" s="29"/>
      <c r="BR4539" s="31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7"/>
      <c r="BN4540" s="28"/>
      <c r="BO4540" s="12"/>
      <c r="BP4540" s="12"/>
      <c r="BQ4540" s="29"/>
      <c r="BR4540" s="31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7"/>
      <c r="BN4541" s="28"/>
      <c r="BO4541" s="12"/>
      <c r="BP4541" s="12"/>
      <c r="BQ4541" s="29"/>
      <c r="BR4541" s="31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7"/>
      <c r="BN4542" s="28"/>
      <c r="BO4542" s="12"/>
      <c r="BP4542" s="12"/>
      <c r="BQ4542" s="29"/>
      <c r="BR4542" s="31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7"/>
      <c r="BN4543" s="28"/>
      <c r="BO4543" s="12"/>
      <c r="BP4543" s="12"/>
      <c r="BQ4543" s="29"/>
      <c r="BR4543" s="31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7"/>
      <c r="BN4544" s="28"/>
      <c r="BO4544" s="12"/>
      <c r="BP4544" s="12"/>
      <c r="BQ4544" s="29"/>
      <c r="BR4544" s="31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7"/>
      <c r="BN4545" s="28"/>
      <c r="BO4545" s="12"/>
      <c r="BP4545" s="12"/>
      <c r="BQ4545" s="29"/>
      <c r="BR4545" s="31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7"/>
      <c r="BN4546" s="28"/>
      <c r="BO4546" s="12"/>
      <c r="BP4546" s="12"/>
      <c r="BQ4546" s="29"/>
      <c r="BR4546" s="31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7"/>
      <c r="BN4547" s="28"/>
      <c r="BO4547" s="12"/>
      <c r="BP4547" s="12"/>
      <c r="BQ4547" s="29"/>
      <c r="BR4547" s="31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7"/>
      <c r="BN4548" s="28"/>
      <c r="BO4548" s="12"/>
      <c r="BP4548" s="12"/>
      <c r="BQ4548" s="29"/>
      <c r="BR4548" s="31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7"/>
      <c r="BN4549" s="28"/>
      <c r="BO4549" s="12"/>
      <c r="BP4549" s="12"/>
      <c r="BQ4549" s="29"/>
      <c r="BR4549" s="31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7"/>
      <c r="BN4550" s="28"/>
      <c r="BO4550" s="12"/>
      <c r="BP4550" s="12"/>
      <c r="BQ4550" s="29"/>
      <c r="BR4550" s="31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7"/>
      <c r="BN4551" s="28"/>
      <c r="BO4551" s="12"/>
      <c r="BP4551" s="12"/>
      <c r="BQ4551" s="29"/>
      <c r="BR4551" s="31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7"/>
      <c r="BN4552" s="28"/>
      <c r="BO4552" s="12"/>
      <c r="BP4552" s="12"/>
      <c r="BQ4552" s="29"/>
      <c r="BR4552" s="31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7"/>
      <c r="BN4553" s="28"/>
      <c r="BO4553" s="12"/>
      <c r="BP4553" s="12"/>
      <c r="BQ4553" s="29"/>
      <c r="BR4553" s="31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7"/>
      <c r="BN4554" s="28"/>
      <c r="BO4554" s="12"/>
      <c r="BP4554" s="12"/>
      <c r="BQ4554" s="29"/>
      <c r="BR4554" s="31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7"/>
      <c r="BN4555" s="28"/>
      <c r="BO4555" s="12"/>
      <c r="BP4555" s="12"/>
      <c r="BQ4555" s="29"/>
      <c r="BR4555" s="31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7"/>
      <c r="BN4556" s="28"/>
      <c r="BO4556" s="12"/>
      <c r="BP4556" s="12"/>
      <c r="BQ4556" s="29"/>
      <c r="BR4556" s="31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7"/>
      <c r="BN4557" s="28"/>
      <c r="BO4557" s="12"/>
      <c r="BP4557" s="12"/>
      <c r="BQ4557" s="29"/>
      <c r="BR4557" s="31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7"/>
      <c r="BN4558" s="28"/>
      <c r="BO4558" s="12"/>
      <c r="BP4558" s="12"/>
      <c r="BQ4558" s="29"/>
      <c r="BR4558" s="31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7"/>
      <c r="BN4559" s="28"/>
      <c r="BO4559" s="12"/>
      <c r="BP4559" s="12"/>
      <c r="BQ4559" s="29"/>
      <c r="BR4559" s="31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7"/>
      <c r="BN4560" s="28"/>
      <c r="BO4560" s="12"/>
      <c r="BP4560" s="12"/>
      <c r="BQ4560" s="29"/>
      <c r="BR4560" s="31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7"/>
      <c r="BN4561" s="28"/>
      <c r="BO4561" s="12"/>
      <c r="BP4561" s="12"/>
      <c r="BQ4561" s="29"/>
      <c r="BR4561" s="31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7"/>
      <c r="BN4562" s="28"/>
      <c r="BO4562" s="12"/>
      <c r="BP4562" s="12"/>
      <c r="BQ4562" s="29"/>
      <c r="BR4562" s="31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7"/>
      <c r="BN4563" s="28"/>
      <c r="BO4563" s="12"/>
      <c r="BP4563" s="12"/>
      <c r="BQ4563" s="29"/>
      <c r="BR4563" s="31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7"/>
      <c r="BN4564" s="28"/>
      <c r="BO4564" s="12"/>
      <c r="BP4564" s="12"/>
      <c r="BQ4564" s="29"/>
      <c r="BR4564" s="31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7"/>
      <c r="BN4565" s="28"/>
      <c r="BO4565" s="12"/>
      <c r="BP4565" s="12"/>
      <c r="BQ4565" s="29"/>
      <c r="BR4565" s="31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7"/>
      <c r="BN4566" s="28"/>
      <c r="BO4566" s="12"/>
      <c r="BP4566" s="12"/>
      <c r="BQ4566" s="29"/>
      <c r="BR4566" s="31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7"/>
      <c r="BN4567" s="28"/>
      <c r="BO4567" s="12"/>
      <c r="BP4567" s="12"/>
      <c r="BQ4567" s="29"/>
      <c r="BR4567" s="31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7"/>
      <c r="BN4568" s="28"/>
      <c r="BO4568" s="12"/>
      <c r="BP4568" s="12"/>
      <c r="BQ4568" s="29"/>
      <c r="BR4568" s="31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7"/>
      <c r="BN4569" s="28"/>
      <c r="BO4569" s="12"/>
      <c r="BP4569" s="12"/>
      <c r="BQ4569" s="29"/>
      <c r="BR4569" s="31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7"/>
      <c r="BN4570" s="28"/>
      <c r="BO4570" s="12"/>
      <c r="BP4570" s="12"/>
      <c r="BQ4570" s="29"/>
      <c r="BR4570" s="31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7"/>
      <c r="BN4571" s="28"/>
      <c r="BO4571" s="12"/>
      <c r="BP4571" s="12"/>
      <c r="BQ4571" s="29"/>
      <c r="BR4571" s="31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7"/>
      <c r="BN4572" s="28"/>
      <c r="BO4572" s="12"/>
      <c r="BP4572" s="12"/>
      <c r="BQ4572" s="29"/>
      <c r="BR4572" s="31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7"/>
      <c r="BN4573" s="28"/>
      <c r="BO4573" s="12"/>
      <c r="BP4573" s="12"/>
      <c r="BQ4573" s="29"/>
      <c r="BR4573" s="31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7"/>
      <c r="BN4574" s="28"/>
      <c r="BO4574" s="12"/>
      <c r="BP4574" s="12"/>
      <c r="BQ4574" s="29"/>
      <c r="BR4574" s="31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7"/>
      <c r="BN4575" s="28"/>
      <c r="BO4575" s="12"/>
      <c r="BP4575" s="12"/>
      <c r="BQ4575" s="29"/>
      <c r="BR4575" s="31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7"/>
      <c r="BN4576" s="28"/>
      <c r="BO4576" s="12"/>
      <c r="BP4576" s="12"/>
      <c r="BQ4576" s="29"/>
      <c r="BR4576" s="31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7"/>
      <c r="BN4577" s="28"/>
      <c r="BO4577" s="12"/>
      <c r="BP4577" s="12"/>
      <c r="BQ4577" s="29"/>
      <c r="BR4577" s="31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7"/>
      <c r="BN4578" s="28"/>
      <c r="BO4578" s="12"/>
      <c r="BP4578" s="12"/>
      <c r="BQ4578" s="29"/>
      <c r="BR4578" s="31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7"/>
      <c r="BN4579" s="28"/>
      <c r="BO4579" s="12"/>
      <c r="BP4579" s="12"/>
      <c r="BQ4579" s="29"/>
      <c r="BR4579" s="31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7"/>
      <c r="BN4580" s="28"/>
      <c r="BO4580" s="12"/>
      <c r="BP4580" s="12"/>
      <c r="BQ4580" s="29"/>
      <c r="BR4580" s="31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7"/>
      <c r="BN4581" s="28"/>
      <c r="BO4581" s="12"/>
      <c r="BP4581" s="12"/>
      <c r="BQ4581" s="29"/>
      <c r="BR4581" s="31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7"/>
      <c r="BN4582" s="28"/>
      <c r="BO4582" s="12"/>
      <c r="BP4582" s="12"/>
      <c r="BQ4582" s="29"/>
      <c r="BR4582" s="31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7"/>
      <c r="BN4583" s="28"/>
      <c r="BO4583" s="12"/>
      <c r="BP4583" s="12"/>
      <c r="BQ4583" s="29"/>
      <c r="BR4583" s="31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7"/>
      <c r="BN4584" s="28"/>
      <c r="BO4584" s="12"/>
      <c r="BP4584" s="12"/>
      <c r="BQ4584" s="29"/>
      <c r="BR4584" s="31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7"/>
      <c r="BN4585" s="28"/>
      <c r="BO4585" s="12"/>
      <c r="BP4585" s="12"/>
      <c r="BQ4585" s="29"/>
      <c r="BR4585" s="31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7"/>
      <c r="BN4586" s="28"/>
      <c r="BO4586" s="12"/>
      <c r="BP4586" s="12"/>
      <c r="BQ4586" s="29"/>
      <c r="BR4586" s="31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7"/>
      <c r="BN4587" s="28"/>
      <c r="BO4587" s="12"/>
      <c r="BP4587" s="12"/>
      <c r="BQ4587" s="29"/>
      <c r="BR4587" s="31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7"/>
      <c r="BN4588" s="28"/>
      <c r="BO4588" s="12"/>
      <c r="BP4588" s="12"/>
      <c r="BQ4588" s="29"/>
      <c r="BR4588" s="31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7"/>
      <c r="BN4589" s="28"/>
      <c r="BO4589" s="12"/>
      <c r="BP4589" s="12"/>
      <c r="BQ4589" s="29"/>
      <c r="BR4589" s="31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7"/>
      <c r="BN4590" s="28"/>
      <c r="BO4590" s="12"/>
      <c r="BP4590" s="12"/>
      <c r="BQ4590" s="29"/>
      <c r="BR4590" s="31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7"/>
      <c r="BN4591" s="28"/>
      <c r="BO4591" s="12"/>
      <c r="BP4591" s="12"/>
      <c r="BQ4591" s="29"/>
      <c r="BR4591" s="31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7"/>
      <c r="BN4592" s="28"/>
      <c r="BO4592" s="12"/>
      <c r="BP4592" s="12"/>
      <c r="BQ4592" s="29"/>
      <c r="BR4592" s="31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7"/>
      <c r="BN4593" s="28"/>
      <c r="BO4593" s="12"/>
      <c r="BP4593" s="12"/>
      <c r="BQ4593" s="29"/>
      <c r="BR4593" s="31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7"/>
      <c r="BN4594" s="28"/>
      <c r="BO4594" s="12"/>
      <c r="BP4594" s="12"/>
      <c r="BQ4594" s="29"/>
      <c r="BR4594" s="31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7"/>
      <c r="BN4595" s="28"/>
      <c r="BO4595" s="12"/>
      <c r="BP4595" s="12"/>
      <c r="BQ4595" s="29"/>
      <c r="BR4595" s="31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7"/>
      <c r="BN4596" s="28"/>
      <c r="BO4596" s="12"/>
      <c r="BP4596" s="12"/>
      <c r="BQ4596" s="29"/>
      <c r="BR4596" s="31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7"/>
      <c r="BN4597" s="28"/>
      <c r="BO4597" s="12"/>
      <c r="BP4597" s="12"/>
      <c r="BQ4597" s="29"/>
      <c r="BR4597" s="31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7"/>
      <c r="BN4598" s="28"/>
      <c r="BO4598" s="12"/>
      <c r="BP4598" s="12"/>
      <c r="BQ4598" s="29"/>
      <c r="BR4598" s="31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7"/>
      <c r="BN4599" s="28"/>
      <c r="BO4599" s="12"/>
      <c r="BP4599" s="12"/>
      <c r="BQ4599" s="29"/>
      <c r="BR4599" s="31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7"/>
      <c r="BN4600" s="28"/>
      <c r="BO4600" s="12"/>
      <c r="BP4600" s="12"/>
      <c r="BQ4600" s="29"/>
      <c r="BR4600" s="31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7"/>
      <c r="BN4601" s="28"/>
      <c r="BO4601" s="12"/>
      <c r="BP4601" s="12"/>
      <c r="BQ4601" s="29"/>
      <c r="BR4601" s="31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7"/>
      <c r="BN4602" s="28"/>
      <c r="BO4602" s="12"/>
      <c r="BP4602" s="12"/>
      <c r="BQ4602" s="29"/>
      <c r="BR4602" s="31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7"/>
      <c r="BN4603" s="28"/>
      <c r="BO4603" s="12"/>
      <c r="BP4603" s="12"/>
      <c r="BQ4603" s="29"/>
      <c r="BR4603" s="31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7"/>
      <c r="BN4604" s="28"/>
      <c r="BO4604" s="12"/>
      <c r="BP4604" s="12"/>
      <c r="BQ4604" s="29"/>
      <c r="BR4604" s="31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7"/>
      <c r="BN4605" s="28"/>
      <c r="BO4605" s="12"/>
      <c r="BP4605" s="12"/>
      <c r="BQ4605" s="29"/>
      <c r="BR4605" s="31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7"/>
      <c r="BN4606" s="28"/>
      <c r="BO4606" s="12"/>
      <c r="BP4606" s="12"/>
      <c r="BQ4606" s="29"/>
      <c r="BR4606" s="31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7"/>
      <c r="BN4607" s="28"/>
      <c r="BO4607" s="12"/>
      <c r="BP4607" s="12"/>
      <c r="BQ4607" s="29"/>
      <c r="BR4607" s="31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7"/>
      <c r="BN4608" s="28"/>
      <c r="BO4608" s="12"/>
      <c r="BP4608" s="12"/>
      <c r="BQ4608" s="29"/>
      <c r="BR4608" s="31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7"/>
      <c r="BN4609" s="28"/>
      <c r="BO4609" s="12"/>
      <c r="BP4609" s="12"/>
      <c r="BQ4609" s="29"/>
      <c r="BR4609" s="31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7"/>
      <c r="BN4610" s="28"/>
      <c r="BO4610" s="12"/>
      <c r="BP4610" s="12"/>
      <c r="BQ4610" s="29"/>
      <c r="BR4610" s="31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7"/>
      <c r="BN4611" s="28"/>
      <c r="BO4611" s="12"/>
      <c r="BP4611" s="12"/>
      <c r="BQ4611" s="29"/>
      <c r="BR4611" s="31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7"/>
      <c r="BN4612" s="28"/>
      <c r="BO4612" s="12"/>
      <c r="BP4612" s="12"/>
      <c r="BQ4612" s="29"/>
      <c r="BR4612" s="31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7"/>
      <c r="BN4613" s="28"/>
      <c r="BO4613" s="12"/>
      <c r="BP4613" s="12"/>
      <c r="BQ4613" s="29"/>
      <c r="BR4613" s="31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7"/>
      <c r="BN4614" s="28"/>
      <c r="BO4614" s="12"/>
      <c r="BP4614" s="12"/>
      <c r="BQ4614" s="29"/>
      <c r="BR4614" s="31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7"/>
      <c r="BN4615" s="28"/>
      <c r="BO4615" s="12"/>
      <c r="BP4615" s="12"/>
      <c r="BQ4615" s="29"/>
      <c r="BR4615" s="31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7"/>
      <c r="BN4616" s="28"/>
      <c r="BO4616" s="12"/>
      <c r="BP4616" s="12"/>
      <c r="BQ4616" s="29"/>
      <c r="BR4616" s="31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7"/>
      <c r="BN4617" s="28"/>
      <c r="BO4617" s="12"/>
      <c r="BP4617" s="12"/>
      <c r="BQ4617" s="29"/>
      <c r="BR4617" s="31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7"/>
      <c r="BN4618" s="28"/>
      <c r="BO4618" s="12"/>
      <c r="BP4618" s="12"/>
      <c r="BQ4618" s="29"/>
      <c r="BR4618" s="31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7"/>
      <c r="BN4619" s="28"/>
      <c r="BO4619" s="12"/>
      <c r="BP4619" s="12"/>
      <c r="BQ4619" s="29"/>
      <c r="BR4619" s="31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7"/>
      <c r="BN4620" s="28"/>
      <c r="BO4620" s="12"/>
      <c r="BP4620" s="12"/>
      <c r="BQ4620" s="29"/>
      <c r="BR4620" s="31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7"/>
      <c r="BN4621" s="28"/>
      <c r="BO4621" s="12"/>
      <c r="BP4621" s="12"/>
      <c r="BQ4621" s="29"/>
      <c r="BR4621" s="31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7"/>
      <c r="BN4622" s="28"/>
      <c r="BO4622" s="12"/>
      <c r="BP4622" s="12"/>
      <c r="BQ4622" s="29"/>
      <c r="BR4622" s="31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7"/>
      <c r="BN4623" s="28"/>
      <c r="BO4623" s="12"/>
      <c r="BP4623" s="12"/>
      <c r="BQ4623" s="29"/>
      <c r="BR4623" s="31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7"/>
      <c r="BN4624" s="28"/>
      <c r="BO4624" s="12"/>
      <c r="BP4624" s="12"/>
      <c r="BQ4624" s="29"/>
      <c r="BR4624" s="31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7"/>
      <c r="BN4625" s="28"/>
      <c r="BO4625" s="12"/>
      <c r="BP4625" s="12"/>
      <c r="BQ4625" s="29"/>
      <c r="BR4625" s="31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7"/>
      <c r="BN4626" s="28"/>
      <c r="BO4626" s="12"/>
      <c r="BP4626" s="12"/>
      <c r="BQ4626" s="29"/>
      <c r="BR4626" s="31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7"/>
      <c r="BN4627" s="28"/>
      <c r="BO4627" s="12"/>
      <c r="BP4627" s="12"/>
      <c r="BQ4627" s="29"/>
      <c r="BR4627" s="31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7"/>
      <c r="BN4628" s="28"/>
      <c r="BO4628" s="12"/>
      <c r="BP4628" s="12"/>
      <c r="BQ4628" s="29"/>
      <c r="BR4628" s="31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7"/>
      <c r="BN4629" s="28"/>
      <c r="BO4629" s="12"/>
      <c r="BP4629" s="12"/>
      <c r="BQ4629" s="29"/>
      <c r="BR4629" s="31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7"/>
      <c r="BN4630" s="28"/>
      <c r="BO4630" s="12"/>
      <c r="BP4630" s="12"/>
      <c r="BQ4630" s="29"/>
      <c r="BR4630" s="31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7"/>
      <c r="BN4631" s="28"/>
      <c r="BO4631" s="12"/>
      <c r="BP4631" s="12"/>
      <c r="BQ4631" s="29"/>
      <c r="BR4631" s="31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7"/>
      <c r="BN4632" s="28"/>
      <c r="BO4632" s="12"/>
      <c r="BP4632" s="12"/>
      <c r="BQ4632" s="29"/>
      <c r="BR4632" s="31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7"/>
      <c r="BN4633" s="28"/>
      <c r="BO4633" s="12"/>
      <c r="BP4633" s="12"/>
      <c r="BQ4633" s="29"/>
      <c r="BR4633" s="31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7"/>
      <c r="BN4634" s="28"/>
      <c r="BO4634" s="12"/>
      <c r="BP4634" s="12"/>
      <c r="BQ4634" s="29"/>
      <c r="BR4634" s="31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7"/>
      <c r="BN4635" s="28"/>
      <c r="BO4635" s="12"/>
      <c r="BP4635" s="12"/>
      <c r="BQ4635" s="29"/>
      <c r="BR4635" s="31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7"/>
      <c r="BN4636" s="28"/>
      <c r="BO4636" s="12"/>
      <c r="BP4636" s="12"/>
      <c r="BQ4636" s="29"/>
      <c r="BR4636" s="31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7"/>
      <c r="BN4637" s="28"/>
      <c r="BO4637" s="12"/>
      <c r="BP4637" s="12"/>
      <c r="BQ4637" s="29"/>
      <c r="BR4637" s="31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7"/>
      <c r="BN4638" s="28"/>
      <c r="BO4638" s="12"/>
      <c r="BP4638" s="12"/>
      <c r="BQ4638" s="29"/>
      <c r="BR4638" s="31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7"/>
      <c r="BN4639" s="28"/>
      <c r="BO4639" s="12"/>
      <c r="BP4639" s="12"/>
      <c r="BQ4639" s="29"/>
      <c r="BR4639" s="31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7"/>
      <c r="BN4640" s="28"/>
      <c r="BO4640" s="12"/>
      <c r="BP4640" s="12"/>
      <c r="BQ4640" s="29"/>
      <c r="BR4640" s="31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7"/>
      <c r="BN4641" s="28"/>
      <c r="BO4641" s="12"/>
      <c r="BP4641" s="12"/>
      <c r="BQ4641" s="29"/>
      <c r="BR4641" s="31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7"/>
      <c r="BN4642" s="28"/>
      <c r="BO4642" s="12"/>
      <c r="BP4642" s="12"/>
      <c r="BQ4642" s="29"/>
      <c r="BR4642" s="31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7"/>
      <c r="BN4643" s="28"/>
      <c r="BO4643" s="12"/>
      <c r="BP4643" s="12"/>
      <c r="BQ4643" s="29"/>
      <c r="BR4643" s="31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7"/>
      <c r="BN4644" s="28"/>
      <c r="BO4644" s="12"/>
      <c r="BP4644" s="12"/>
      <c r="BQ4644" s="29"/>
      <c r="BR4644" s="31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7"/>
      <c r="BN4645" s="28"/>
      <c r="BO4645" s="12"/>
      <c r="BP4645" s="12"/>
      <c r="BQ4645" s="29"/>
      <c r="BR4645" s="31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7"/>
      <c r="BN4646" s="28"/>
      <c r="BO4646" s="12"/>
      <c r="BP4646" s="12"/>
      <c r="BQ4646" s="29"/>
      <c r="BR4646" s="31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7"/>
      <c r="BN4647" s="28"/>
      <c r="BO4647" s="12"/>
      <c r="BP4647" s="12"/>
      <c r="BQ4647" s="29"/>
      <c r="BR4647" s="31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7"/>
      <c r="BN4648" s="28"/>
      <c r="BO4648" s="12"/>
      <c r="BP4648" s="12"/>
      <c r="BQ4648" s="29"/>
      <c r="BR4648" s="31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7"/>
      <c r="BN4649" s="28"/>
      <c r="BO4649" s="12"/>
      <c r="BP4649" s="12"/>
      <c r="BQ4649" s="29"/>
      <c r="BR4649" s="31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7"/>
      <c r="BN4650" s="28"/>
      <c r="BO4650" s="12"/>
      <c r="BP4650" s="12"/>
      <c r="BQ4650" s="29"/>
      <c r="BR4650" s="31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7"/>
      <c r="BN4651" s="28"/>
      <c r="BO4651" s="12"/>
      <c r="BP4651" s="12"/>
      <c r="BQ4651" s="29"/>
      <c r="BR4651" s="31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7"/>
      <c r="BN4652" s="28"/>
      <c r="BO4652" s="12"/>
      <c r="BP4652" s="12"/>
      <c r="BQ4652" s="29"/>
      <c r="BR4652" s="31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7"/>
      <c r="BN4653" s="28"/>
      <c r="BO4653" s="12"/>
      <c r="BP4653" s="12"/>
      <c r="BQ4653" s="29"/>
      <c r="BR4653" s="31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7"/>
      <c r="BN4654" s="28"/>
      <c r="BO4654" s="12"/>
      <c r="BP4654" s="12"/>
      <c r="BQ4654" s="29"/>
      <c r="BR4654" s="31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7"/>
      <c r="BN4655" s="28"/>
      <c r="BO4655" s="12"/>
      <c r="BP4655" s="12"/>
      <c r="BQ4655" s="29"/>
      <c r="BR4655" s="31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7"/>
      <c r="BN4656" s="28"/>
      <c r="BO4656" s="12"/>
      <c r="BP4656" s="12"/>
      <c r="BQ4656" s="29"/>
      <c r="BR4656" s="31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7"/>
      <c r="BN4657" s="28"/>
      <c r="BO4657" s="12"/>
      <c r="BP4657" s="12"/>
      <c r="BQ4657" s="29"/>
      <c r="BR4657" s="31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7"/>
      <c r="BN4658" s="28"/>
      <c r="BO4658" s="12"/>
      <c r="BP4658" s="12"/>
      <c r="BQ4658" s="29"/>
      <c r="BR4658" s="31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7"/>
      <c r="BN4659" s="28"/>
      <c r="BO4659" s="12"/>
      <c r="BP4659" s="12"/>
      <c r="BQ4659" s="29"/>
      <c r="BR4659" s="31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7"/>
      <c r="BN4660" s="28"/>
      <c r="BO4660" s="12"/>
      <c r="BP4660" s="12"/>
      <c r="BQ4660" s="29"/>
      <c r="BR4660" s="31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7"/>
      <c r="BN4661" s="28"/>
      <c r="BO4661" s="12"/>
      <c r="BP4661" s="12"/>
      <c r="BQ4661" s="29"/>
      <c r="BR4661" s="31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7"/>
      <c r="BN4662" s="28"/>
      <c r="BO4662" s="12"/>
      <c r="BP4662" s="12"/>
      <c r="BQ4662" s="29"/>
      <c r="BR4662" s="31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7"/>
      <c r="BN4663" s="28"/>
      <c r="BO4663" s="12"/>
      <c r="BP4663" s="12"/>
      <c r="BQ4663" s="29"/>
      <c r="BR4663" s="31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7"/>
      <c r="BN4664" s="28"/>
      <c r="BO4664" s="12"/>
      <c r="BP4664" s="12"/>
      <c r="BQ4664" s="29"/>
      <c r="BR4664" s="31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7"/>
      <c r="BN4665" s="28"/>
      <c r="BO4665" s="12"/>
      <c r="BP4665" s="12"/>
      <c r="BQ4665" s="29"/>
      <c r="BR4665" s="31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7"/>
      <c r="BN4666" s="28"/>
      <c r="BO4666" s="12"/>
      <c r="BP4666" s="12"/>
      <c r="BQ4666" s="29"/>
      <c r="BR4666" s="31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7"/>
      <c r="BN4667" s="28"/>
      <c r="BO4667" s="12"/>
      <c r="BP4667" s="12"/>
      <c r="BQ4667" s="29"/>
      <c r="BR4667" s="31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7"/>
      <c r="BN4668" s="28"/>
      <c r="BO4668" s="12"/>
      <c r="BP4668" s="12"/>
      <c r="BQ4668" s="29"/>
      <c r="BR4668" s="31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7"/>
      <c r="BN4669" s="28"/>
      <c r="BO4669" s="12"/>
      <c r="BP4669" s="12"/>
      <c r="BQ4669" s="29"/>
      <c r="BR4669" s="31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7"/>
      <c r="BN4670" s="28"/>
      <c r="BO4670" s="12"/>
      <c r="BP4670" s="12"/>
      <c r="BQ4670" s="29"/>
      <c r="BR4670" s="31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7"/>
      <c r="BN4671" s="28"/>
      <c r="BO4671" s="12"/>
      <c r="BP4671" s="12"/>
      <c r="BQ4671" s="29"/>
      <c r="BR4671" s="31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7"/>
      <c r="BN4672" s="28"/>
      <c r="BO4672" s="12"/>
      <c r="BP4672" s="12"/>
      <c r="BQ4672" s="29"/>
      <c r="BR4672" s="31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7"/>
      <c r="BN4673" s="28"/>
      <c r="BO4673" s="12"/>
      <c r="BP4673" s="12"/>
      <c r="BQ4673" s="29"/>
      <c r="BR4673" s="31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7"/>
      <c r="BN4674" s="28"/>
      <c r="BO4674" s="12"/>
      <c r="BP4674" s="12"/>
      <c r="BQ4674" s="29"/>
      <c r="BR4674" s="31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7"/>
      <c r="BN4675" s="28"/>
      <c r="BO4675" s="12"/>
      <c r="BP4675" s="12"/>
      <c r="BQ4675" s="29"/>
      <c r="BR4675" s="31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7"/>
      <c r="BN4676" s="28"/>
      <c r="BO4676" s="12"/>
      <c r="BP4676" s="12"/>
      <c r="BQ4676" s="29"/>
      <c r="BR4676" s="31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7"/>
      <c r="BN4677" s="28"/>
      <c r="BO4677" s="12"/>
      <c r="BP4677" s="12"/>
      <c r="BQ4677" s="29"/>
      <c r="BR4677" s="31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7"/>
      <c r="BN4678" s="28"/>
      <c r="BO4678" s="12"/>
      <c r="BP4678" s="12"/>
      <c r="BQ4678" s="29"/>
      <c r="BR4678" s="31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7"/>
      <c r="BN4679" s="28"/>
      <c r="BO4679" s="12"/>
      <c r="BP4679" s="12"/>
      <c r="BQ4679" s="29"/>
      <c r="BR4679" s="31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7"/>
      <c r="BN4680" s="28"/>
      <c r="BO4680" s="12"/>
      <c r="BP4680" s="12"/>
      <c r="BQ4680" s="29"/>
      <c r="BR4680" s="31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7"/>
      <c r="BN4681" s="28"/>
      <c r="BO4681" s="12"/>
      <c r="BP4681" s="12"/>
      <c r="BQ4681" s="29"/>
      <c r="BR4681" s="31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7"/>
      <c r="BN4682" s="28"/>
      <c r="BO4682" s="12"/>
      <c r="BP4682" s="12"/>
      <c r="BQ4682" s="29"/>
      <c r="BR4682" s="31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7"/>
      <c r="BN4683" s="28"/>
      <c r="BO4683" s="12"/>
      <c r="BP4683" s="12"/>
      <c r="BQ4683" s="29"/>
      <c r="BR4683" s="31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7"/>
      <c r="BN4684" s="28"/>
      <c r="BO4684" s="12"/>
      <c r="BP4684" s="12"/>
      <c r="BQ4684" s="29"/>
      <c r="BR4684" s="31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7"/>
      <c r="BN4685" s="28"/>
      <c r="BO4685" s="12"/>
      <c r="BP4685" s="12"/>
      <c r="BQ4685" s="29"/>
      <c r="BR4685" s="31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7"/>
      <c r="BN4686" s="28"/>
      <c r="BO4686" s="12"/>
      <c r="BP4686" s="12"/>
      <c r="BQ4686" s="29"/>
      <c r="BR4686" s="31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7"/>
      <c r="BN4687" s="28"/>
      <c r="BO4687" s="12"/>
      <c r="BP4687" s="12"/>
      <c r="BQ4687" s="29"/>
      <c r="BR4687" s="31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7"/>
      <c r="BN4688" s="28"/>
      <c r="BO4688" s="12"/>
      <c r="BP4688" s="12"/>
      <c r="BQ4688" s="29"/>
      <c r="BR4688" s="31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7"/>
      <c r="BN4689" s="28"/>
      <c r="BO4689" s="12"/>
      <c r="BP4689" s="12"/>
      <c r="BQ4689" s="29"/>
      <c r="BR4689" s="31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7"/>
      <c r="BN4690" s="28"/>
      <c r="BO4690" s="12"/>
      <c r="BP4690" s="12"/>
      <c r="BQ4690" s="29"/>
      <c r="BR4690" s="31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7"/>
      <c r="BN4691" s="28"/>
      <c r="BO4691" s="12"/>
      <c r="BP4691" s="12"/>
      <c r="BQ4691" s="29"/>
      <c r="BR4691" s="31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7"/>
      <c r="BN4692" s="28"/>
      <c r="BO4692" s="12"/>
      <c r="BP4692" s="12"/>
      <c r="BQ4692" s="29"/>
      <c r="BR4692" s="31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7"/>
      <c r="BN4693" s="28"/>
      <c r="BO4693" s="12"/>
      <c r="BP4693" s="12"/>
      <c r="BQ4693" s="29"/>
      <c r="BR4693" s="31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7"/>
      <c r="BN4694" s="28"/>
      <c r="BO4694" s="12"/>
      <c r="BP4694" s="12"/>
      <c r="BQ4694" s="29"/>
      <c r="BR4694" s="31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7"/>
      <c r="BN4695" s="28"/>
      <c r="BO4695" s="12"/>
      <c r="BP4695" s="12"/>
      <c r="BQ4695" s="29"/>
      <c r="BR4695" s="31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7"/>
      <c r="BN4696" s="28"/>
      <c r="BO4696" s="12"/>
      <c r="BP4696" s="12"/>
      <c r="BQ4696" s="29"/>
      <c r="BR4696" s="31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7"/>
      <c r="BN4697" s="28"/>
      <c r="BO4697" s="12"/>
      <c r="BP4697" s="12"/>
      <c r="BQ4697" s="29"/>
      <c r="BR4697" s="31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7"/>
      <c r="BN4698" s="28"/>
      <c r="BO4698" s="12"/>
      <c r="BP4698" s="12"/>
      <c r="BQ4698" s="29"/>
      <c r="BR4698" s="31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7"/>
      <c r="BN4699" s="28"/>
      <c r="BO4699" s="12"/>
      <c r="BP4699" s="12"/>
      <c r="BQ4699" s="29"/>
      <c r="BR4699" s="31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7"/>
      <c r="BN4700" s="28"/>
      <c r="BO4700" s="12"/>
      <c r="BP4700" s="12"/>
      <c r="BQ4700" s="29"/>
      <c r="BR4700" s="31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7"/>
      <c r="BN4701" s="28"/>
      <c r="BO4701" s="12"/>
      <c r="BP4701" s="12"/>
      <c r="BQ4701" s="29"/>
      <c r="BR4701" s="31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7"/>
      <c r="BN4702" s="28"/>
      <c r="BO4702" s="12"/>
      <c r="BP4702" s="12"/>
      <c r="BQ4702" s="29"/>
      <c r="BR4702" s="31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7"/>
      <c r="BN4703" s="28"/>
      <c r="BO4703" s="12"/>
      <c r="BP4703" s="12"/>
      <c r="BQ4703" s="29"/>
      <c r="BR4703" s="31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7"/>
      <c r="BN4704" s="28"/>
      <c r="BO4704" s="12"/>
      <c r="BP4704" s="12"/>
      <c r="BQ4704" s="29"/>
      <c r="BR4704" s="31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7"/>
      <c r="BN4705" s="28"/>
      <c r="BO4705" s="12"/>
      <c r="BP4705" s="12"/>
      <c r="BQ4705" s="29"/>
      <c r="BR4705" s="31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7"/>
      <c r="BN4706" s="28"/>
      <c r="BO4706" s="12"/>
      <c r="BP4706" s="12"/>
      <c r="BQ4706" s="29"/>
      <c r="BR4706" s="31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7"/>
      <c r="BN4707" s="28"/>
      <c r="BO4707" s="12"/>
      <c r="BP4707" s="12"/>
      <c r="BQ4707" s="29"/>
      <c r="BR4707" s="31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7"/>
      <c r="BN4708" s="28"/>
      <c r="BO4708" s="12"/>
      <c r="BP4708" s="12"/>
      <c r="BQ4708" s="29"/>
      <c r="BR4708" s="31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7"/>
      <c r="BN4709" s="28"/>
      <c r="BO4709" s="12"/>
      <c r="BP4709" s="12"/>
      <c r="BQ4709" s="29"/>
      <c r="BR4709" s="31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7"/>
      <c r="BN4710" s="28"/>
      <c r="BO4710" s="12"/>
      <c r="BP4710" s="12"/>
      <c r="BQ4710" s="29"/>
      <c r="BR4710" s="31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7"/>
      <c r="BN4711" s="28"/>
      <c r="BO4711" s="12"/>
      <c r="BP4711" s="12"/>
      <c r="BQ4711" s="29"/>
      <c r="BR4711" s="31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7"/>
      <c r="BN4712" s="28"/>
      <c r="BO4712" s="12"/>
      <c r="BP4712" s="12"/>
      <c r="BQ4712" s="29"/>
      <c r="BR4712" s="31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7"/>
      <c r="BN4713" s="28"/>
      <c r="BO4713" s="12"/>
      <c r="BP4713" s="12"/>
      <c r="BQ4713" s="29"/>
      <c r="BR4713" s="31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7"/>
      <c r="BN4714" s="28"/>
      <c r="BO4714" s="12"/>
      <c r="BP4714" s="12"/>
      <c r="BQ4714" s="29"/>
      <c r="BR4714" s="31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7"/>
      <c r="BN4715" s="28"/>
      <c r="BO4715" s="12"/>
      <c r="BP4715" s="12"/>
      <c r="BQ4715" s="29"/>
      <c r="BR4715" s="31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7"/>
      <c r="BN4716" s="28"/>
      <c r="BO4716" s="12"/>
      <c r="BP4716" s="12"/>
      <c r="BQ4716" s="29"/>
      <c r="BR4716" s="31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7"/>
      <c r="BN4717" s="28"/>
      <c r="BO4717" s="12"/>
      <c r="BP4717" s="12"/>
      <c r="BQ4717" s="29"/>
      <c r="BR4717" s="31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7"/>
      <c r="BN4718" s="28"/>
      <c r="BO4718" s="12"/>
      <c r="BP4718" s="12"/>
      <c r="BQ4718" s="29"/>
      <c r="BR4718" s="31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7"/>
      <c r="BN4719" s="28"/>
      <c r="BO4719" s="12"/>
      <c r="BP4719" s="12"/>
      <c r="BQ4719" s="29"/>
      <c r="BR4719" s="31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7"/>
      <c r="BN4720" s="28"/>
      <c r="BO4720" s="12"/>
      <c r="BP4720" s="12"/>
      <c r="BQ4720" s="29"/>
      <c r="BR4720" s="31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7"/>
      <c r="BN4721" s="28"/>
      <c r="BO4721" s="12"/>
      <c r="BP4721" s="12"/>
      <c r="BQ4721" s="29"/>
      <c r="BR4721" s="31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7"/>
      <c r="BN4722" s="28"/>
      <c r="BO4722" s="12"/>
      <c r="BP4722" s="12"/>
      <c r="BQ4722" s="29"/>
      <c r="BR4722" s="31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7"/>
      <c r="BN4723" s="28"/>
      <c r="BO4723" s="12"/>
      <c r="BP4723" s="12"/>
      <c r="BQ4723" s="29"/>
      <c r="BR4723" s="31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7"/>
      <c r="BN4724" s="28"/>
      <c r="BO4724" s="12"/>
      <c r="BP4724" s="12"/>
      <c r="BQ4724" s="29"/>
      <c r="BR4724" s="31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7"/>
      <c r="BN4725" s="28"/>
      <c r="BO4725" s="12"/>
      <c r="BP4725" s="12"/>
      <c r="BQ4725" s="29"/>
      <c r="BR4725" s="31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7"/>
      <c r="BN4726" s="28"/>
      <c r="BO4726" s="12"/>
      <c r="BP4726" s="12"/>
      <c r="BQ4726" s="29"/>
      <c r="BR4726" s="31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7"/>
      <c r="BN4727" s="28"/>
      <c r="BO4727" s="12"/>
      <c r="BP4727" s="12"/>
      <c r="BQ4727" s="29"/>
      <c r="BR4727" s="31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7"/>
      <c r="BN4728" s="28"/>
      <c r="BO4728" s="12"/>
      <c r="BP4728" s="12"/>
      <c r="BQ4728" s="29"/>
      <c r="BR4728" s="31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7"/>
      <c r="BN4729" s="28"/>
      <c r="BO4729" s="12"/>
      <c r="BP4729" s="12"/>
      <c r="BQ4729" s="29"/>
      <c r="BR4729" s="31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7"/>
      <c r="BN4730" s="28"/>
      <c r="BO4730" s="12"/>
      <c r="BP4730" s="12"/>
      <c r="BQ4730" s="29"/>
      <c r="BR4730" s="31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7"/>
      <c r="BN4731" s="28"/>
      <c r="BO4731" s="12"/>
      <c r="BP4731" s="12"/>
      <c r="BQ4731" s="29"/>
      <c r="BR4731" s="31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7"/>
      <c r="BN4732" s="28"/>
      <c r="BO4732" s="12"/>
      <c r="BP4732" s="12"/>
      <c r="BQ4732" s="29"/>
      <c r="BR4732" s="31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7"/>
      <c r="BN4733" s="28"/>
      <c r="BO4733" s="12"/>
      <c r="BP4733" s="12"/>
      <c r="BQ4733" s="29"/>
      <c r="BR4733" s="31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7"/>
      <c r="BN4734" s="28"/>
      <c r="BO4734" s="12"/>
      <c r="BP4734" s="12"/>
      <c r="BQ4734" s="29"/>
      <c r="BR4734" s="31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7"/>
      <c r="BN4735" s="28"/>
      <c r="BO4735" s="12"/>
      <c r="BP4735" s="12"/>
      <c r="BQ4735" s="29"/>
      <c r="BR4735" s="31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7"/>
      <c r="BN4736" s="28"/>
      <c r="BO4736" s="12"/>
      <c r="BP4736" s="12"/>
      <c r="BQ4736" s="29"/>
      <c r="BR4736" s="31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7"/>
      <c r="BN4737" s="28"/>
      <c r="BO4737" s="12"/>
      <c r="BP4737" s="12"/>
      <c r="BQ4737" s="29"/>
      <c r="BR4737" s="31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7"/>
      <c r="BN4738" s="28"/>
      <c r="BO4738" s="12"/>
      <c r="BP4738" s="12"/>
      <c r="BQ4738" s="29"/>
      <c r="BR4738" s="31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7"/>
      <c r="BN4739" s="28"/>
      <c r="BO4739" s="12"/>
      <c r="BP4739" s="12"/>
      <c r="BQ4739" s="29"/>
      <c r="BR4739" s="31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7"/>
      <c r="BN4740" s="28"/>
      <c r="BO4740" s="12"/>
      <c r="BP4740" s="12"/>
      <c r="BQ4740" s="29"/>
      <c r="BR4740" s="31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7"/>
      <c r="BN4741" s="28"/>
      <c r="BO4741" s="12"/>
      <c r="BP4741" s="12"/>
      <c r="BQ4741" s="29"/>
      <c r="BR4741" s="31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7"/>
      <c r="BN4742" s="28"/>
      <c r="BO4742" s="12"/>
      <c r="BP4742" s="12"/>
      <c r="BQ4742" s="29"/>
      <c r="BR4742" s="31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7"/>
      <c r="BN4743" s="28"/>
      <c r="BO4743" s="12"/>
      <c r="BP4743" s="12"/>
      <c r="BQ4743" s="29"/>
      <c r="BR4743" s="31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7"/>
      <c r="BN4744" s="28"/>
      <c r="BO4744" s="12"/>
      <c r="BP4744" s="12"/>
      <c r="BQ4744" s="29"/>
      <c r="BR4744" s="31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7"/>
      <c r="BN4745" s="28"/>
      <c r="BO4745" s="12"/>
      <c r="BP4745" s="12"/>
      <c r="BQ4745" s="29"/>
      <c r="BR4745" s="31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7"/>
      <c r="BN4746" s="28"/>
      <c r="BO4746" s="12"/>
      <c r="BP4746" s="12"/>
      <c r="BQ4746" s="29"/>
      <c r="BR4746" s="31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7"/>
      <c r="BN4747" s="28"/>
      <c r="BO4747" s="12"/>
      <c r="BP4747" s="12"/>
      <c r="BQ4747" s="29"/>
      <c r="BR4747" s="31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7"/>
      <c r="BN4748" s="28"/>
      <c r="BO4748" s="12"/>
      <c r="BP4748" s="12"/>
      <c r="BQ4748" s="29"/>
      <c r="BR4748" s="31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7"/>
      <c r="BN4749" s="28"/>
      <c r="BO4749" s="12"/>
      <c r="BP4749" s="12"/>
      <c r="BQ4749" s="29"/>
      <c r="BR4749" s="31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7"/>
      <c r="BN4750" s="28"/>
      <c r="BO4750" s="12"/>
      <c r="BP4750" s="12"/>
      <c r="BQ4750" s="29"/>
      <c r="BR4750" s="31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7"/>
      <c r="BN4751" s="28"/>
      <c r="BO4751" s="12"/>
      <c r="BP4751" s="12"/>
      <c r="BQ4751" s="29"/>
      <c r="BR4751" s="31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7"/>
      <c r="BN4752" s="28"/>
      <c r="BO4752" s="12"/>
      <c r="BP4752" s="12"/>
      <c r="BQ4752" s="29"/>
      <c r="BR4752" s="31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7"/>
      <c r="BN4753" s="28"/>
      <c r="BO4753" s="12"/>
      <c r="BP4753" s="12"/>
      <c r="BQ4753" s="29"/>
      <c r="BR4753" s="31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7"/>
      <c r="BN4754" s="28"/>
      <c r="BO4754" s="12"/>
      <c r="BP4754" s="12"/>
      <c r="BQ4754" s="29"/>
      <c r="BR4754" s="31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7"/>
      <c r="BN4755" s="28"/>
      <c r="BO4755" s="12"/>
      <c r="BP4755" s="12"/>
      <c r="BQ4755" s="29"/>
      <c r="BR4755" s="31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7"/>
      <c r="BN4756" s="28"/>
      <c r="BO4756" s="12"/>
      <c r="BP4756" s="12"/>
      <c r="BQ4756" s="29"/>
      <c r="BR4756" s="31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7"/>
      <c r="BN4757" s="28"/>
      <c r="BO4757" s="12"/>
      <c r="BP4757" s="12"/>
      <c r="BQ4757" s="29"/>
      <c r="BR4757" s="31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7"/>
      <c r="BN4758" s="28"/>
      <c r="BO4758" s="12"/>
      <c r="BP4758" s="12"/>
      <c r="BQ4758" s="29"/>
      <c r="BR4758" s="31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7"/>
      <c r="BN4759" s="28"/>
      <c r="BO4759" s="12"/>
      <c r="BP4759" s="12"/>
      <c r="BQ4759" s="29"/>
      <c r="BR4759" s="31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7"/>
      <c r="BN4760" s="28"/>
      <c r="BO4760" s="12"/>
      <c r="BP4760" s="12"/>
      <c r="BQ4760" s="29"/>
      <c r="BR4760" s="31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7"/>
      <c r="BN4761" s="28"/>
      <c r="BO4761" s="12"/>
      <c r="BP4761" s="12"/>
      <c r="BQ4761" s="29"/>
      <c r="BR4761" s="31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7"/>
      <c r="BN4762" s="28"/>
      <c r="BO4762" s="12"/>
      <c r="BP4762" s="12"/>
      <c r="BQ4762" s="29"/>
      <c r="BR4762" s="31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7"/>
      <c r="BN4763" s="28"/>
      <c r="BO4763" s="12"/>
      <c r="BP4763" s="12"/>
      <c r="BQ4763" s="29"/>
      <c r="BR4763" s="31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7"/>
      <c r="BN4764" s="28"/>
      <c r="BO4764" s="12"/>
      <c r="BP4764" s="12"/>
      <c r="BQ4764" s="29"/>
      <c r="BR4764" s="31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7"/>
      <c r="BN4765" s="28"/>
      <c r="BO4765" s="12"/>
      <c r="BP4765" s="12"/>
      <c r="BQ4765" s="29"/>
      <c r="BR4765" s="31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7"/>
      <c r="BN4766" s="28"/>
      <c r="BO4766" s="12"/>
      <c r="BP4766" s="12"/>
      <c r="BQ4766" s="29"/>
      <c r="BR4766" s="31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7"/>
      <c r="BN4767" s="28"/>
      <c r="BO4767" s="12"/>
      <c r="BP4767" s="12"/>
      <c r="BQ4767" s="29"/>
      <c r="BR4767" s="31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7"/>
      <c r="BN4768" s="28"/>
      <c r="BO4768" s="12"/>
      <c r="BP4768" s="12"/>
      <c r="BQ4768" s="29"/>
      <c r="BR4768" s="31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7"/>
      <c r="BN4769" s="28"/>
      <c r="BO4769" s="12"/>
      <c r="BP4769" s="12"/>
      <c r="BQ4769" s="29"/>
      <c r="BR4769" s="31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7"/>
      <c r="BN4770" s="28"/>
      <c r="BO4770" s="12"/>
      <c r="BP4770" s="12"/>
      <c r="BQ4770" s="29"/>
      <c r="BR4770" s="31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7"/>
      <c r="BN4771" s="28"/>
      <c r="BO4771" s="12"/>
      <c r="BP4771" s="12"/>
      <c r="BQ4771" s="29"/>
      <c r="BR4771" s="31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7"/>
      <c r="BN4772" s="28"/>
      <c r="BO4772" s="12"/>
      <c r="BP4772" s="12"/>
      <c r="BQ4772" s="29"/>
      <c r="BR4772" s="31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7"/>
      <c r="BN4773" s="28"/>
      <c r="BO4773" s="12"/>
      <c r="BP4773" s="12"/>
      <c r="BQ4773" s="29"/>
      <c r="BR4773" s="31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7"/>
      <c r="BN4774" s="28"/>
      <c r="BO4774" s="12"/>
      <c r="BP4774" s="12"/>
      <c r="BQ4774" s="29"/>
      <c r="BR4774" s="31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7"/>
      <c r="BN4775" s="28"/>
      <c r="BO4775" s="12"/>
      <c r="BP4775" s="12"/>
      <c r="BQ4775" s="29"/>
      <c r="BR4775" s="31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7"/>
      <c r="BN4776" s="28"/>
      <c r="BO4776" s="12"/>
      <c r="BP4776" s="12"/>
      <c r="BQ4776" s="29"/>
      <c r="BR4776" s="31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7"/>
      <c r="BN4777" s="28"/>
      <c r="BO4777" s="12"/>
      <c r="BP4777" s="12"/>
      <c r="BQ4777" s="29"/>
      <c r="BR4777" s="31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7"/>
      <c r="BN4778" s="28"/>
      <c r="BO4778" s="12"/>
      <c r="BP4778" s="12"/>
      <c r="BQ4778" s="29"/>
      <c r="BR4778" s="31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7"/>
      <c r="BN4779" s="28"/>
      <c r="BO4779" s="12"/>
      <c r="BP4779" s="12"/>
      <c r="BQ4779" s="29"/>
      <c r="BR4779" s="31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7"/>
      <c r="BN4780" s="28"/>
      <c r="BO4780" s="12"/>
      <c r="BP4780" s="12"/>
      <c r="BQ4780" s="29"/>
      <c r="BR4780" s="31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7"/>
      <c r="BN4781" s="28"/>
      <c r="BO4781" s="12"/>
      <c r="BP4781" s="12"/>
      <c r="BQ4781" s="29"/>
      <c r="BR4781" s="31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7"/>
      <c r="BN4782" s="28"/>
      <c r="BO4782" s="12"/>
      <c r="BP4782" s="12"/>
      <c r="BQ4782" s="29"/>
      <c r="BR4782" s="31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7"/>
      <c r="BN4783" s="28"/>
      <c r="BO4783" s="12"/>
      <c r="BP4783" s="12"/>
      <c r="BQ4783" s="29"/>
      <c r="BR4783" s="31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7"/>
      <c r="BN4784" s="28"/>
      <c r="BO4784" s="12"/>
      <c r="BP4784" s="12"/>
      <c r="BQ4784" s="29"/>
      <c r="BR4784" s="31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7"/>
      <c r="BN4785" s="28"/>
      <c r="BO4785" s="12"/>
      <c r="BP4785" s="12"/>
      <c r="BQ4785" s="29"/>
      <c r="BR4785" s="31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7"/>
      <c r="BN4786" s="28"/>
      <c r="BO4786" s="12"/>
      <c r="BP4786" s="12"/>
      <c r="BQ4786" s="29"/>
      <c r="BR4786" s="31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7"/>
      <c r="BN4787" s="28"/>
      <c r="BO4787" s="12"/>
      <c r="BP4787" s="12"/>
      <c r="BQ4787" s="29"/>
      <c r="BR4787" s="31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7"/>
      <c r="BN4788" s="28"/>
      <c r="BO4788" s="12"/>
      <c r="BP4788" s="12"/>
      <c r="BQ4788" s="29"/>
      <c r="BR4788" s="31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7"/>
      <c r="BN4789" s="28"/>
      <c r="BO4789" s="12"/>
      <c r="BP4789" s="12"/>
      <c r="BQ4789" s="29"/>
      <c r="BR4789" s="31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7"/>
      <c r="BN4790" s="28"/>
      <c r="BO4790" s="12"/>
      <c r="BP4790" s="12"/>
      <c r="BQ4790" s="29"/>
      <c r="BR4790" s="31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7"/>
      <c r="BN4791" s="28"/>
      <c r="BO4791" s="12"/>
      <c r="BP4791" s="12"/>
      <c r="BQ4791" s="29"/>
      <c r="BR4791" s="31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7"/>
      <c r="BN4792" s="28"/>
      <c r="BO4792" s="12"/>
      <c r="BP4792" s="12"/>
      <c r="BQ4792" s="29"/>
      <c r="BR4792" s="31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7"/>
      <c r="BN4793" s="28"/>
      <c r="BO4793" s="12"/>
      <c r="BP4793" s="12"/>
      <c r="BQ4793" s="29"/>
      <c r="BR4793" s="31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7"/>
      <c r="BN4794" s="28"/>
      <c r="BO4794" s="12"/>
      <c r="BP4794" s="12"/>
      <c r="BQ4794" s="29"/>
      <c r="BR4794" s="31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7"/>
      <c r="BN4795" s="28"/>
      <c r="BO4795" s="12"/>
      <c r="BP4795" s="12"/>
      <c r="BQ4795" s="29"/>
      <c r="BR4795" s="31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7"/>
      <c r="BN4796" s="28"/>
      <c r="BO4796" s="12"/>
      <c r="BP4796" s="12"/>
      <c r="BQ4796" s="29"/>
      <c r="BR4796" s="31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7"/>
      <c r="BN4797" s="28"/>
      <c r="BO4797" s="12"/>
      <c r="BP4797" s="12"/>
      <c r="BQ4797" s="29"/>
      <c r="BR4797" s="31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7"/>
      <c r="BN4798" s="28"/>
      <c r="BO4798" s="12"/>
      <c r="BP4798" s="12"/>
      <c r="BQ4798" s="29"/>
      <c r="BR4798" s="31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7"/>
      <c r="BN4799" s="28"/>
      <c r="BO4799" s="12"/>
      <c r="BP4799" s="12"/>
      <c r="BQ4799" s="29"/>
      <c r="BR4799" s="31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7"/>
      <c r="BN4800" s="28"/>
      <c r="BO4800" s="12"/>
      <c r="BP4800" s="12"/>
      <c r="BQ4800" s="29"/>
      <c r="BR4800" s="31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7"/>
      <c r="BN4801" s="28"/>
      <c r="BO4801" s="12"/>
      <c r="BP4801" s="12"/>
      <c r="BQ4801" s="29"/>
      <c r="BR4801" s="31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7"/>
      <c r="BN4802" s="28"/>
      <c r="BO4802" s="12"/>
      <c r="BP4802" s="12"/>
      <c r="BQ4802" s="29"/>
      <c r="BR4802" s="31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7"/>
      <c r="BN4803" s="28"/>
      <c r="BO4803" s="12"/>
      <c r="BP4803" s="12"/>
      <c r="BQ4803" s="29"/>
      <c r="BR4803" s="31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7"/>
      <c r="BN4804" s="28"/>
      <c r="BO4804" s="12"/>
      <c r="BP4804" s="12"/>
      <c r="BQ4804" s="29"/>
      <c r="BR4804" s="31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7"/>
      <c r="BN4805" s="28"/>
      <c r="BO4805" s="12"/>
      <c r="BP4805" s="12"/>
      <c r="BQ4805" s="29"/>
      <c r="BR4805" s="31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7"/>
      <c r="BN4806" s="28"/>
      <c r="BO4806" s="12"/>
      <c r="BP4806" s="12"/>
      <c r="BQ4806" s="29"/>
      <c r="BR4806" s="31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7"/>
      <c r="BN4807" s="28"/>
      <c r="BO4807" s="12"/>
      <c r="BP4807" s="12"/>
      <c r="BQ4807" s="29"/>
      <c r="BR4807" s="31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7"/>
      <c r="BN4808" s="28"/>
      <c r="BO4808" s="12"/>
      <c r="BP4808" s="12"/>
      <c r="BQ4808" s="29"/>
      <c r="BR4808" s="31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7"/>
      <c r="BN4809" s="28"/>
      <c r="BO4809" s="12"/>
      <c r="BP4809" s="12"/>
      <c r="BQ4809" s="29"/>
      <c r="BR4809" s="31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7"/>
      <c r="BN4810" s="28"/>
      <c r="BO4810" s="12"/>
      <c r="BP4810" s="12"/>
      <c r="BQ4810" s="29"/>
      <c r="BR4810" s="31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7"/>
      <c r="BN4811" s="28"/>
      <c r="BO4811" s="12"/>
      <c r="BP4811" s="12"/>
      <c r="BQ4811" s="29"/>
      <c r="BR4811" s="31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7"/>
      <c r="BN4812" s="28"/>
      <c r="BO4812" s="12"/>
      <c r="BP4812" s="12"/>
      <c r="BQ4812" s="29"/>
      <c r="BR4812" s="31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7"/>
      <c r="BN4813" s="28"/>
      <c r="BO4813" s="12"/>
      <c r="BP4813" s="12"/>
      <c r="BQ4813" s="29"/>
      <c r="BR4813" s="31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7"/>
      <c r="BN4814" s="28"/>
      <c r="BO4814" s="12"/>
      <c r="BP4814" s="12"/>
      <c r="BQ4814" s="29"/>
      <c r="BR4814" s="31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7"/>
      <c r="BN4815" s="28"/>
      <c r="BO4815" s="12"/>
      <c r="BP4815" s="12"/>
      <c r="BQ4815" s="29"/>
      <c r="BR4815" s="31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7"/>
      <c r="BN4816" s="28"/>
      <c r="BO4816" s="12"/>
      <c r="BP4816" s="12"/>
      <c r="BQ4816" s="29"/>
      <c r="BR4816" s="31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7"/>
      <c r="BN4817" s="28"/>
      <c r="BO4817" s="12"/>
      <c r="BP4817" s="12"/>
      <c r="BQ4817" s="29"/>
      <c r="BR4817" s="31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7"/>
      <c r="BN4818" s="28"/>
      <c r="BO4818" s="12"/>
      <c r="BP4818" s="12"/>
      <c r="BQ4818" s="29"/>
      <c r="BR4818" s="31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7"/>
      <c r="BN4819" s="28"/>
      <c r="BO4819" s="12"/>
      <c r="BP4819" s="12"/>
      <c r="BQ4819" s="29"/>
      <c r="BR4819" s="31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7"/>
      <c r="BN4820" s="28"/>
      <c r="BO4820" s="12"/>
      <c r="BP4820" s="12"/>
      <c r="BQ4820" s="29"/>
      <c r="BR4820" s="31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7"/>
      <c r="BN4821" s="28"/>
      <c r="BO4821" s="12"/>
      <c r="BP4821" s="12"/>
      <c r="BQ4821" s="29"/>
      <c r="BR4821" s="31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7"/>
      <c r="BN4822" s="28"/>
      <c r="BO4822" s="12"/>
      <c r="BP4822" s="12"/>
      <c r="BQ4822" s="29"/>
      <c r="BR4822" s="31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7"/>
      <c r="BN4823" s="28"/>
      <c r="BO4823" s="12"/>
      <c r="BP4823" s="12"/>
      <c r="BQ4823" s="29"/>
      <c r="BR4823" s="31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7"/>
      <c r="BN4824" s="28"/>
      <c r="BO4824" s="12"/>
      <c r="BP4824" s="12"/>
      <c r="BQ4824" s="29"/>
      <c r="BR4824" s="31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7"/>
      <c r="BN4825" s="28"/>
      <c r="BO4825" s="12"/>
      <c r="BP4825" s="12"/>
      <c r="BQ4825" s="29"/>
      <c r="BR4825" s="31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7"/>
      <c r="BN4826" s="28"/>
      <c r="BO4826" s="12"/>
      <c r="BP4826" s="12"/>
      <c r="BQ4826" s="29"/>
      <c r="BR4826" s="31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7"/>
      <c r="BN4827" s="28"/>
      <c r="BO4827" s="12"/>
      <c r="BP4827" s="12"/>
      <c r="BQ4827" s="29"/>
      <c r="BR4827" s="31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7"/>
      <c r="BN4828" s="28"/>
      <c r="BO4828" s="12"/>
      <c r="BP4828" s="12"/>
      <c r="BQ4828" s="29"/>
      <c r="BR4828" s="31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7"/>
      <c r="BN4829" s="28"/>
      <c r="BO4829" s="12"/>
      <c r="BP4829" s="12"/>
      <c r="BQ4829" s="29"/>
      <c r="BR4829" s="31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7"/>
      <c r="BN4830" s="28"/>
      <c r="BO4830" s="12"/>
      <c r="BP4830" s="12"/>
      <c r="BQ4830" s="29"/>
      <c r="BR4830" s="31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7"/>
      <c r="BN4831" s="28"/>
      <c r="BO4831" s="12"/>
      <c r="BP4831" s="12"/>
      <c r="BQ4831" s="29"/>
      <c r="BR4831" s="31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7"/>
      <c r="BN4832" s="28"/>
      <c r="BO4832" s="12"/>
      <c r="BP4832" s="12"/>
      <c r="BQ4832" s="29"/>
      <c r="BR4832" s="31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7"/>
      <c r="BN4833" s="28"/>
      <c r="BO4833" s="12"/>
      <c r="BP4833" s="12"/>
      <c r="BQ4833" s="29"/>
      <c r="BR4833" s="31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7"/>
      <c r="BN4834" s="28"/>
      <c r="BO4834" s="12"/>
      <c r="BP4834" s="12"/>
      <c r="BQ4834" s="29"/>
      <c r="BR4834" s="31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7"/>
      <c r="BN4835" s="28"/>
      <c r="BO4835" s="12"/>
      <c r="BP4835" s="12"/>
      <c r="BQ4835" s="29"/>
      <c r="BR4835" s="31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7"/>
      <c r="BN4836" s="28"/>
      <c r="BO4836" s="12"/>
      <c r="BP4836" s="12"/>
      <c r="BQ4836" s="29"/>
      <c r="BR4836" s="31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7"/>
      <c r="BN4837" s="28"/>
      <c r="BO4837" s="12"/>
      <c r="BP4837" s="12"/>
      <c r="BQ4837" s="29"/>
      <c r="BR4837" s="31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7"/>
      <c r="BN4838" s="28"/>
      <c r="BO4838" s="12"/>
      <c r="BP4838" s="12"/>
      <c r="BQ4838" s="29"/>
      <c r="BR4838" s="31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7"/>
      <c r="BN4839" s="28"/>
      <c r="BO4839" s="12"/>
      <c r="BP4839" s="12"/>
      <c r="BQ4839" s="29"/>
      <c r="BR4839" s="31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7"/>
      <c r="BN4840" s="28"/>
      <c r="BO4840" s="12"/>
      <c r="BP4840" s="12"/>
      <c r="BQ4840" s="29"/>
      <c r="BR4840" s="31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7"/>
      <c r="BN4841" s="28"/>
      <c r="BO4841" s="12"/>
      <c r="BP4841" s="12"/>
      <c r="BQ4841" s="29"/>
      <c r="BR4841" s="31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7"/>
      <c r="BN4842" s="28"/>
      <c r="BO4842" s="12"/>
      <c r="BP4842" s="12"/>
      <c r="BQ4842" s="29"/>
      <c r="BR4842" s="31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7"/>
      <c r="BN4843" s="28"/>
      <c r="BO4843" s="12"/>
      <c r="BP4843" s="12"/>
      <c r="BQ4843" s="29"/>
      <c r="BR4843" s="31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7"/>
      <c r="BN4844" s="28"/>
      <c r="BO4844" s="12"/>
      <c r="BP4844" s="12"/>
      <c r="BQ4844" s="29"/>
      <c r="BR4844" s="31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7"/>
      <c r="BN4845" s="28"/>
      <c r="BO4845" s="12"/>
      <c r="BP4845" s="12"/>
      <c r="BQ4845" s="29"/>
      <c r="BR4845" s="31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7"/>
      <c r="BN4846" s="28"/>
      <c r="BO4846" s="12"/>
      <c r="BP4846" s="12"/>
      <c r="BQ4846" s="29"/>
      <c r="BR4846" s="31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7"/>
      <c r="BN4847" s="28"/>
      <c r="BO4847" s="12"/>
      <c r="BP4847" s="12"/>
      <c r="BQ4847" s="29"/>
      <c r="BR4847" s="31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7"/>
      <c r="BN4848" s="28"/>
      <c r="BO4848" s="12"/>
      <c r="BP4848" s="12"/>
      <c r="BQ4848" s="29"/>
      <c r="BR4848" s="31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7"/>
      <c r="BN4849" s="28"/>
      <c r="BO4849" s="12"/>
      <c r="BP4849" s="12"/>
      <c r="BQ4849" s="29"/>
      <c r="BR4849" s="31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7"/>
      <c r="BN4850" s="28"/>
      <c r="BO4850" s="12"/>
      <c r="BP4850" s="12"/>
      <c r="BQ4850" s="29"/>
      <c r="BR4850" s="31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7"/>
      <c r="BN4851" s="28"/>
      <c r="BO4851" s="12"/>
      <c r="BP4851" s="12"/>
      <c r="BQ4851" s="29"/>
      <c r="BR4851" s="31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7"/>
      <c r="BN4852" s="28"/>
      <c r="BO4852" s="12"/>
      <c r="BP4852" s="12"/>
      <c r="BQ4852" s="29"/>
      <c r="BR4852" s="31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7"/>
      <c r="BN4853" s="28"/>
      <c r="BO4853" s="12"/>
      <c r="BP4853" s="12"/>
      <c r="BQ4853" s="29"/>
      <c r="BR4853" s="31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7"/>
      <c r="BN4854" s="28"/>
      <c r="BO4854" s="12"/>
      <c r="BP4854" s="12"/>
      <c r="BQ4854" s="29"/>
      <c r="BR4854" s="31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7"/>
      <c r="BN4855" s="28"/>
      <c r="BO4855" s="12"/>
      <c r="BP4855" s="12"/>
      <c r="BQ4855" s="29"/>
      <c r="BR4855" s="31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7"/>
      <c r="BN4856" s="28"/>
      <c r="BO4856" s="12"/>
      <c r="BP4856" s="12"/>
      <c r="BQ4856" s="29"/>
      <c r="BR4856" s="31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7"/>
      <c r="BN4857" s="28"/>
      <c r="BO4857" s="12"/>
      <c r="BP4857" s="12"/>
      <c r="BQ4857" s="29"/>
      <c r="BR4857" s="31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7"/>
      <c r="BN4858" s="28"/>
      <c r="BO4858" s="12"/>
      <c r="BP4858" s="12"/>
      <c r="BQ4858" s="29"/>
      <c r="BR4858" s="31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7"/>
      <c r="BN4859" s="28"/>
      <c r="BO4859" s="12"/>
      <c r="BP4859" s="12"/>
      <c r="BQ4859" s="29"/>
      <c r="BR4859" s="31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7"/>
      <c r="BN4860" s="28"/>
      <c r="BO4860" s="12"/>
      <c r="BP4860" s="12"/>
      <c r="BQ4860" s="29"/>
      <c r="BR4860" s="31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7"/>
      <c r="BN4861" s="28"/>
      <c r="BO4861" s="12"/>
      <c r="BP4861" s="12"/>
      <c r="BQ4861" s="29"/>
      <c r="BR4861" s="31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7"/>
      <c r="BN4862" s="28"/>
      <c r="BO4862" s="12"/>
      <c r="BP4862" s="12"/>
      <c r="BQ4862" s="29"/>
      <c r="BR4862" s="31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7"/>
      <c r="BN4863" s="28"/>
      <c r="BO4863" s="12"/>
      <c r="BP4863" s="12"/>
      <c r="BQ4863" s="29"/>
      <c r="BR4863" s="31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7"/>
      <c r="BN4864" s="28"/>
      <c r="BO4864" s="12"/>
      <c r="BP4864" s="12"/>
      <c r="BQ4864" s="29"/>
      <c r="BR4864" s="31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7"/>
      <c r="BN4865" s="28"/>
      <c r="BO4865" s="12"/>
      <c r="BP4865" s="12"/>
      <c r="BQ4865" s="29"/>
      <c r="BR4865" s="31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7"/>
      <c r="BN4866" s="28"/>
      <c r="BO4866" s="12"/>
      <c r="BP4866" s="12"/>
      <c r="BQ4866" s="29"/>
      <c r="BR4866" s="31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7"/>
      <c r="BN4867" s="28"/>
      <c r="BO4867" s="12"/>
      <c r="BP4867" s="12"/>
      <c r="BQ4867" s="29"/>
      <c r="BR4867" s="31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7"/>
      <c r="BN4868" s="28"/>
      <c r="BO4868" s="12"/>
      <c r="BP4868" s="12"/>
      <c r="BQ4868" s="29"/>
      <c r="BR4868" s="31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7"/>
      <c r="BN4869" s="28"/>
      <c r="BO4869" s="12"/>
      <c r="BP4869" s="12"/>
      <c r="BQ4869" s="29"/>
      <c r="BR4869" s="31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7"/>
      <c r="BN4870" s="28"/>
      <c r="BO4870" s="12"/>
      <c r="BP4870" s="12"/>
      <c r="BQ4870" s="29"/>
      <c r="BR4870" s="31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7"/>
      <c r="BN4871" s="28"/>
      <c r="BO4871" s="12"/>
      <c r="BP4871" s="12"/>
      <c r="BQ4871" s="29"/>
      <c r="BR4871" s="31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7"/>
      <c r="BN4872" s="28"/>
      <c r="BO4872" s="12"/>
      <c r="BP4872" s="12"/>
      <c r="BQ4872" s="29"/>
      <c r="BR4872" s="31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7"/>
      <c r="BN4873" s="28"/>
      <c r="BO4873" s="12"/>
      <c r="BP4873" s="12"/>
      <c r="BQ4873" s="29"/>
      <c r="BR4873" s="31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7"/>
      <c r="BN4874" s="28"/>
      <c r="BO4874" s="12"/>
      <c r="BP4874" s="12"/>
      <c r="BQ4874" s="29"/>
      <c r="BR4874" s="31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7"/>
      <c r="BN4875" s="28"/>
      <c r="BO4875" s="12"/>
      <c r="BP4875" s="12"/>
      <c r="BQ4875" s="29"/>
      <c r="BR4875" s="31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7"/>
      <c r="BN4876" s="28"/>
      <c r="BO4876" s="12"/>
      <c r="BP4876" s="12"/>
      <c r="BQ4876" s="29"/>
      <c r="BR4876" s="31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7"/>
      <c r="BN4877" s="28"/>
      <c r="BO4877" s="12"/>
      <c r="BP4877" s="12"/>
      <c r="BQ4877" s="29"/>
      <c r="BR4877" s="31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7"/>
      <c r="BN4878" s="28"/>
      <c r="BO4878" s="12"/>
      <c r="BP4878" s="12"/>
      <c r="BQ4878" s="29"/>
      <c r="BR4878" s="31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7"/>
      <c r="BN4879" s="28"/>
      <c r="BO4879" s="12"/>
      <c r="BP4879" s="12"/>
      <c r="BQ4879" s="29"/>
      <c r="BR4879" s="31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7"/>
      <c r="BN4880" s="28"/>
      <c r="BO4880" s="12"/>
      <c r="BP4880" s="12"/>
      <c r="BQ4880" s="29"/>
      <c r="BR4880" s="31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7"/>
      <c r="BN4881" s="28"/>
      <c r="BO4881" s="12"/>
      <c r="BP4881" s="12"/>
      <c r="BQ4881" s="29"/>
      <c r="BR4881" s="31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7"/>
      <c r="BN4882" s="28"/>
      <c r="BO4882" s="12"/>
      <c r="BP4882" s="12"/>
      <c r="BQ4882" s="29"/>
      <c r="BR4882" s="31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7"/>
      <c r="BN4883" s="28"/>
      <c r="BO4883" s="12"/>
      <c r="BP4883" s="12"/>
      <c r="BQ4883" s="29"/>
      <c r="BR4883" s="31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7"/>
      <c r="BN4884" s="28"/>
      <c r="BO4884" s="12"/>
      <c r="BP4884" s="12"/>
      <c r="BQ4884" s="29"/>
      <c r="BR4884" s="31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7"/>
      <c r="BN4885" s="28"/>
      <c r="BO4885" s="12"/>
      <c r="BP4885" s="12"/>
      <c r="BQ4885" s="29"/>
      <c r="BR4885" s="31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7"/>
      <c r="BN4886" s="28"/>
      <c r="BO4886" s="12"/>
      <c r="BP4886" s="12"/>
      <c r="BQ4886" s="29"/>
      <c r="BR4886" s="31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7"/>
      <c r="BN4887" s="28"/>
      <c r="BO4887" s="12"/>
      <c r="BP4887" s="12"/>
      <c r="BQ4887" s="29"/>
      <c r="BR4887" s="31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7"/>
      <c r="BN4888" s="28"/>
      <c r="BO4888" s="12"/>
      <c r="BP4888" s="12"/>
      <c r="BQ4888" s="29"/>
      <c r="BR4888" s="31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7"/>
      <c r="BN4889" s="28"/>
      <c r="BO4889" s="12"/>
      <c r="BP4889" s="12"/>
      <c r="BQ4889" s="29"/>
      <c r="BR4889" s="31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7"/>
      <c r="BN4890" s="28"/>
      <c r="BO4890" s="12"/>
      <c r="BP4890" s="12"/>
      <c r="BQ4890" s="29"/>
      <c r="BR4890" s="31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7"/>
      <c r="BN4891" s="28"/>
      <c r="BO4891" s="12"/>
      <c r="BP4891" s="12"/>
      <c r="BQ4891" s="29"/>
      <c r="BR4891" s="31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7"/>
      <c r="BN4892" s="28"/>
      <c r="BO4892" s="12"/>
      <c r="BP4892" s="12"/>
      <c r="BQ4892" s="29"/>
      <c r="BR4892" s="31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7"/>
      <c r="BN4893" s="28"/>
      <c r="BO4893" s="12"/>
      <c r="BP4893" s="12"/>
      <c r="BQ4893" s="29"/>
      <c r="BR4893" s="31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7"/>
      <c r="BN4894" s="28"/>
      <c r="BO4894" s="12"/>
      <c r="BP4894" s="12"/>
      <c r="BQ4894" s="29"/>
      <c r="BR4894" s="31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7"/>
      <c r="BN4895" s="28"/>
      <c r="BO4895" s="12"/>
      <c r="BP4895" s="12"/>
      <c r="BQ4895" s="29"/>
      <c r="BR4895" s="31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7"/>
      <c r="BN4896" s="28"/>
      <c r="BO4896" s="12"/>
      <c r="BP4896" s="12"/>
      <c r="BQ4896" s="29"/>
      <c r="BR4896" s="31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7"/>
      <c r="BN4897" s="28"/>
      <c r="BO4897" s="12"/>
      <c r="BP4897" s="12"/>
      <c r="BQ4897" s="29"/>
      <c r="BR4897" s="31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7"/>
      <c r="BN4898" s="28"/>
      <c r="BO4898" s="12"/>
      <c r="BP4898" s="12"/>
      <c r="BQ4898" s="29"/>
      <c r="BR4898" s="31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7"/>
      <c r="BN4899" s="28"/>
      <c r="BO4899" s="12"/>
      <c r="BP4899" s="12"/>
      <c r="BQ4899" s="29"/>
      <c r="BR4899" s="31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7"/>
      <c r="BN4900" s="28"/>
      <c r="BO4900" s="12"/>
      <c r="BP4900" s="12"/>
      <c r="BQ4900" s="29"/>
      <c r="BR4900" s="31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7"/>
      <c r="BN4901" s="28"/>
      <c r="BO4901" s="12"/>
      <c r="BP4901" s="12"/>
      <c r="BQ4901" s="29"/>
      <c r="BR4901" s="31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7"/>
      <c r="BN4902" s="28"/>
      <c r="BO4902" s="12"/>
      <c r="BP4902" s="12"/>
      <c r="BQ4902" s="29"/>
      <c r="BR4902" s="31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7"/>
      <c r="BN4903" s="28"/>
      <c r="BO4903" s="12"/>
      <c r="BP4903" s="12"/>
      <c r="BQ4903" s="29"/>
      <c r="BR4903" s="31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7"/>
      <c r="BN4904" s="28"/>
      <c r="BO4904" s="12"/>
      <c r="BP4904" s="12"/>
      <c r="BQ4904" s="29"/>
      <c r="BR4904" s="31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7"/>
      <c r="BN4905" s="28"/>
      <c r="BO4905" s="12"/>
      <c r="BP4905" s="12"/>
      <c r="BQ4905" s="29"/>
      <c r="BR4905" s="31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7"/>
      <c r="BN4906" s="28"/>
      <c r="BO4906" s="12"/>
      <c r="BP4906" s="12"/>
      <c r="BQ4906" s="29"/>
      <c r="BR4906" s="31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7"/>
      <c r="BN4907" s="28"/>
      <c r="BO4907" s="12"/>
      <c r="BP4907" s="12"/>
      <c r="BQ4907" s="29"/>
      <c r="BR4907" s="31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7"/>
      <c r="BN4908" s="28"/>
      <c r="BO4908" s="12"/>
      <c r="BP4908" s="12"/>
      <c r="BQ4908" s="29"/>
      <c r="BR4908" s="31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7"/>
      <c r="BN4909" s="28"/>
      <c r="BO4909" s="12"/>
      <c r="BP4909" s="12"/>
      <c r="BQ4909" s="29"/>
      <c r="BR4909" s="31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7"/>
      <c r="BN4910" s="28"/>
      <c r="BO4910" s="12"/>
      <c r="BP4910" s="12"/>
      <c r="BQ4910" s="29"/>
      <c r="BR4910" s="31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7"/>
      <c r="BN4911" s="28"/>
      <c r="BO4911" s="12"/>
      <c r="BP4911" s="12"/>
      <c r="BQ4911" s="29"/>
      <c r="BR4911" s="31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7"/>
      <c r="BN4912" s="28"/>
      <c r="BO4912" s="12"/>
      <c r="BP4912" s="12"/>
      <c r="BQ4912" s="29"/>
      <c r="BR4912" s="31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7"/>
      <c r="BN4913" s="28"/>
      <c r="BO4913" s="12"/>
      <c r="BP4913" s="12"/>
      <c r="BQ4913" s="29"/>
      <c r="BR4913" s="31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7"/>
      <c r="BN4914" s="28"/>
      <c r="BO4914" s="12"/>
      <c r="BP4914" s="12"/>
      <c r="BQ4914" s="29"/>
      <c r="BR4914" s="31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7"/>
      <c r="BN4915" s="28"/>
      <c r="BO4915" s="12"/>
      <c r="BP4915" s="12"/>
      <c r="BQ4915" s="29"/>
      <c r="BR4915" s="31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7"/>
      <c r="BN4916" s="28"/>
      <c r="BO4916" s="12"/>
      <c r="BP4916" s="12"/>
      <c r="BQ4916" s="29"/>
      <c r="BR4916" s="31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7"/>
      <c r="BN4917" s="28"/>
      <c r="BO4917" s="12"/>
      <c r="BP4917" s="12"/>
      <c r="BQ4917" s="29"/>
      <c r="BR4917" s="31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7"/>
      <c r="BN4918" s="28"/>
      <c r="BO4918" s="12"/>
      <c r="BP4918" s="12"/>
      <c r="BQ4918" s="29"/>
      <c r="BR4918" s="31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7"/>
      <c r="BN4919" s="28"/>
      <c r="BO4919" s="12"/>
      <c r="BP4919" s="12"/>
      <c r="BQ4919" s="29"/>
      <c r="BR4919" s="31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7"/>
      <c r="BN4920" s="28"/>
      <c r="BO4920" s="12"/>
      <c r="BP4920" s="12"/>
      <c r="BQ4920" s="29"/>
      <c r="BR4920" s="31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7"/>
      <c r="BN4921" s="28"/>
      <c r="BO4921" s="12"/>
      <c r="BP4921" s="12"/>
      <c r="BQ4921" s="29"/>
      <c r="BR4921" s="31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7"/>
      <c r="BN4922" s="28"/>
      <c r="BO4922" s="12"/>
      <c r="BP4922" s="12"/>
      <c r="BQ4922" s="29"/>
      <c r="BR4922" s="31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7"/>
      <c r="BN4923" s="28"/>
      <c r="BO4923" s="12"/>
      <c r="BP4923" s="12"/>
      <c r="BQ4923" s="29"/>
      <c r="BR4923" s="31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7"/>
      <c r="BN4924" s="28"/>
      <c r="BO4924" s="12"/>
      <c r="BP4924" s="12"/>
      <c r="BQ4924" s="29"/>
      <c r="BR4924" s="31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7"/>
      <c r="BN4925" s="28"/>
      <c r="BO4925" s="12"/>
      <c r="BP4925" s="12"/>
      <c r="BQ4925" s="29"/>
      <c r="BR4925" s="31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7"/>
      <c r="BN4926" s="28"/>
      <c r="BO4926" s="12"/>
      <c r="BP4926" s="12"/>
      <c r="BQ4926" s="29"/>
      <c r="BR4926" s="31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7"/>
      <c r="BN4927" s="28"/>
      <c r="BO4927" s="12"/>
      <c r="BP4927" s="12"/>
      <c r="BQ4927" s="29"/>
      <c r="BR4927" s="31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7"/>
      <c r="BN4928" s="28"/>
      <c r="BO4928" s="12"/>
      <c r="BP4928" s="12"/>
      <c r="BQ4928" s="29"/>
      <c r="BR4928" s="31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7"/>
      <c r="BN4929" s="28"/>
      <c r="BO4929" s="12"/>
      <c r="BP4929" s="12"/>
      <c r="BQ4929" s="29"/>
      <c r="BR4929" s="31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7"/>
      <c r="BN4930" s="28"/>
      <c r="BO4930" s="12"/>
      <c r="BP4930" s="12"/>
      <c r="BQ4930" s="29"/>
      <c r="BR4930" s="31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7"/>
      <c r="BN4931" s="28"/>
      <c r="BO4931" s="12"/>
      <c r="BP4931" s="12"/>
      <c r="BQ4931" s="29"/>
      <c r="BR4931" s="31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7"/>
      <c r="BN4932" s="28"/>
      <c r="BO4932" s="12"/>
      <c r="BP4932" s="12"/>
      <c r="BQ4932" s="29"/>
      <c r="BR4932" s="31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7"/>
      <c r="BN4933" s="28"/>
      <c r="BO4933" s="12"/>
      <c r="BP4933" s="12"/>
      <c r="BQ4933" s="29"/>
      <c r="BR4933" s="31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7"/>
      <c r="BN4934" s="28"/>
      <c r="BO4934" s="12"/>
      <c r="BP4934" s="12"/>
      <c r="BQ4934" s="29"/>
      <c r="BR4934" s="31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7"/>
      <c r="BN4935" s="28"/>
      <c r="BO4935" s="12"/>
      <c r="BP4935" s="12"/>
      <c r="BQ4935" s="29"/>
      <c r="BR4935" s="31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7"/>
      <c r="BN4936" s="28"/>
      <c r="BO4936" s="12"/>
      <c r="BP4936" s="12"/>
      <c r="BQ4936" s="29"/>
      <c r="BR4936" s="31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7"/>
      <c r="BN4937" s="28"/>
      <c r="BO4937" s="12"/>
      <c r="BP4937" s="12"/>
      <c r="BQ4937" s="29"/>
      <c r="BR4937" s="31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7"/>
      <c r="BN4938" s="28"/>
      <c r="BO4938" s="12"/>
      <c r="BP4938" s="12"/>
      <c r="BQ4938" s="29"/>
      <c r="BR4938" s="31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7"/>
      <c r="BN4939" s="28"/>
      <c r="BO4939" s="12"/>
      <c r="BP4939" s="12"/>
      <c r="BQ4939" s="29"/>
      <c r="BR4939" s="31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7"/>
      <c r="BN4940" s="28"/>
      <c r="BO4940" s="12"/>
      <c r="BP4940" s="12"/>
      <c r="BQ4940" s="29"/>
      <c r="BR4940" s="31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7"/>
      <c r="BN4941" s="28"/>
      <c r="BO4941" s="12"/>
      <c r="BP4941" s="12"/>
      <c r="BQ4941" s="29"/>
      <c r="BR4941" s="31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7"/>
      <c r="BN4942" s="28"/>
      <c r="BO4942" s="12"/>
      <c r="BP4942" s="12"/>
      <c r="BQ4942" s="29"/>
      <c r="BR4942" s="31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7"/>
      <c r="BN4943" s="28"/>
      <c r="BO4943" s="12"/>
      <c r="BP4943" s="12"/>
      <c r="BQ4943" s="29"/>
      <c r="BR4943" s="31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7"/>
      <c r="BN4944" s="28"/>
      <c r="BO4944" s="12"/>
      <c r="BP4944" s="12"/>
      <c r="BQ4944" s="29"/>
      <c r="BR4944" s="31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7"/>
      <c r="BN4945" s="28"/>
      <c r="BO4945" s="12"/>
      <c r="BP4945" s="12"/>
      <c r="BQ4945" s="29"/>
      <c r="BR4945" s="31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7"/>
      <c r="BN4946" s="28"/>
      <c r="BO4946" s="12"/>
      <c r="BP4946" s="12"/>
      <c r="BQ4946" s="29"/>
      <c r="BR4946" s="31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7"/>
      <c r="BN4947" s="28"/>
      <c r="BO4947" s="12"/>
      <c r="BP4947" s="12"/>
      <c r="BQ4947" s="29"/>
      <c r="BR4947" s="31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7"/>
      <c r="BN4948" s="28"/>
      <c r="BO4948" s="12"/>
      <c r="BP4948" s="12"/>
      <c r="BQ4948" s="29"/>
      <c r="BR4948" s="31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7"/>
      <c r="BN4949" s="28"/>
      <c r="BO4949" s="12"/>
      <c r="BP4949" s="12"/>
      <c r="BQ4949" s="29"/>
      <c r="BR4949" s="31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7"/>
      <c r="BN4950" s="28"/>
      <c r="BO4950" s="12"/>
      <c r="BP4950" s="12"/>
      <c r="BQ4950" s="29"/>
      <c r="BR4950" s="31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7"/>
      <c r="BN4951" s="28"/>
      <c r="BO4951" s="12"/>
      <c r="BP4951" s="12"/>
      <c r="BQ4951" s="29"/>
      <c r="BR4951" s="31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7"/>
      <c r="BN4952" s="28"/>
      <c r="BO4952" s="12"/>
      <c r="BP4952" s="12"/>
      <c r="BQ4952" s="29"/>
      <c r="BR4952" s="31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7"/>
      <c r="BN4953" s="28"/>
      <c r="BO4953" s="12"/>
      <c r="BP4953" s="12"/>
      <c r="BQ4953" s="29"/>
      <c r="BR4953" s="31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7"/>
      <c r="BN4954" s="28"/>
      <c r="BO4954" s="12"/>
      <c r="BP4954" s="12"/>
      <c r="BQ4954" s="29"/>
      <c r="BR4954" s="31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7"/>
      <c r="BN4955" s="28"/>
      <c r="BO4955" s="12"/>
      <c r="BP4955" s="12"/>
      <c r="BQ4955" s="29"/>
      <c r="BR4955" s="31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7"/>
      <c r="BN4956" s="28"/>
      <c r="BO4956" s="12"/>
      <c r="BP4956" s="12"/>
      <c r="BQ4956" s="29"/>
      <c r="BR4956" s="31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7"/>
      <c r="BN4957" s="28"/>
      <c r="BO4957" s="12"/>
      <c r="BP4957" s="12"/>
      <c r="BQ4957" s="29"/>
      <c r="BR4957" s="31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7"/>
      <c r="BN4958" s="28"/>
      <c r="BO4958" s="12"/>
      <c r="BP4958" s="12"/>
      <c r="BQ4958" s="29"/>
      <c r="BR4958" s="31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7"/>
      <c r="BN4959" s="28"/>
      <c r="BO4959" s="12"/>
      <c r="BP4959" s="12"/>
      <c r="BQ4959" s="29"/>
      <c r="BR4959" s="31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7"/>
      <c r="BN4960" s="28"/>
      <c r="BO4960" s="12"/>
      <c r="BP4960" s="12"/>
      <c r="BQ4960" s="29"/>
      <c r="BR4960" s="31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7"/>
      <c r="BN4961" s="28"/>
      <c r="BO4961" s="12"/>
      <c r="BP4961" s="12"/>
      <c r="BQ4961" s="29"/>
      <c r="BR4961" s="31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7"/>
      <c r="BN4962" s="28"/>
      <c r="BO4962" s="12"/>
      <c r="BP4962" s="12"/>
      <c r="BQ4962" s="29"/>
      <c r="BR4962" s="31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7"/>
      <c r="BN4963" s="28"/>
      <c r="BO4963" s="12"/>
      <c r="BP4963" s="12"/>
      <c r="BQ4963" s="29"/>
      <c r="BR4963" s="31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7"/>
      <c r="BN4964" s="28"/>
      <c r="BO4964" s="12"/>
      <c r="BP4964" s="12"/>
      <c r="BQ4964" s="29"/>
      <c r="BR4964" s="31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7"/>
      <c r="BN4965" s="28"/>
      <c r="BO4965" s="12"/>
      <c r="BP4965" s="12"/>
      <c r="BQ4965" s="29"/>
      <c r="BR4965" s="31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7"/>
      <c r="BN4966" s="28"/>
      <c r="BO4966" s="12"/>
      <c r="BP4966" s="12"/>
      <c r="BQ4966" s="29"/>
      <c r="BR4966" s="31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7"/>
      <c r="BN4967" s="28"/>
      <c r="BO4967" s="12"/>
      <c r="BP4967" s="12"/>
      <c r="BQ4967" s="29"/>
      <c r="BR4967" s="31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7"/>
      <c r="BN4968" s="28"/>
      <c r="BO4968" s="12"/>
      <c r="BP4968" s="12"/>
      <c r="BQ4968" s="29"/>
      <c r="BR4968" s="31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7"/>
      <c r="BN4969" s="28"/>
      <c r="BO4969" s="12"/>
      <c r="BP4969" s="12"/>
      <c r="BQ4969" s="29"/>
      <c r="BR4969" s="31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7"/>
      <c r="BN4970" s="28"/>
      <c r="BO4970" s="12"/>
      <c r="BP4970" s="12"/>
      <c r="BQ4970" s="29"/>
      <c r="BR4970" s="31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7"/>
      <c r="BN4971" s="28"/>
      <c r="BO4971" s="12"/>
      <c r="BP4971" s="12"/>
      <c r="BQ4971" s="29"/>
      <c r="BR4971" s="31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7"/>
      <c r="BN4972" s="28"/>
      <c r="BO4972" s="12"/>
      <c r="BP4972" s="12"/>
      <c r="BQ4972" s="29"/>
      <c r="BR4972" s="31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7"/>
      <c r="BN4973" s="28"/>
      <c r="BO4973" s="12"/>
      <c r="BP4973" s="12"/>
      <c r="BQ4973" s="29"/>
      <c r="BR4973" s="31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7"/>
      <c r="BN4974" s="28"/>
      <c r="BO4974" s="12"/>
      <c r="BP4974" s="12"/>
      <c r="BQ4974" s="29"/>
      <c r="BR4974" s="31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7"/>
      <c r="BN4975" s="28"/>
      <c r="BO4975" s="12"/>
      <c r="BP4975" s="12"/>
      <c r="BQ4975" s="29"/>
      <c r="BR4975" s="31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7"/>
      <c r="BN4976" s="28"/>
      <c r="BO4976" s="12"/>
      <c r="BP4976" s="12"/>
      <c r="BQ4976" s="29"/>
      <c r="BR4976" s="31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7"/>
      <c r="BN4977" s="28"/>
      <c r="BO4977" s="12"/>
      <c r="BP4977" s="12"/>
      <c r="BQ4977" s="29"/>
      <c r="BR4977" s="31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7"/>
      <c r="BN4978" s="28"/>
      <c r="BO4978" s="12"/>
      <c r="BP4978" s="12"/>
      <c r="BQ4978" s="29"/>
      <c r="BR4978" s="31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7"/>
      <c r="BN4979" s="28"/>
      <c r="BO4979" s="12"/>
      <c r="BP4979" s="12"/>
      <c r="BQ4979" s="29"/>
      <c r="BR4979" s="31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7"/>
      <c r="BN4980" s="28"/>
      <c r="BO4980" s="12"/>
      <c r="BP4980" s="12"/>
      <c r="BQ4980" s="29"/>
      <c r="BR4980" s="31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7"/>
      <c r="BN4981" s="28"/>
      <c r="BO4981" s="12"/>
      <c r="BP4981" s="12"/>
      <c r="BQ4981" s="29"/>
      <c r="BR4981" s="31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7"/>
      <c r="BN4982" s="28"/>
      <c r="BO4982" s="12"/>
      <c r="BP4982" s="12"/>
      <c r="BQ4982" s="29"/>
      <c r="BR4982" s="31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7"/>
      <c r="BN4983" s="28"/>
      <c r="BO4983" s="12"/>
      <c r="BP4983" s="12"/>
      <c r="BQ4983" s="29"/>
      <c r="BR4983" s="31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7"/>
      <c r="BN4984" s="28"/>
      <c r="BO4984" s="12"/>
      <c r="BP4984" s="12"/>
      <c r="BQ4984" s="29"/>
      <c r="BR4984" s="31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7"/>
      <c r="BN4985" s="28"/>
      <c r="BO4985" s="12"/>
      <c r="BP4985" s="12"/>
      <c r="BQ4985" s="29"/>
      <c r="BR4985" s="31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7"/>
      <c r="BN4986" s="28"/>
      <c r="BO4986" s="12"/>
      <c r="BP4986" s="12"/>
      <c r="BQ4986" s="29"/>
      <c r="BR4986" s="31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7"/>
      <c r="BN4987" s="28"/>
      <c r="BO4987" s="12"/>
      <c r="BP4987" s="12"/>
      <c r="BQ4987" s="29"/>
      <c r="BR4987" s="31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7"/>
      <c r="BN4988" s="28"/>
      <c r="BO4988" s="12"/>
      <c r="BP4988" s="12"/>
      <c r="BQ4988" s="29"/>
      <c r="BR4988" s="31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7"/>
      <c r="BN4989" s="28"/>
      <c r="BO4989" s="12"/>
      <c r="BP4989" s="12"/>
      <c r="BQ4989" s="29"/>
      <c r="BR4989" s="31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7"/>
      <c r="BN4990" s="28"/>
      <c r="BO4990" s="12"/>
      <c r="BP4990" s="12"/>
      <c r="BQ4990" s="29"/>
      <c r="BR4990" s="31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7"/>
      <c r="BN4991" s="28"/>
      <c r="BO4991" s="12"/>
      <c r="BP4991" s="12"/>
      <c r="BQ4991" s="29"/>
      <c r="BR4991" s="31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7"/>
      <c r="BN4992" s="28"/>
      <c r="BO4992" s="12"/>
      <c r="BP4992" s="12"/>
      <c r="BQ4992" s="29"/>
      <c r="BR4992" s="31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7"/>
      <c r="BN4993" s="28"/>
      <c r="BO4993" s="12"/>
      <c r="BP4993" s="12"/>
      <c r="BQ4993" s="29"/>
      <c r="BR4993" s="31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7"/>
      <c r="BN4994" s="28"/>
      <c r="BO4994" s="12"/>
      <c r="BP4994" s="12"/>
      <c r="BQ4994" s="29"/>
      <c r="BR4994" s="31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7"/>
      <c r="BN4995" s="28"/>
      <c r="BO4995" s="12"/>
      <c r="BP4995" s="12"/>
      <c r="BQ4995" s="29"/>
      <c r="BR4995" s="31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7"/>
      <c r="BN4996" s="28"/>
      <c r="BO4996" s="12"/>
      <c r="BP4996" s="12"/>
      <c r="BQ4996" s="29"/>
      <c r="BR4996" s="31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7"/>
      <c r="BN4997" s="28"/>
      <c r="BO4997" s="12"/>
      <c r="BP4997" s="12"/>
      <c r="BQ4997" s="29"/>
      <c r="BR4997" s="31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7"/>
      <c r="BN4998" s="28"/>
      <c r="BO4998" s="12"/>
      <c r="BP4998" s="12"/>
      <c r="BQ4998" s="29"/>
      <c r="BR4998" s="31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7"/>
      <c r="BN4999" s="28"/>
      <c r="BO4999" s="12"/>
      <c r="BP4999" s="12"/>
      <c r="BQ4999" s="29"/>
      <c r="BR4999" s="31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7"/>
      <c r="BN5000" s="28"/>
      <c r="BO5000" s="12"/>
      <c r="BP5000" s="12"/>
      <c r="BQ5000" s="29"/>
      <c r="BR5000" s="31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7"/>
      <c r="BN5001" s="28"/>
      <c r="BO5001" s="12"/>
      <c r="BP5001" s="12"/>
      <c r="BQ5001" s="29"/>
      <c r="BR5001" s="31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7"/>
      <c r="BN5002" s="28"/>
      <c r="BO5002" s="12"/>
      <c r="BP5002" s="12"/>
      <c r="BQ5002" s="29"/>
      <c r="BR5002" s="31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7"/>
      <c r="BN5003" s="28"/>
      <c r="BO5003" s="12"/>
      <c r="BP5003" s="12"/>
      <c r="BQ5003" s="29"/>
      <c r="BR5003" s="31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7"/>
      <c r="BN5004" s="28"/>
      <c r="BO5004" s="12"/>
      <c r="BP5004" s="12"/>
      <c r="BQ5004" s="29"/>
      <c r="BR5004" s="31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7"/>
      <c r="BN5005" s="28"/>
      <c r="BO5005" s="12"/>
      <c r="BP5005" s="12"/>
      <c r="BQ5005" s="29"/>
      <c r="BR5005" s="31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7"/>
      <c r="BN5006" s="28"/>
      <c r="BO5006" s="12"/>
      <c r="BP5006" s="12"/>
      <c r="BQ5006" s="29"/>
      <c r="BR5006" s="31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7"/>
      <c r="BN5007" s="28"/>
      <c r="BO5007" s="12"/>
      <c r="BP5007" s="12"/>
      <c r="BQ5007" s="29"/>
      <c r="BR5007" s="31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7"/>
      <c r="BN5008" s="28"/>
      <c r="BO5008" s="12"/>
      <c r="BP5008" s="12"/>
      <c r="BQ5008" s="29"/>
      <c r="BR5008" s="31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7"/>
      <c r="BN5009" s="28"/>
      <c r="BO5009" s="12"/>
      <c r="BP5009" s="12"/>
      <c r="BQ5009" s="29"/>
      <c r="BR5009" s="31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7"/>
      <c r="BN5010" s="28"/>
      <c r="BO5010" s="12"/>
      <c r="BP5010" s="12"/>
      <c r="BQ5010" s="29"/>
      <c r="BR5010" s="31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7"/>
      <c r="BN5011" s="28"/>
      <c r="BO5011" s="12"/>
      <c r="BP5011" s="12"/>
      <c r="BQ5011" s="29"/>
      <c r="BR5011" s="31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7"/>
      <c r="BN5012" s="28"/>
      <c r="BO5012" s="12"/>
      <c r="BP5012" s="12"/>
      <c r="BQ5012" s="29"/>
      <c r="BR5012" s="31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7"/>
      <c r="BN5013" s="28"/>
      <c r="BO5013" s="12"/>
      <c r="BP5013" s="12"/>
      <c r="BQ5013" s="29"/>
      <c r="BR5013" s="31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7"/>
      <c r="BN5014" s="28"/>
      <c r="BO5014" s="12"/>
      <c r="BP5014" s="12"/>
      <c r="BQ5014" s="29"/>
      <c r="BR5014" s="31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7"/>
      <c r="BN5015" s="28"/>
      <c r="BO5015" s="12"/>
      <c r="BP5015" s="12"/>
      <c r="BQ5015" s="29"/>
      <c r="BR5015" s="31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7"/>
      <c r="BN5016" s="28"/>
      <c r="BO5016" s="12"/>
      <c r="BP5016" s="12"/>
      <c r="BQ5016" s="29"/>
      <c r="BR5016" s="31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7"/>
      <c r="BN5017" s="28"/>
      <c r="BO5017" s="12"/>
      <c r="BP5017" s="12"/>
      <c r="BQ5017" s="29"/>
      <c r="BR5017" s="31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7"/>
      <c r="BN5018" s="28"/>
      <c r="BO5018" s="12"/>
      <c r="BP5018" s="12"/>
      <c r="BQ5018" s="29"/>
      <c r="BR5018" s="31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7"/>
      <c r="BN5019" s="28"/>
      <c r="BO5019" s="12"/>
      <c r="BP5019" s="12"/>
      <c r="BQ5019" s="29"/>
      <c r="BR5019" s="31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7"/>
      <c r="BN5020" s="28"/>
      <c r="BO5020" s="12"/>
      <c r="BP5020" s="12"/>
      <c r="BQ5020" s="29"/>
      <c r="BR5020" s="31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7"/>
      <c r="BN5021" s="28"/>
      <c r="BO5021" s="12"/>
      <c r="BP5021" s="12"/>
      <c r="BQ5021" s="29"/>
      <c r="BR5021" s="31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7"/>
      <c r="BN5022" s="28"/>
      <c r="BO5022" s="12"/>
      <c r="BP5022" s="12"/>
      <c r="BQ5022" s="29"/>
      <c r="BR5022" s="31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7"/>
      <c r="BN5023" s="28"/>
      <c r="BO5023" s="12"/>
      <c r="BP5023" s="12"/>
      <c r="BQ5023" s="29"/>
      <c r="BR5023" s="31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7"/>
      <c r="BN5024" s="28"/>
      <c r="BO5024" s="12"/>
      <c r="BP5024" s="12"/>
      <c r="BQ5024" s="29"/>
      <c r="BR5024" s="31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7"/>
      <c r="BN5025" s="28"/>
      <c r="BO5025" s="12"/>
      <c r="BP5025" s="12"/>
      <c r="BQ5025" s="29"/>
      <c r="BR5025" s="31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7"/>
      <c r="BN5026" s="28"/>
      <c r="BO5026" s="12"/>
      <c r="BP5026" s="12"/>
      <c r="BQ5026" s="29"/>
      <c r="BR5026" s="31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7"/>
      <c r="BN5027" s="28"/>
      <c r="BO5027" s="12"/>
      <c r="BP5027" s="12"/>
      <c r="BQ5027" s="29"/>
      <c r="BR5027" s="31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7"/>
      <c r="BN5028" s="28"/>
      <c r="BO5028" s="12"/>
      <c r="BP5028" s="12"/>
      <c r="BQ5028" s="29"/>
      <c r="BR5028" s="31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7"/>
      <c r="BN5029" s="28"/>
      <c r="BO5029" s="12"/>
      <c r="BP5029" s="12"/>
      <c r="BQ5029" s="29"/>
      <c r="BR5029" s="31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7"/>
      <c r="BN5030" s="28"/>
      <c r="BO5030" s="12"/>
      <c r="BP5030" s="12"/>
      <c r="BQ5030" s="29"/>
      <c r="BR5030" s="31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7"/>
      <c r="BN5031" s="28"/>
      <c r="BO5031" s="12"/>
      <c r="BP5031" s="12"/>
      <c r="BQ5031" s="29"/>
      <c r="BR5031" s="31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7"/>
      <c r="BN5032" s="28"/>
      <c r="BO5032" s="12"/>
      <c r="BP5032" s="12"/>
      <c r="BQ5032" s="29"/>
      <c r="BR5032" s="31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7"/>
      <c r="BN5033" s="28"/>
      <c r="BO5033" s="12"/>
      <c r="BP5033" s="12"/>
      <c r="BQ5033" s="29"/>
      <c r="BR5033" s="31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7"/>
      <c r="BN5034" s="28"/>
      <c r="BO5034" s="12"/>
      <c r="BP5034" s="12"/>
      <c r="BQ5034" s="29"/>
      <c r="BR5034" s="31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7"/>
      <c r="BN5035" s="28"/>
      <c r="BO5035" s="12"/>
      <c r="BP5035" s="12"/>
      <c r="BQ5035" s="29"/>
      <c r="BR5035" s="31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7"/>
      <c r="BN5036" s="28"/>
      <c r="BO5036" s="12"/>
      <c r="BP5036" s="12"/>
      <c r="BQ5036" s="29"/>
      <c r="BR5036" s="31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7"/>
      <c r="BN5037" s="28"/>
      <c r="BO5037" s="12"/>
      <c r="BP5037" s="12"/>
      <c r="BQ5037" s="29"/>
      <c r="BR5037" s="31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7"/>
      <c r="BN5038" s="28"/>
      <c r="BO5038" s="12"/>
      <c r="BP5038" s="12"/>
      <c r="BQ5038" s="29"/>
      <c r="BR5038" s="31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7"/>
      <c r="BN5039" s="28"/>
      <c r="BO5039" s="12"/>
      <c r="BP5039" s="12"/>
      <c r="BQ5039" s="29"/>
      <c r="BR5039" s="31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7"/>
      <c r="BN5040" s="28"/>
      <c r="BO5040" s="12"/>
      <c r="BP5040" s="12"/>
      <c r="BQ5040" s="29"/>
      <c r="BR5040" s="31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7"/>
      <c r="BN5041" s="28"/>
      <c r="BO5041" s="12"/>
      <c r="BP5041" s="12"/>
      <c r="BQ5041" s="29"/>
      <c r="BR5041" s="31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7"/>
      <c r="BN5042" s="28"/>
      <c r="BO5042" s="12"/>
      <c r="BP5042" s="12"/>
      <c r="BQ5042" s="29"/>
      <c r="BR5042" s="31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7"/>
      <c r="BN5043" s="28"/>
      <c r="BO5043" s="12"/>
      <c r="BP5043" s="12"/>
      <c r="BQ5043" s="29"/>
      <c r="BR5043" s="31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7"/>
      <c r="BN5044" s="28"/>
      <c r="BO5044" s="12"/>
      <c r="BP5044" s="12"/>
      <c r="BQ5044" s="29"/>
      <c r="BR5044" s="31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7"/>
      <c r="BN5045" s="28"/>
      <c r="BO5045" s="12"/>
      <c r="BP5045" s="12"/>
      <c r="BQ5045" s="29"/>
      <c r="BR5045" s="31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7"/>
      <c r="BN5046" s="28"/>
      <c r="BO5046" s="12"/>
      <c r="BP5046" s="12"/>
      <c r="BQ5046" s="29"/>
      <c r="BR5046" s="31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7"/>
      <c r="BN5047" s="28"/>
      <c r="BO5047" s="12"/>
      <c r="BP5047" s="12"/>
      <c r="BQ5047" s="29"/>
      <c r="BR5047" s="31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7"/>
      <c r="BN5048" s="28"/>
      <c r="BO5048" s="12"/>
      <c r="BP5048" s="12"/>
      <c r="BQ5048" s="29"/>
      <c r="BR5048" s="31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7"/>
      <c r="BN5049" s="28"/>
      <c r="BO5049" s="12"/>
      <c r="BP5049" s="12"/>
      <c r="BQ5049" s="29"/>
      <c r="BR5049" s="31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7"/>
      <c r="BN5050" s="28"/>
      <c r="BO5050" s="12"/>
      <c r="BP5050" s="12"/>
      <c r="BQ5050" s="29"/>
      <c r="BR5050" s="31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7"/>
      <c r="BN5051" s="28"/>
      <c r="BO5051" s="12"/>
      <c r="BP5051" s="12"/>
      <c r="BQ5051" s="29"/>
      <c r="BR5051" s="31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7"/>
      <c r="BN5052" s="28"/>
      <c r="BO5052" s="12"/>
      <c r="BP5052" s="12"/>
      <c r="BQ5052" s="29"/>
      <c r="BR5052" s="31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7"/>
      <c r="BN5053" s="28"/>
      <c r="BO5053" s="12"/>
      <c r="BP5053" s="12"/>
      <c r="BQ5053" s="29"/>
      <c r="BR5053" s="31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7"/>
      <c r="BN5054" s="28"/>
      <c r="BO5054" s="12"/>
      <c r="BP5054" s="12"/>
      <c r="BQ5054" s="29"/>
      <c r="BR5054" s="31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7"/>
      <c r="BN5055" s="28"/>
      <c r="BO5055" s="12"/>
      <c r="BP5055" s="12"/>
      <c r="BQ5055" s="29"/>
      <c r="BR5055" s="31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7"/>
      <c r="BN5056" s="28"/>
      <c r="BO5056" s="12"/>
      <c r="BP5056" s="12"/>
      <c r="BQ5056" s="29"/>
      <c r="BR5056" s="31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7"/>
      <c r="BN5057" s="28"/>
      <c r="BO5057" s="12"/>
      <c r="BP5057" s="12"/>
      <c r="BQ5057" s="29"/>
      <c r="BR5057" s="31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7"/>
      <c r="BN5058" s="28"/>
      <c r="BO5058" s="12"/>
      <c r="BP5058" s="12"/>
      <c r="BQ5058" s="29"/>
      <c r="BR5058" s="31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7"/>
      <c r="BN5059" s="28"/>
      <c r="BO5059" s="12"/>
      <c r="BP5059" s="12"/>
      <c r="BQ5059" s="29"/>
      <c r="BR5059" s="31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7"/>
      <c r="BN5060" s="28"/>
      <c r="BO5060" s="12"/>
      <c r="BP5060" s="12"/>
      <c r="BQ5060" s="29"/>
      <c r="BR5060" s="31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7"/>
      <c r="BN5061" s="28"/>
      <c r="BO5061" s="12"/>
      <c r="BP5061" s="12"/>
      <c r="BQ5061" s="29"/>
      <c r="BR5061" s="31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7"/>
      <c r="BN5062" s="28"/>
      <c r="BO5062" s="12"/>
      <c r="BP5062" s="12"/>
      <c r="BQ5062" s="29"/>
      <c r="BR5062" s="31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7"/>
      <c r="BN5063" s="28"/>
      <c r="BO5063" s="12"/>
      <c r="BP5063" s="12"/>
      <c r="BQ5063" s="29"/>
      <c r="BR5063" s="31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7"/>
      <c r="BN5064" s="28"/>
      <c r="BO5064" s="12"/>
      <c r="BP5064" s="12"/>
      <c r="BQ5064" s="29"/>
      <c r="BR5064" s="31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7"/>
      <c r="BN5065" s="28"/>
      <c r="BO5065" s="12"/>
      <c r="BP5065" s="12"/>
      <c r="BQ5065" s="29"/>
      <c r="BR5065" s="31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7"/>
      <c r="BN5066" s="28"/>
      <c r="BO5066" s="12"/>
      <c r="BP5066" s="12"/>
      <c r="BQ5066" s="29"/>
      <c r="BR5066" s="31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7"/>
      <c r="BN5067" s="28"/>
      <c r="BO5067" s="12"/>
      <c r="BP5067" s="12"/>
      <c r="BQ5067" s="29"/>
      <c r="BR5067" s="31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7"/>
      <c r="BN5068" s="28"/>
      <c r="BO5068" s="12"/>
      <c r="BP5068" s="12"/>
      <c r="BQ5068" s="29"/>
      <c r="BR5068" s="31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7"/>
      <c r="BN5069" s="28"/>
      <c r="BO5069" s="12"/>
      <c r="BP5069" s="12"/>
      <c r="BQ5069" s="29"/>
      <c r="BR5069" s="31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7"/>
      <c r="BN5070" s="28"/>
      <c r="BO5070" s="12"/>
      <c r="BP5070" s="12"/>
      <c r="BQ5070" s="29"/>
      <c r="BR5070" s="31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7"/>
      <c r="BN5071" s="28"/>
      <c r="BO5071" s="12"/>
      <c r="BP5071" s="12"/>
      <c r="BQ5071" s="29"/>
      <c r="BR5071" s="31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7"/>
      <c r="BN5072" s="28"/>
      <c r="BO5072" s="12"/>
      <c r="BP5072" s="12"/>
      <c r="BQ5072" s="29"/>
      <c r="BR5072" s="31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7"/>
      <c r="BN5073" s="28"/>
      <c r="BO5073" s="12"/>
      <c r="BP5073" s="12"/>
      <c r="BQ5073" s="29"/>
      <c r="BR5073" s="31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7"/>
      <c r="BN5074" s="28"/>
      <c r="BO5074" s="12"/>
      <c r="BP5074" s="12"/>
      <c r="BQ5074" s="29"/>
      <c r="BR5074" s="31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7"/>
      <c r="BN5075" s="28"/>
      <c r="BO5075" s="12"/>
      <c r="BP5075" s="12"/>
      <c r="BQ5075" s="29"/>
      <c r="BR5075" s="31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7"/>
      <c r="BN5076" s="28"/>
      <c r="BO5076" s="12"/>
      <c r="BP5076" s="12"/>
      <c r="BQ5076" s="29"/>
      <c r="BR5076" s="31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7"/>
      <c r="BN5077" s="28"/>
      <c r="BO5077" s="12"/>
      <c r="BP5077" s="12"/>
      <c r="BQ5077" s="29"/>
      <c r="BR5077" s="31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7"/>
      <c r="BN5078" s="28"/>
      <c r="BO5078" s="12"/>
      <c r="BP5078" s="12"/>
      <c r="BQ5078" s="29"/>
      <c r="BR5078" s="31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7"/>
      <c r="BN5079" s="28"/>
      <c r="BO5079" s="12"/>
      <c r="BP5079" s="12"/>
      <c r="BQ5079" s="29"/>
      <c r="BR5079" s="31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7"/>
      <c r="BN5080" s="28"/>
      <c r="BO5080" s="12"/>
      <c r="BP5080" s="12"/>
      <c r="BQ5080" s="29"/>
      <c r="BR5080" s="31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7"/>
      <c r="BN5081" s="28"/>
      <c r="BO5081" s="12"/>
      <c r="BP5081" s="12"/>
      <c r="BQ5081" s="29"/>
      <c r="BR5081" s="31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7"/>
      <c r="BN5082" s="28"/>
      <c r="BO5082" s="12"/>
      <c r="BP5082" s="12"/>
      <c r="BQ5082" s="29"/>
      <c r="BR5082" s="31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7"/>
      <c r="BN5083" s="28"/>
      <c r="BO5083" s="12"/>
      <c r="BP5083" s="12"/>
      <c r="BQ5083" s="29"/>
      <c r="BR5083" s="31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7"/>
      <c r="BN5084" s="28"/>
      <c r="BO5084" s="12"/>
      <c r="BP5084" s="12"/>
      <c r="BQ5084" s="29"/>
      <c r="BR5084" s="31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7"/>
      <c r="BN5085" s="28"/>
      <c r="BO5085" s="12"/>
      <c r="BP5085" s="12"/>
      <c r="BQ5085" s="29"/>
      <c r="BR5085" s="31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7"/>
      <c r="BN5086" s="28"/>
      <c r="BO5086" s="12"/>
      <c r="BP5086" s="12"/>
      <c r="BQ5086" s="29"/>
      <c r="BR5086" s="31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7"/>
      <c r="BN5087" s="28"/>
      <c r="BO5087" s="12"/>
      <c r="BP5087" s="12"/>
      <c r="BQ5087" s="29"/>
      <c r="BR5087" s="31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7"/>
      <c r="BN5088" s="28"/>
      <c r="BO5088" s="12"/>
      <c r="BP5088" s="12"/>
      <c r="BQ5088" s="29"/>
      <c r="BR5088" s="31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7"/>
      <c r="BN5089" s="28"/>
      <c r="BO5089" s="12"/>
      <c r="BP5089" s="12"/>
      <c r="BQ5089" s="29"/>
      <c r="BR5089" s="31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7"/>
      <c r="BN5090" s="28"/>
      <c r="BO5090" s="12"/>
      <c r="BP5090" s="12"/>
      <c r="BQ5090" s="29"/>
      <c r="BR5090" s="31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7"/>
      <c r="BN5091" s="28"/>
      <c r="BO5091" s="12"/>
      <c r="BP5091" s="12"/>
      <c r="BQ5091" s="29"/>
      <c r="BR5091" s="31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7"/>
      <c r="BN5092" s="28"/>
      <c r="BO5092" s="12"/>
      <c r="BP5092" s="12"/>
      <c r="BQ5092" s="29"/>
      <c r="BR5092" s="31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7"/>
      <c r="BN5093" s="28"/>
      <c r="BO5093" s="12"/>
      <c r="BP5093" s="12"/>
      <c r="BQ5093" s="29"/>
      <c r="BR5093" s="31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7"/>
      <c r="BN5094" s="28"/>
      <c r="BO5094" s="12"/>
      <c r="BP5094" s="12"/>
      <c r="BQ5094" s="29"/>
      <c r="BR5094" s="31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7"/>
      <c r="BN5095" s="28"/>
      <c r="BO5095" s="12"/>
      <c r="BP5095" s="12"/>
      <c r="BQ5095" s="29"/>
      <c r="BR5095" s="31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7"/>
      <c r="BN5096" s="28"/>
      <c r="BO5096" s="12"/>
      <c r="BP5096" s="12"/>
      <c r="BQ5096" s="29"/>
      <c r="BR5096" s="31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7"/>
      <c r="BN5097" s="28"/>
      <c r="BO5097" s="12"/>
      <c r="BP5097" s="12"/>
      <c r="BQ5097" s="29"/>
      <c r="BR5097" s="31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7"/>
      <c r="BN5098" s="28"/>
      <c r="BO5098" s="12"/>
      <c r="BP5098" s="12"/>
      <c r="BQ5098" s="29"/>
      <c r="BR5098" s="31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7"/>
      <c r="BN5099" s="28"/>
      <c r="BO5099" s="12"/>
      <c r="BP5099" s="12"/>
      <c r="BQ5099" s="29"/>
      <c r="BR5099" s="31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7"/>
      <c r="BN5100" s="28"/>
      <c r="BO5100" s="12"/>
      <c r="BP5100" s="12"/>
      <c r="BQ5100" s="29"/>
      <c r="BR5100" s="31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7"/>
      <c r="BN5101" s="28"/>
      <c r="BO5101" s="12"/>
      <c r="BP5101" s="12"/>
      <c r="BQ5101" s="29"/>
      <c r="BR5101" s="31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7"/>
      <c r="BN5102" s="28"/>
      <c r="BO5102" s="12"/>
      <c r="BP5102" s="12"/>
      <c r="BQ5102" s="29"/>
      <c r="BR5102" s="31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7"/>
      <c r="BN5103" s="28"/>
      <c r="BO5103" s="12"/>
      <c r="BP5103" s="12"/>
      <c r="BQ5103" s="29"/>
      <c r="BR5103" s="31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7"/>
      <c r="BN5104" s="28"/>
      <c r="BO5104" s="12"/>
      <c r="BP5104" s="12"/>
      <c r="BQ5104" s="29"/>
      <c r="BR5104" s="31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7"/>
      <c r="BN5105" s="28"/>
      <c r="BO5105" s="12"/>
      <c r="BP5105" s="12"/>
      <c r="BQ5105" s="29"/>
      <c r="BR5105" s="31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7"/>
      <c r="BN5106" s="28"/>
      <c r="BO5106" s="12"/>
      <c r="BP5106" s="12"/>
      <c r="BQ5106" s="29"/>
      <c r="BR5106" s="31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7"/>
      <c r="BN5107" s="28"/>
      <c r="BO5107" s="12"/>
      <c r="BP5107" s="12"/>
      <c r="BQ5107" s="29"/>
      <c r="BR5107" s="31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7"/>
      <c r="BN5108" s="28"/>
      <c r="BO5108" s="12"/>
      <c r="BP5108" s="12"/>
      <c r="BQ5108" s="29"/>
      <c r="BR5108" s="31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7"/>
      <c r="BN5109" s="28"/>
      <c r="BO5109" s="12"/>
      <c r="BP5109" s="12"/>
      <c r="BQ5109" s="29"/>
      <c r="BR5109" s="31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7"/>
      <c r="BN5110" s="28"/>
      <c r="BO5110" s="12"/>
      <c r="BP5110" s="12"/>
      <c r="BQ5110" s="29"/>
      <c r="BR5110" s="31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7"/>
      <c r="BN5111" s="28"/>
      <c r="BO5111" s="12"/>
      <c r="BP5111" s="12"/>
      <c r="BQ5111" s="29"/>
      <c r="BR5111" s="31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7"/>
      <c r="BN5112" s="28"/>
      <c r="BO5112" s="12"/>
      <c r="BP5112" s="12"/>
      <c r="BQ5112" s="29"/>
      <c r="BR5112" s="31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7"/>
      <c r="BN5113" s="28"/>
      <c r="BO5113" s="12"/>
      <c r="BP5113" s="12"/>
      <c r="BQ5113" s="29"/>
      <c r="BR5113" s="31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7"/>
      <c r="BN5114" s="28"/>
      <c r="BO5114" s="12"/>
      <c r="BP5114" s="12"/>
      <c r="BQ5114" s="29"/>
      <c r="BR5114" s="31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7"/>
      <c r="BN5115" s="28"/>
      <c r="BO5115" s="12"/>
      <c r="BP5115" s="12"/>
      <c r="BQ5115" s="29"/>
      <c r="BR5115" s="31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7"/>
      <c r="BN5116" s="28"/>
      <c r="BO5116" s="12"/>
      <c r="BP5116" s="12"/>
      <c r="BQ5116" s="29"/>
      <c r="BR5116" s="31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7"/>
      <c r="BN5117" s="28"/>
      <c r="BO5117" s="12"/>
      <c r="BP5117" s="12"/>
      <c r="BQ5117" s="29"/>
      <c r="BR5117" s="31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7"/>
      <c r="BN5118" s="28"/>
      <c r="BO5118" s="12"/>
      <c r="BP5118" s="12"/>
      <c r="BQ5118" s="29"/>
      <c r="BR5118" s="31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7"/>
      <c r="BN5119" s="28"/>
      <c r="BO5119" s="12"/>
      <c r="BP5119" s="12"/>
      <c r="BQ5119" s="29"/>
      <c r="BR5119" s="31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7"/>
      <c r="BN5120" s="28"/>
      <c r="BO5120" s="12"/>
      <c r="BP5120" s="12"/>
      <c r="BQ5120" s="29"/>
      <c r="BR5120" s="31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7"/>
      <c r="BN5121" s="28"/>
      <c r="BO5121" s="12"/>
      <c r="BP5121" s="12"/>
      <c r="BQ5121" s="29"/>
      <c r="BR5121" s="31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7"/>
      <c r="BN5122" s="28"/>
      <c r="BO5122" s="12"/>
      <c r="BP5122" s="12"/>
      <c r="BQ5122" s="29"/>
      <c r="BR5122" s="31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7"/>
      <c r="BN5123" s="28"/>
      <c r="BO5123" s="12"/>
      <c r="BP5123" s="12"/>
      <c r="BQ5123" s="29"/>
      <c r="BR5123" s="31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7"/>
      <c r="BN5124" s="28"/>
      <c r="BO5124" s="12"/>
      <c r="BP5124" s="12"/>
      <c r="BQ5124" s="29"/>
      <c r="BR5124" s="31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7"/>
      <c r="BN5125" s="28"/>
      <c r="BO5125" s="12"/>
      <c r="BP5125" s="12"/>
      <c r="BQ5125" s="29"/>
      <c r="BR5125" s="31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7"/>
      <c r="BN5126" s="28"/>
      <c r="BO5126" s="12"/>
      <c r="BP5126" s="12"/>
      <c r="BQ5126" s="29"/>
      <c r="BR5126" s="31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7"/>
      <c r="BN5127" s="28"/>
      <c r="BO5127" s="12"/>
      <c r="BP5127" s="12"/>
      <c r="BQ5127" s="29"/>
      <c r="BR5127" s="31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7"/>
      <c r="BN5128" s="28"/>
      <c r="BO5128" s="12"/>
      <c r="BP5128" s="12"/>
      <c r="BQ5128" s="29"/>
      <c r="BR5128" s="31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7"/>
      <c r="BN5129" s="28"/>
      <c r="BO5129" s="12"/>
      <c r="BP5129" s="12"/>
      <c r="BQ5129" s="29"/>
      <c r="BR5129" s="31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7"/>
      <c r="BN5130" s="28"/>
      <c r="BO5130" s="12"/>
      <c r="BP5130" s="12"/>
      <c r="BQ5130" s="29"/>
      <c r="BR5130" s="31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7"/>
      <c r="BN5131" s="28"/>
      <c r="BO5131" s="12"/>
      <c r="BP5131" s="12"/>
      <c r="BQ5131" s="29"/>
      <c r="BR5131" s="31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7"/>
      <c r="BN5132" s="28"/>
      <c r="BO5132" s="12"/>
      <c r="BP5132" s="12"/>
      <c r="BQ5132" s="29"/>
      <c r="BR5132" s="31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7"/>
      <c r="BN5133" s="28"/>
      <c r="BO5133" s="12"/>
      <c r="BP5133" s="12"/>
      <c r="BQ5133" s="29"/>
      <c r="BR5133" s="31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7"/>
      <c r="BN5134" s="28"/>
      <c r="BO5134" s="12"/>
      <c r="BP5134" s="12"/>
      <c r="BQ5134" s="29"/>
      <c r="BR5134" s="31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7"/>
      <c r="BN5135" s="28"/>
      <c r="BO5135" s="12"/>
      <c r="BP5135" s="12"/>
      <c r="BQ5135" s="29"/>
      <c r="BR5135" s="31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7"/>
      <c r="BN5136" s="28"/>
      <c r="BO5136" s="12"/>
      <c r="BP5136" s="12"/>
      <c r="BQ5136" s="29"/>
      <c r="BR5136" s="31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7"/>
      <c r="BN5137" s="28"/>
      <c r="BO5137" s="12"/>
      <c r="BP5137" s="12"/>
      <c r="BQ5137" s="29"/>
      <c r="BR5137" s="31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7"/>
      <c r="BN5138" s="28"/>
      <c r="BO5138" s="12"/>
      <c r="BP5138" s="12"/>
      <c r="BQ5138" s="29"/>
      <c r="BR5138" s="31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7"/>
      <c r="BN5139" s="28"/>
      <c r="BO5139" s="12"/>
      <c r="BP5139" s="12"/>
      <c r="BQ5139" s="29"/>
      <c r="BR5139" s="31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7"/>
      <c r="BN5140" s="28"/>
      <c r="BO5140" s="12"/>
      <c r="BP5140" s="12"/>
      <c r="BQ5140" s="29"/>
      <c r="BR5140" s="31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7"/>
      <c r="BN5141" s="28"/>
      <c r="BO5141" s="12"/>
      <c r="BP5141" s="12"/>
      <c r="BQ5141" s="29"/>
      <c r="BR5141" s="31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7"/>
      <c r="BN5142" s="28"/>
      <c r="BO5142" s="12"/>
      <c r="BP5142" s="12"/>
      <c r="BQ5142" s="29"/>
      <c r="BR5142" s="31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7"/>
      <c r="BN5143" s="28"/>
      <c r="BO5143" s="12"/>
      <c r="BP5143" s="12"/>
      <c r="BQ5143" s="29"/>
      <c r="BR5143" s="31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7"/>
      <c r="BN5144" s="28"/>
      <c r="BO5144" s="12"/>
      <c r="BP5144" s="12"/>
      <c r="BQ5144" s="29"/>
      <c r="BR5144" s="31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7"/>
      <c r="BN5145" s="28"/>
      <c r="BO5145" s="12"/>
      <c r="BP5145" s="12"/>
      <c r="BQ5145" s="29"/>
      <c r="BR5145" s="31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7"/>
      <c r="BN5146" s="28"/>
      <c r="BO5146" s="12"/>
      <c r="BP5146" s="12"/>
      <c r="BQ5146" s="29"/>
      <c r="BR5146" s="31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7"/>
      <c r="BN5147" s="28"/>
      <c r="BO5147" s="12"/>
      <c r="BP5147" s="12"/>
      <c r="BQ5147" s="29"/>
      <c r="BR5147" s="31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7"/>
      <c r="BN5148" s="28"/>
      <c r="BO5148" s="12"/>
      <c r="BP5148" s="12"/>
      <c r="BQ5148" s="29"/>
      <c r="BR5148" s="31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7"/>
      <c r="BN5149" s="28"/>
      <c r="BO5149" s="12"/>
      <c r="BP5149" s="12"/>
      <c r="BQ5149" s="29"/>
      <c r="BR5149" s="31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7"/>
      <c r="BN5150" s="28"/>
      <c r="BO5150" s="12"/>
      <c r="BP5150" s="12"/>
      <c r="BQ5150" s="29"/>
      <c r="BR5150" s="31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7"/>
      <c r="BN5151" s="28"/>
      <c r="BO5151" s="12"/>
      <c r="BP5151" s="12"/>
      <c r="BQ5151" s="29"/>
      <c r="BR5151" s="31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7"/>
      <c r="BN5152" s="28"/>
      <c r="BO5152" s="12"/>
      <c r="BP5152" s="12"/>
      <c r="BQ5152" s="29"/>
      <c r="BR5152" s="31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7"/>
      <c r="BN5153" s="28"/>
      <c r="BO5153" s="12"/>
      <c r="BP5153" s="12"/>
      <c r="BQ5153" s="29"/>
      <c r="BR5153" s="31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7"/>
      <c r="BN5154" s="28"/>
      <c r="BO5154" s="12"/>
      <c r="BP5154" s="12"/>
      <c r="BQ5154" s="29"/>
      <c r="BR5154" s="31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7"/>
      <c r="BN5155" s="28"/>
      <c r="BO5155" s="12"/>
      <c r="BP5155" s="12"/>
      <c r="BQ5155" s="29"/>
      <c r="BR5155" s="31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7"/>
      <c r="BN5156" s="28"/>
      <c r="BO5156" s="12"/>
      <c r="BP5156" s="12"/>
      <c r="BQ5156" s="29"/>
      <c r="BR5156" s="31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7"/>
      <c r="BN5157" s="28"/>
      <c r="BO5157" s="12"/>
      <c r="BP5157" s="12"/>
      <c r="BQ5157" s="29"/>
      <c r="BR5157" s="31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7"/>
      <c r="BN5158" s="28"/>
      <c r="BO5158" s="12"/>
      <c r="BP5158" s="12"/>
      <c r="BQ5158" s="29"/>
      <c r="BR5158" s="31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7"/>
      <c r="BN5159" s="28"/>
      <c r="BO5159" s="12"/>
      <c r="BP5159" s="12"/>
      <c r="BQ5159" s="29"/>
      <c r="BR5159" s="31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7"/>
      <c r="BN5160" s="28"/>
      <c r="BO5160" s="12"/>
      <c r="BP5160" s="12"/>
      <c r="BQ5160" s="29"/>
      <c r="BR5160" s="31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7"/>
      <c r="BN5161" s="28"/>
      <c r="BO5161" s="12"/>
      <c r="BP5161" s="12"/>
      <c r="BQ5161" s="29"/>
      <c r="BR5161" s="31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7"/>
      <c r="BN5162" s="28"/>
      <c r="BO5162" s="12"/>
      <c r="BP5162" s="12"/>
      <c r="BQ5162" s="29"/>
      <c r="BR5162" s="31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7"/>
      <c r="BN5163" s="28"/>
      <c r="BO5163" s="12"/>
      <c r="BP5163" s="12"/>
      <c r="BQ5163" s="29"/>
      <c r="BR5163" s="31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7"/>
      <c r="BN5164" s="28"/>
      <c r="BO5164" s="12"/>
      <c r="BP5164" s="12"/>
      <c r="BQ5164" s="29"/>
      <c r="BR5164" s="31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7"/>
      <c r="BN5165" s="28"/>
      <c r="BO5165" s="12"/>
      <c r="BP5165" s="12"/>
      <c r="BQ5165" s="29"/>
      <c r="BR5165" s="31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7"/>
      <c r="BN5166" s="28"/>
      <c r="BO5166" s="12"/>
      <c r="BP5166" s="12"/>
      <c r="BQ5166" s="29"/>
      <c r="BR5166" s="31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7"/>
      <c r="BN5167" s="28"/>
      <c r="BO5167" s="12"/>
      <c r="BP5167" s="12"/>
      <c r="BQ5167" s="29"/>
      <c r="BR5167" s="31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7"/>
      <c r="BN5168" s="28"/>
      <c r="BO5168" s="12"/>
      <c r="BP5168" s="12"/>
      <c r="BQ5168" s="29"/>
      <c r="BR5168" s="31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7"/>
      <c r="BN5169" s="28"/>
      <c r="BO5169" s="12"/>
      <c r="BP5169" s="12"/>
      <c r="BQ5169" s="29"/>
      <c r="BR5169" s="31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7"/>
      <c r="BN5170" s="28"/>
      <c r="BO5170" s="12"/>
      <c r="BP5170" s="12"/>
      <c r="BQ5170" s="29"/>
      <c r="BR5170" s="31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7"/>
      <c r="BN5171" s="28"/>
      <c r="BO5171" s="12"/>
      <c r="BP5171" s="12"/>
      <c r="BQ5171" s="29"/>
      <c r="BR5171" s="31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7"/>
      <c r="BN5172" s="28"/>
      <c r="BO5172" s="12"/>
      <c r="BP5172" s="12"/>
      <c r="BQ5172" s="29"/>
      <c r="BR5172" s="31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7"/>
      <c r="BN5173" s="28"/>
      <c r="BO5173" s="12"/>
      <c r="BP5173" s="12"/>
      <c r="BQ5173" s="29"/>
      <c r="BR5173" s="31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7"/>
      <c r="BN5174" s="28"/>
      <c r="BO5174" s="12"/>
      <c r="BP5174" s="12"/>
      <c r="BQ5174" s="29"/>
      <c r="BR5174" s="31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7"/>
      <c r="BN5175" s="28"/>
      <c r="BO5175" s="12"/>
      <c r="BP5175" s="12"/>
      <c r="BQ5175" s="29"/>
      <c r="BR5175" s="31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7"/>
      <c r="BN5176" s="28"/>
      <c r="BO5176" s="12"/>
      <c r="BP5176" s="12"/>
      <c r="BQ5176" s="29"/>
      <c r="BR5176" s="31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7"/>
      <c r="BN5177" s="28"/>
      <c r="BO5177" s="12"/>
      <c r="BP5177" s="12"/>
      <c r="BQ5177" s="29"/>
      <c r="BR5177" s="31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7"/>
      <c r="BN5178" s="28"/>
      <c r="BO5178" s="12"/>
      <c r="BP5178" s="12"/>
      <c r="BQ5178" s="29"/>
      <c r="BR5178" s="31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7"/>
      <c r="BN5179" s="28"/>
      <c r="BO5179" s="12"/>
      <c r="BP5179" s="12"/>
      <c r="BQ5179" s="29"/>
      <c r="BR5179" s="31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7"/>
      <c r="BN5180" s="28"/>
      <c r="BO5180" s="12"/>
      <c r="BP5180" s="12"/>
      <c r="BQ5180" s="29"/>
      <c r="BR5180" s="31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7"/>
      <c r="BN5181" s="28"/>
      <c r="BO5181" s="12"/>
      <c r="BP5181" s="12"/>
      <c r="BQ5181" s="29"/>
      <c r="BR5181" s="31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7"/>
      <c r="BN5182" s="28"/>
      <c r="BO5182" s="12"/>
      <c r="BP5182" s="12"/>
      <c r="BQ5182" s="29"/>
      <c r="BR5182" s="31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7"/>
      <c r="BN5183" s="28"/>
      <c r="BO5183" s="12"/>
      <c r="BP5183" s="12"/>
      <c r="BQ5183" s="29"/>
      <c r="BR5183" s="31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7"/>
      <c r="BN5184" s="28"/>
      <c r="BO5184" s="12"/>
      <c r="BP5184" s="12"/>
      <c r="BQ5184" s="29"/>
      <c r="BR5184" s="31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7"/>
      <c r="BN5185" s="28"/>
      <c r="BO5185" s="12"/>
      <c r="BP5185" s="12"/>
      <c r="BQ5185" s="29"/>
      <c r="BR5185" s="31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7"/>
      <c r="BN5186" s="28"/>
      <c r="BO5186" s="12"/>
      <c r="BP5186" s="12"/>
      <c r="BQ5186" s="29"/>
      <c r="BR5186" s="31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7"/>
      <c r="BN5187" s="28"/>
      <c r="BO5187" s="12"/>
      <c r="BP5187" s="12"/>
      <c r="BQ5187" s="29"/>
      <c r="BR5187" s="31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7"/>
      <c r="BN5188" s="28"/>
      <c r="BO5188" s="12"/>
      <c r="BP5188" s="12"/>
      <c r="BQ5188" s="29"/>
      <c r="BR5188" s="31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7"/>
      <c r="BN5189" s="28"/>
      <c r="BO5189" s="12"/>
      <c r="BP5189" s="12"/>
      <c r="BQ5189" s="29"/>
      <c r="BR5189" s="31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7"/>
      <c r="BN5190" s="28"/>
      <c r="BO5190" s="12"/>
      <c r="BP5190" s="12"/>
      <c r="BQ5190" s="29"/>
      <c r="BR5190" s="31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7"/>
      <c r="BN5191" s="28"/>
      <c r="BO5191" s="12"/>
      <c r="BP5191" s="12"/>
      <c r="BQ5191" s="29"/>
      <c r="BR5191" s="31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7"/>
      <c r="BN5192" s="28"/>
      <c r="BO5192" s="12"/>
      <c r="BP5192" s="12"/>
      <c r="BQ5192" s="29"/>
      <c r="BR5192" s="31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7"/>
      <c r="BN5193" s="28"/>
      <c r="BO5193" s="12"/>
      <c r="BP5193" s="12"/>
      <c r="BQ5193" s="29"/>
      <c r="BR5193" s="31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7"/>
      <c r="BN5194" s="28"/>
      <c r="BO5194" s="12"/>
      <c r="BP5194" s="12"/>
      <c r="BQ5194" s="29"/>
      <c r="BR5194" s="31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7"/>
      <c r="BN5195" s="28"/>
      <c r="BO5195" s="12"/>
      <c r="BP5195" s="12"/>
      <c r="BQ5195" s="29"/>
      <c r="BR5195" s="31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7"/>
      <c r="BN5196" s="28"/>
      <c r="BO5196" s="12"/>
      <c r="BP5196" s="12"/>
      <c r="BQ5196" s="29"/>
      <c r="BR5196" s="31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7"/>
      <c r="BN5197" s="28"/>
      <c r="BO5197" s="12"/>
      <c r="BP5197" s="12"/>
      <c r="BQ5197" s="29"/>
      <c r="BR5197" s="31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7"/>
      <c r="BN5198" s="28"/>
      <c r="BO5198" s="12"/>
      <c r="BP5198" s="12"/>
      <c r="BQ5198" s="29"/>
      <c r="BR5198" s="31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7"/>
      <c r="BN5199" s="28"/>
      <c r="BO5199" s="12"/>
      <c r="BP5199" s="12"/>
      <c r="BQ5199" s="29"/>
      <c r="BR5199" s="31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7"/>
      <c r="BN5200" s="28"/>
      <c r="BO5200" s="12"/>
      <c r="BP5200" s="12"/>
      <c r="BQ5200" s="29"/>
      <c r="BR5200" s="31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7"/>
      <c r="BN5201" s="28"/>
      <c r="BO5201" s="12"/>
      <c r="BP5201" s="12"/>
      <c r="BQ5201" s="29"/>
      <c r="BR5201" s="31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7"/>
      <c r="BN5202" s="28"/>
      <c r="BO5202" s="12"/>
      <c r="BP5202" s="12"/>
      <c r="BQ5202" s="29"/>
      <c r="BR5202" s="31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7"/>
      <c r="BN5203" s="28"/>
      <c r="BO5203" s="12"/>
      <c r="BP5203" s="12"/>
      <c r="BQ5203" s="29"/>
      <c r="BR5203" s="31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7"/>
      <c r="BN5204" s="28"/>
      <c r="BO5204" s="12"/>
      <c r="BP5204" s="12"/>
      <c r="BQ5204" s="29"/>
      <c r="BR5204" s="31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7"/>
      <c r="BN5205" s="28"/>
      <c r="BO5205" s="12"/>
      <c r="BP5205" s="12"/>
      <c r="BQ5205" s="29"/>
      <c r="BR5205" s="31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7"/>
      <c r="BN5206" s="28"/>
      <c r="BO5206" s="12"/>
      <c r="BP5206" s="12"/>
      <c r="BQ5206" s="29"/>
      <c r="BR5206" s="31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7"/>
      <c r="BN5207" s="28"/>
      <c r="BO5207" s="12"/>
      <c r="BP5207" s="12"/>
      <c r="BQ5207" s="29"/>
      <c r="BR5207" s="31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7"/>
      <c r="BN5208" s="28"/>
      <c r="BO5208" s="12"/>
      <c r="BP5208" s="12"/>
      <c r="BQ5208" s="29"/>
      <c r="BR5208" s="31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7"/>
      <c r="BN5209" s="28"/>
      <c r="BO5209" s="12"/>
      <c r="BP5209" s="12"/>
      <c r="BQ5209" s="29"/>
      <c r="BR5209" s="31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7"/>
      <c r="BN5210" s="28"/>
      <c r="BO5210" s="12"/>
      <c r="BP5210" s="12"/>
      <c r="BQ5210" s="29"/>
      <c r="BR5210" s="31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7"/>
      <c r="BN5211" s="28"/>
      <c r="BO5211" s="12"/>
      <c r="BP5211" s="12"/>
      <c r="BQ5211" s="29"/>
      <c r="BR5211" s="31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7"/>
      <c r="BN5212" s="28"/>
      <c r="BO5212" s="12"/>
      <c r="BP5212" s="12"/>
      <c r="BQ5212" s="29"/>
      <c r="BR5212" s="31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7"/>
      <c r="BN5213" s="28"/>
      <c r="BO5213" s="12"/>
      <c r="BP5213" s="12"/>
      <c r="BQ5213" s="29"/>
      <c r="BR5213" s="31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7"/>
      <c r="BN5214" s="28"/>
      <c r="BO5214" s="12"/>
      <c r="BP5214" s="12"/>
      <c r="BQ5214" s="29"/>
      <c r="BR5214" s="31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7"/>
      <c r="BN5215" s="28"/>
      <c r="BO5215" s="12"/>
      <c r="BP5215" s="12"/>
      <c r="BQ5215" s="29"/>
      <c r="BR5215" s="31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7"/>
      <c r="BN5216" s="28"/>
      <c r="BO5216" s="12"/>
      <c r="BP5216" s="12"/>
      <c r="BQ5216" s="29"/>
      <c r="BR5216" s="31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7"/>
      <c r="BN5217" s="28"/>
      <c r="BO5217" s="12"/>
      <c r="BP5217" s="12"/>
      <c r="BQ5217" s="29"/>
      <c r="BR5217" s="31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7"/>
      <c r="BN5218" s="28"/>
      <c r="BO5218" s="12"/>
      <c r="BP5218" s="12"/>
      <c r="BQ5218" s="29"/>
      <c r="BR5218" s="31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7"/>
      <c r="BN5219" s="28"/>
      <c r="BO5219" s="12"/>
      <c r="BP5219" s="12"/>
      <c r="BQ5219" s="29"/>
      <c r="BR5219" s="31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7"/>
      <c r="BN5220" s="28"/>
      <c r="BO5220" s="12"/>
      <c r="BP5220" s="12"/>
      <c r="BQ5220" s="29"/>
      <c r="BR5220" s="31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7"/>
      <c r="BN5221" s="28"/>
      <c r="BO5221" s="12"/>
      <c r="BP5221" s="12"/>
      <c r="BQ5221" s="29"/>
      <c r="BR5221" s="31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7"/>
      <c r="BN5222" s="28"/>
      <c r="BO5222" s="12"/>
      <c r="BP5222" s="12"/>
      <c r="BQ5222" s="29"/>
      <c r="BR5222" s="31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7"/>
      <c r="BN5223" s="28"/>
      <c r="BO5223" s="12"/>
      <c r="BP5223" s="12"/>
      <c r="BQ5223" s="29"/>
      <c r="BR5223" s="31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7"/>
      <c r="BN5224" s="28"/>
      <c r="BO5224" s="12"/>
      <c r="BP5224" s="12"/>
      <c r="BQ5224" s="29"/>
      <c r="BR5224" s="31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7"/>
      <c r="BN5225" s="28"/>
      <c r="BO5225" s="12"/>
      <c r="BP5225" s="12"/>
      <c r="BQ5225" s="29"/>
      <c r="BR5225" s="31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7"/>
      <c r="BN5226" s="28"/>
      <c r="BO5226" s="12"/>
      <c r="BP5226" s="12"/>
      <c r="BQ5226" s="29"/>
      <c r="BR5226" s="31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7"/>
      <c r="BN5227" s="28"/>
      <c r="BO5227" s="12"/>
      <c r="BP5227" s="12"/>
      <c r="BQ5227" s="29"/>
      <c r="BR5227" s="31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7"/>
      <c r="BN5228" s="28"/>
      <c r="BO5228" s="12"/>
      <c r="BP5228" s="12"/>
      <c r="BQ5228" s="29"/>
      <c r="BR5228" s="31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7"/>
      <c r="BN5229" s="28"/>
      <c r="BO5229" s="12"/>
      <c r="BP5229" s="12"/>
      <c r="BQ5229" s="29"/>
      <c r="BR5229" s="31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7"/>
      <c r="BN5230" s="28"/>
      <c r="BO5230" s="12"/>
      <c r="BP5230" s="12"/>
      <c r="BQ5230" s="29"/>
      <c r="BR5230" s="31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7"/>
      <c r="BN5231" s="28"/>
      <c r="BO5231" s="12"/>
      <c r="BP5231" s="12"/>
      <c r="BQ5231" s="29"/>
      <c r="BR5231" s="31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7"/>
      <c r="BN5232" s="28"/>
      <c r="BO5232" s="12"/>
      <c r="BP5232" s="12"/>
      <c r="BQ5232" s="29"/>
      <c r="BR5232" s="31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7"/>
      <c r="BN5233" s="28"/>
      <c r="BO5233" s="12"/>
      <c r="BP5233" s="12"/>
      <c r="BQ5233" s="29"/>
      <c r="BR5233" s="31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7"/>
      <c r="BN5234" s="28"/>
      <c r="BO5234" s="12"/>
      <c r="BP5234" s="12"/>
      <c r="BQ5234" s="29"/>
      <c r="BR5234" s="31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7"/>
      <c r="BN5235" s="28"/>
      <c r="BO5235" s="12"/>
      <c r="BP5235" s="12"/>
      <c r="BQ5235" s="29"/>
      <c r="BR5235" s="31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7"/>
      <c r="BN5236" s="28"/>
      <c r="BO5236" s="12"/>
      <c r="BP5236" s="12"/>
      <c r="BQ5236" s="29"/>
      <c r="BR5236" s="31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7"/>
      <c r="BN5237" s="28"/>
      <c r="BO5237" s="12"/>
      <c r="BP5237" s="12"/>
      <c r="BQ5237" s="29"/>
      <c r="BR5237" s="31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7"/>
      <c r="BN5238" s="28"/>
      <c r="BO5238" s="12"/>
      <c r="BP5238" s="12"/>
      <c r="BQ5238" s="29"/>
      <c r="BR5238" s="31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7"/>
      <c r="BN5239" s="28"/>
      <c r="BO5239" s="12"/>
      <c r="BP5239" s="12"/>
      <c r="BQ5239" s="29"/>
      <c r="BR5239" s="31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7"/>
      <c r="BN5240" s="28"/>
      <c r="BO5240" s="12"/>
      <c r="BP5240" s="12"/>
      <c r="BQ5240" s="29"/>
      <c r="BR5240" s="31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7"/>
      <c r="BN5241" s="28"/>
      <c r="BO5241" s="12"/>
      <c r="BP5241" s="12"/>
      <c r="BQ5241" s="29"/>
      <c r="BR5241" s="31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7"/>
      <c r="BN5242" s="28"/>
      <c r="BO5242" s="12"/>
      <c r="BP5242" s="12"/>
      <c r="BQ5242" s="29"/>
      <c r="BR5242" s="31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7"/>
      <c r="BN5243" s="28"/>
      <c r="BO5243" s="12"/>
      <c r="BP5243" s="12"/>
      <c r="BQ5243" s="29"/>
      <c r="BR5243" s="31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7"/>
      <c r="BN5244" s="28"/>
      <c r="BO5244" s="12"/>
      <c r="BP5244" s="12"/>
      <c r="BQ5244" s="29"/>
      <c r="BR5244" s="31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7"/>
      <c r="BN5245" s="28"/>
      <c r="BO5245" s="12"/>
      <c r="BP5245" s="12"/>
      <c r="BQ5245" s="29"/>
      <c r="BR5245" s="31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7"/>
      <c r="BN5246" s="28"/>
      <c r="BO5246" s="12"/>
      <c r="BP5246" s="12"/>
      <c r="BQ5246" s="29"/>
      <c r="BR5246" s="31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7"/>
      <c r="BN5247" s="28"/>
      <c r="BO5247" s="12"/>
      <c r="BP5247" s="12"/>
      <c r="BQ5247" s="29"/>
      <c r="BR5247" s="31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7"/>
      <c r="BN5248" s="28"/>
      <c r="BO5248" s="12"/>
      <c r="BP5248" s="12"/>
      <c r="BQ5248" s="29"/>
      <c r="BR5248" s="31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7"/>
      <c r="BN5249" s="28"/>
      <c r="BO5249" s="12"/>
      <c r="BP5249" s="12"/>
      <c r="BQ5249" s="29"/>
      <c r="BR5249" s="31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7"/>
      <c r="BN5250" s="28"/>
      <c r="BO5250" s="12"/>
      <c r="BP5250" s="12"/>
      <c r="BQ5250" s="29"/>
      <c r="BR5250" s="31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7"/>
      <c r="BN5251" s="28"/>
      <c r="BO5251" s="12"/>
      <c r="BP5251" s="12"/>
      <c r="BQ5251" s="29"/>
      <c r="BR5251" s="31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7"/>
      <c r="BN5252" s="28"/>
      <c r="BO5252" s="12"/>
      <c r="BP5252" s="12"/>
      <c r="BQ5252" s="29"/>
      <c r="BR5252" s="31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7"/>
      <c r="BN5253" s="28"/>
      <c r="BO5253" s="12"/>
      <c r="BP5253" s="12"/>
      <c r="BQ5253" s="29"/>
      <c r="BR5253" s="31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7"/>
      <c r="BN5254" s="28"/>
      <c r="BO5254" s="12"/>
      <c r="BP5254" s="12"/>
      <c r="BQ5254" s="29"/>
      <c r="BR5254" s="31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7"/>
      <c r="BN5255" s="28"/>
      <c r="BO5255" s="12"/>
      <c r="BP5255" s="12"/>
      <c r="BQ5255" s="29"/>
      <c r="BR5255" s="31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7"/>
      <c r="BN5256" s="28"/>
      <c r="BO5256" s="12"/>
      <c r="BP5256" s="12"/>
      <c r="BQ5256" s="29"/>
      <c r="BR5256" s="31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7"/>
      <c r="BN5257" s="28"/>
      <c r="BO5257" s="12"/>
      <c r="BP5257" s="12"/>
      <c r="BQ5257" s="29"/>
      <c r="BR5257" s="31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7"/>
      <c r="BN5258" s="28"/>
      <c r="BO5258" s="12"/>
      <c r="BP5258" s="12"/>
      <c r="BQ5258" s="29"/>
      <c r="BR5258" s="31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7"/>
      <c r="BN5259" s="28"/>
      <c r="BO5259" s="12"/>
      <c r="BP5259" s="12"/>
      <c r="BQ5259" s="29"/>
      <c r="BR5259" s="31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7"/>
      <c r="BN5260" s="28"/>
      <c r="BO5260" s="12"/>
      <c r="BP5260" s="12"/>
      <c r="BQ5260" s="29"/>
      <c r="BR5260" s="31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7"/>
      <c r="BN5261" s="28"/>
      <c r="BO5261" s="12"/>
      <c r="BP5261" s="12"/>
      <c r="BQ5261" s="29"/>
      <c r="BR5261" s="31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7"/>
      <c r="BN5262" s="28"/>
      <c r="BO5262" s="12"/>
      <c r="BP5262" s="12"/>
      <c r="BQ5262" s="29"/>
      <c r="BR5262" s="31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7"/>
      <c r="BN5263" s="28"/>
      <c r="BO5263" s="12"/>
      <c r="BP5263" s="12"/>
      <c r="BQ5263" s="29"/>
      <c r="BR5263" s="31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7"/>
      <c r="BN5264" s="28"/>
      <c r="BO5264" s="12"/>
      <c r="BP5264" s="12"/>
      <c r="BQ5264" s="29"/>
      <c r="BR5264" s="31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7"/>
      <c r="BN5265" s="28"/>
      <c r="BO5265" s="12"/>
      <c r="BP5265" s="12"/>
      <c r="BQ5265" s="29"/>
      <c r="BR5265" s="31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7"/>
      <c r="BN5266" s="28"/>
      <c r="BO5266" s="12"/>
      <c r="BP5266" s="12"/>
      <c r="BQ5266" s="29"/>
      <c r="BR5266" s="31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7"/>
      <c r="BN5267" s="28"/>
      <c r="BO5267" s="12"/>
      <c r="BP5267" s="12"/>
      <c r="BQ5267" s="29"/>
      <c r="BR5267" s="31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7"/>
      <c r="BN5268" s="28"/>
      <c r="BO5268" s="12"/>
      <c r="BP5268" s="12"/>
      <c r="BQ5268" s="29"/>
      <c r="BR5268" s="31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7"/>
      <c r="BN5269" s="28"/>
      <c r="BO5269" s="12"/>
      <c r="BP5269" s="12"/>
      <c r="BQ5269" s="29"/>
      <c r="BR5269" s="31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7"/>
      <c r="BN5270" s="28"/>
      <c r="BO5270" s="12"/>
      <c r="BP5270" s="12"/>
      <c r="BQ5270" s="29"/>
      <c r="BR5270" s="31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7"/>
      <c r="BN5271" s="28"/>
      <c r="BO5271" s="12"/>
      <c r="BP5271" s="12"/>
      <c r="BQ5271" s="29"/>
      <c r="BR5271" s="31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7"/>
      <c r="BN5272" s="28"/>
      <c r="BO5272" s="12"/>
      <c r="BP5272" s="12"/>
      <c r="BQ5272" s="29"/>
      <c r="BR5272" s="31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7"/>
      <c r="BN5273" s="28"/>
      <c r="BO5273" s="12"/>
      <c r="BP5273" s="12"/>
      <c r="BQ5273" s="29"/>
      <c r="BR5273" s="31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7"/>
      <c r="BN5274" s="28"/>
      <c r="BO5274" s="12"/>
      <c r="BP5274" s="12"/>
      <c r="BQ5274" s="29"/>
      <c r="BR5274" s="31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7"/>
      <c r="BN5275" s="28"/>
      <c r="BO5275" s="12"/>
      <c r="BP5275" s="12"/>
      <c r="BQ5275" s="29"/>
      <c r="BR5275" s="31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7"/>
      <c r="BN5276" s="28"/>
      <c r="BO5276" s="12"/>
      <c r="BP5276" s="12"/>
      <c r="BQ5276" s="29"/>
      <c r="BR5276" s="31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7"/>
      <c r="BN5277" s="28"/>
      <c r="BO5277" s="12"/>
      <c r="BP5277" s="12"/>
      <c r="BQ5277" s="29"/>
      <c r="BR5277" s="31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7"/>
      <c r="BN5278" s="28"/>
      <c r="BO5278" s="12"/>
      <c r="BP5278" s="12"/>
      <c r="BQ5278" s="29"/>
      <c r="BR5278" s="31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7"/>
      <c r="BN5279" s="28"/>
      <c r="BO5279" s="12"/>
      <c r="BP5279" s="12"/>
      <c r="BQ5279" s="29"/>
      <c r="BR5279" s="31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7"/>
      <c r="BN5280" s="28"/>
      <c r="BO5280" s="12"/>
      <c r="BP5280" s="12"/>
      <c r="BQ5280" s="29"/>
      <c r="BR5280" s="31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7"/>
      <c r="BN5281" s="28"/>
      <c r="BO5281" s="12"/>
      <c r="BP5281" s="12"/>
      <c r="BQ5281" s="29"/>
      <c r="BR5281" s="31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7"/>
      <c r="BN5282" s="28"/>
      <c r="BO5282" s="12"/>
      <c r="BP5282" s="12"/>
      <c r="BQ5282" s="29"/>
      <c r="BR5282" s="31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7"/>
      <c r="BN5283" s="28"/>
      <c r="BO5283" s="12"/>
      <c r="BP5283" s="12"/>
      <c r="BQ5283" s="29"/>
      <c r="BR5283" s="31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7"/>
      <c r="BN5284" s="28"/>
      <c r="BO5284" s="12"/>
      <c r="BP5284" s="12"/>
      <c r="BQ5284" s="29"/>
      <c r="BR5284" s="31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7"/>
      <c r="BN5285" s="28"/>
      <c r="BO5285" s="12"/>
      <c r="BP5285" s="12"/>
      <c r="BQ5285" s="29"/>
      <c r="BR5285" s="31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7"/>
      <c r="BN5286" s="28"/>
      <c r="BO5286" s="12"/>
      <c r="BP5286" s="12"/>
      <c r="BQ5286" s="29"/>
      <c r="BR5286" s="31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7"/>
      <c r="BN5287" s="28"/>
      <c r="BO5287" s="12"/>
      <c r="BP5287" s="12"/>
      <c r="BQ5287" s="29"/>
      <c r="BR5287" s="31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7"/>
      <c r="BN5288" s="28"/>
      <c r="BO5288" s="12"/>
      <c r="BP5288" s="12"/>
      <c r="BQ5288" s="29"/>
      <c r="BR5288" s="31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7"/>
      <c r="BN5289" s="28"/>
      <c r="BO5289" s="12"/>
      <c r="BP5289" s="12"/>
      <c r="BQ5289" s="29"/>
      <c r="BR5289" s="31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7"/>
      <c r="BN5290" s="28"/>
      <c r="BO5290" s="12"/>
      <c r="BP5290" s="12"/>
      <c r="BQ5290" s="29"/>
      <c r="BR5290" s="31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7"/>
      <c r="BN5291" s="28"/>
      <c r="BO5291" s="12"/>
      <c r="BP5291" s="12"/>
      <c r="BQ5291" s="29"/>
      <c r="BR5291" s="31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7"/>
      <c r="BN5292" s="28"/>
      <c r="BO5292" s="12"/>
      <c r="BP5292" s="12"/>
      <c r="BQ5292" s="29"/>
      <c r="BR5292" s="31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7"/>
      <c r="BN5293" s="28"/>
      <c r="BO5293" s="12"/>
      <c r="BP5293" s="12"/>
      <c r="BQ5293" s="29"/>
      <c r="BR5293" s="31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7"/>
      <c r="BN5294" s="28"/>
      <c r="BO5294" s="12"/>
      <c r="BP5294" s="12"/>
      <c r="BQ5294" s="29"/>
      <c r="BR5294" s="31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7"/>
      <c r="BN5295" s="28"/>
      <c r="BO5295" s="12"/>
      <c r="BP5295" s="12"/>
      <c r="BQ5295" s="29"/>
      <c r="BR5295" s="31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7"/>
      <c r="BN5296" s="28"/>
      <c r="BO5296" s="12"/>
      <c r="BP5296" s="12"/>
      <c r="BQ5296" s="29"/>
      <c r="BR5296" s="31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7"/>
      <c r="BN5297" s="28"/>
      <c r="BO5297" s="12"/>
      <c r="BP5297" s="12"/>
      <c r="BQ5297" s="29"/>
      <c r="BR5297" s="31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7"/>
      <c r="BN5298" s="28"/>
      <c r="BO5298" s="12"/>
      <c r="BP5298" s="12"/>
      <c r="BQ5298" s="29"/>
      <c r="BR5298" s="31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7"/>
      <c r="BN5299" s="28"/>
      <c r="BO5299" s="12"/>
      <c r="BP5299" s="12"/>
      <c r="BQ5299" s="29"/>
      <c r="BR5299" s="31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7"/>
      <c r="BN5300" s="28"/>
      <c r="BO5300" s="12"/>
      <c r="BP5300" s="12"/>
      <c r="BQ5300" s="29"/>
      <c r="BR5300" s="31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7"/>
      <c r="BN5301" s="28"/>
      <c r="BO5301" s="12"/>
      <c r="BP5301" s="12"/>
      <c r="BQ5301" s="29"/>
      <c r="BR5301" s="31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7"/>
      <c r="BN5302" s="28"/>
      <c r="BO5302" s="12"/>
      <c r="BP5302" s="12"/>
      <c r="BQ5302" s="29"/>
      <c r="BR5302" s="31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7"/>
      <c r="BN5303" s="28"/>
      <c r="BO5303" s="12"/>
      <c r="BP5303" s="12"/>
      <c r="BQ5303" s="29"/>
      <c r="BR5303" s="31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7"/>
      <c r="BN5304" s="28"/>
      <c r="BO5304" s="12"/>
      <c r="BP5304" s="12"/>
      <c r="BQ5304" s="29"/>
      <c r="BR5304" s="31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7"/>
      <c r="BN5305" s="28"/>
      <c r="BO5305" s="12"/>
      <c r="BP5305" s="12"/>
      <c r="BQ5305" s="29"/>
      <c r="BR5305" s="31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7"/>
      <c r="BN5306" s="28"/>
      <c r="BO5306" s="12"/>
      <c r="BP5306" s="12"/>
      <c r="BQ5306" s="29"/>
      <c r="BR5306" s="31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7"/>
      <c r="BN5307" s="28"/>
      <c r="BO5307" s="12"/>
      <c r="BP5307" s="12"/>
      <c r="BQ5307" s="29"/>
      <c r="BR5307" s="31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7"/>
      <c r="BN5308" s="28"/>
      <c r="BO5308" s="12"/>
      <c r="BP5308" s="12"/>
      <c r="BQ5308" s="29"/>
      <c r="BR5308" s="31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7"/>
      <c r="BN5309" s="28"/>
      <c r="BO5309" s="12"/>
      <c r="BP5309" s="12"/>
      <c r="BQ5309" s="29"/>
      <c r="BR5309" s="31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7"/>
      <c r="BN5310" s="28"/>
      <c r="BO5310" s="12"/>
      <c r="BP5310" s="12"/>
      <c r="BQ5310" s="29"/>
      <c r="BR5310" s="31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7"/>
      <c r="BN5311" s="28"/>
      <c r="BO5311" s="12"/>
      <c r="BP5311" s="12"/>
      <c r="BQ5311" s="29"/>
      <c r="BR5311" s="31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7"/>
      <c r="BN5312" s="28"/>
      <c r="BO5312" s="12"/>
      <c r="BP5312" s="12"/>
      <c r="BQ5312" s="29"/>
      <c r="BR5312" s="31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7"/>
      <c r="BN5313" s="28"/>
      <c r="BO5313" s="12"/>
      <c r="BP5313" s="12"/>
      <c r="BQ5313" s="29"/>
      <c r="BR5313" s="31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7"/>
      <c r="BN5314" s="28"/>
      <c r="BO5314" s="12"/>
      <c r="BP5314" s="12"/>
      <c r="BQ5314" s="29"/>
      <c r="BR5314" s="31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7"/>
      <c r="BN5315" s="28"/>
      <c r="BO5315" s="12"/>
      <c r="BP5315" s="12"/>
      <c r="BQ5315" s="29"/>
      <c r="BR5315" s="31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7"/>
      <c r="BN5316" s="28"/>
      <c r="BO5316" s="12"/>
      <c r="BP5316" s="12"/>
      <c r="BQ5316" s="29"/>
      <c r="BR5316" s="31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7"/>
      <c r="BN5317" s="28"/>
      <c r="BO5317" s="12"/>
      <c r="BP5317" s="12"/>
      <c r="BQ5317" s="29"/>
      <c r="BR5317" s="31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7"/>
      <c r="BN5318" s="28"/>
      <c r="BO5318" s="12"/>
      <c r="BP5318" s="12"/>
      <c r="BQ5318" s="29"/>
      <c r="BR5318" s="31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7"/>
      <c r="BN5319" s="28"/>
      <c r="BO5319" s="12"/>
      <c r="BP5319" s="12"/>
      <c r="BQ5319" s="29"/>
      <c r="BR5319" s="31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7"/>
      <c r="BN5320" s="28"/>
      <c r="BO5320" s="12"/>
      <c r="BP5320" s="12"/>
      <c r="BQ5320" s="29"/>
      <c r="BR5320" s="31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7"/>
      <c r="BN5321" s="28"/>
      <c r="BO5321" s="12"/>
      <c r="BP5321" s="12"/>
      <c r="BQ5321" s="29"/>
      <c r="BR5321" s="31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7"/>
      <c r="BN5322" s="28"/>
      <c r="BO5322" s="12"/>
      <c r="BP5322" s="12"/>
      <c r="BQ5322" s="29"/>
      <c r="BR5322" s="31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7"/>
      <c r="BN5323" s="28"/>
      <c r="BO5323" s="12"/>
      <c r="BP5323" s="12"/>
      <c r="BQ5323" s="29"/>
      <c r="BR5323" s="31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7"/>
      <c r="BN5324" s="28"/>
      <c r="BO5324" s="12"/>
      <c r="BP5324" s="12"/>
      <c r="BQ5324" s="29"/>
      <c r="BR5324" s="31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7"/>
      <c r="BN5325" s="28"/>
      <c r="BO5325" s="12"/>
      <c r="BP5325" s="12"/>
      <c r="BQ5325" s="29"/>
      <c r="BR5325" s="31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7"/>
      <c r="BN5326" s="28"/>
      <c r="BO5326" s="12"/>
      <c r="BP5326" s="12"/>
      <c r="BQ5326" s="29"/>
      <c r="BR5326" s="31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7"/>
      <c r="BN5327" s="28"/>
      <c r="BO5327" s="12"/>
      <c r="BP5327" s="12"/>
      <c r="BQ5327" s="29"/>
      <c r="BR5327" s="31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7"/>
      <c r="BN5328" s="28"/>
      <c r="BO5328" s="12"/>
      <c r="BP5328" s="12"/>
      <c r="BQ5328" s="29"/>
      <c r="BR5328" s="31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7"/>
      <c r="BN5329" s="28"/>
      <c r="BO5329" s="12"/>
      <c r="BP5329" s="12"/>
      <c r="BQ5329" s="29"/>
      <c r="BR5329" s="31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7"/>
      <c r="BN5330" s="28"/>
      <c r="BO5330" s="12"/>
      <c r="BP5330" s="12"/>
      <c r="BQ5330" s="29"/>
      <c r="BR5330" s="31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7"/>
      <c r="BN5331" s="28"/>
      <c r="BO5331" s="12"/>
      <c r="BP5331" s="12"/>
      <c r="BQ5331" s="29"/>
      <c r="BR5331" s="31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7"/>
      <c r="BN5332" s="28"/>
      <c r="BO5332" s="12"/>
      <c r="BP5332" s="12"/>
      <c r="BQ5332" s="29"/>
      <c r="BR5332" s="31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7"/>
      <c r="BN5333" s="28"/>
      <c r="BO5333" s="12"/>
      <c r="BP5333" s="12"/>
      <c r="BQ5333" s="29"/>
      <c r="BR5333" s="31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7"/>
      <c r="BN5334" s="28"/>
      <c r="BO5334" s="12"/>
      <c r="BP5334" s="12"/>
      <c r="BQ5334" s="29"/>
      <c r="BR5334" s="31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7"/>
      <c r="BN5335" s="28"/>
      <c r="BO5335" s="12"/>
      <c r="BP5335" s="12"/>
      <c r="BQ5335" s="29"/>
      <c r="BR5335" s="31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7"/>
      <c r="BN5336" s="28"/>
      <c r="BO5336" s="12"/>
      <c r="BP5336" s="12"/>
      <c r="BQ5336" s="29"/>
      <c r="BR5336" s="31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7"/>
      <c r="BN5337" s="28"/>
      <c r="BO5337" s="12"/>
      <c r="BP5337" s="12"/>
      <c r="BQ5337" s="29"/>
      <c r="BR5337" s="31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7"/>
      <c r="BN5338" s="28"/>
      <c r="BO5338" s="12"/>
      <c r="BP5338" s="12"/>
      <c r="BQ5338" s="29"/>
      <c r="BR5338" s="31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7"/>
      <c r="BN5339" s="28"/>
      <c r="BO5339" s="12"/>
      <c r="BP5339" s="12"/>
      <c r="BQ5339" s="29"/>
      <c r="BR5339" s="31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7"/>
      <c r="BN5340" s="28"/>
      <c r="BO5340" s="12"/>
      <c r="BP5340" s="12"/>
      <c r="BQ5340" s="29"/>
      <c r="BR5340" s="31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7"/>
      <c r="BN5341" s="28"/>
      <c r="BO5341" s="12"/>
      <c r="BP5341" s="12"/>
      <c r="BQ5341" s="29"/>
      <c r="BR5341" s="31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7"/>
      <c r="BN5342" s="28"/>
      <c r="BO5342" s="12"/>
      <c r="BP5342" s="12"/>
      <c r="BQ5342" s="29"/>
      <c r="BR5342" s="31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7"/>
      <c r="BN5343" s="28"/>
      <c r="BO5343" s="12"/>
      <c r="BP5343" s="12"/>
      <c r="BQ5343" s="29"/>
      <c r="BR5343" s="31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7"/>
      <c r="BN5344" s="28"/>
      <c r="BO5344" s="12"/>
      <c r="BP5344" s="12"/>
      <c r="BQ5344" s="29"/>
      <c r="BR5344" s="31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7"/>
      <c r="BN5345" s="28"/>
      <c r="BO5345" s="12"/>
      <c r="BP5345" s="12"/>
      <c r="BQ5345" s="29"/>
      <c r="BR5345" s="31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7"/>
      <c r="BN5346" s="28"/>
      <c r="BO5346" s="12"/>
      <c r="BP5346" s="12"/>
      <c r="BQ5346" s="29"/>
      <c r="BR5346" s="31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7"/>
      <c r="BN5347" s="28"/>
      <c r="BO5347" s="12"/>
      <c r="BP5347" s="12"/>
      <c r="BQ5347" s="29"/>
      <c r="BR5347" s="31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7"/>
      <c r="BN5348" s="28"/>
      <c r="BO5348" s="12"/>
      <c r="BP5348" s="12"/>
      <c r="BQ5348" s="29"/>
      <c r="BR5348" s="31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7"/>
      <c r="BN5349" s="28"/>
      <c r="BO5349" s="12"/>
      <c r="BP5349" s="12"/>
      <c r="BQ5349" s="29"/>
      <c r="BR5349" s="31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7"/>
      <c r="BN5350" s="28"/>
      <c r="BO5350" s="12"/>
      <c r="BP5350" s="12"/>
      <c r="BQ5350" s="29"/>
      <c r="BR5350" s="31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7"/>
      <c r="BN5351" s="28"/>
      <c r="BO5351" s="12"/>
      <c r="BP5351" s="12"/>
      <c r="BQ5351" s="29"/>
      <c r="BR5351" s="31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7"/>
      <c r="BN5352" s="28"/>
      <c r="BO5352" s="12"/>
      <c r="BP5352" s="12"/>
      <c r="BQ5352" s="29"/>
      <c r="BR5352" s="31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7"/>
      <c r="BN5353" s="28"/>
      <c r="BO5353" s="12"/>
      <c r="BP5353" s="12"/>
      <c r="BQ5353" s="29"/>
      <c r="BR5353" s="31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7"/>
      <c r="BN5354" s="28"/>
      <c r="BO5354" s="12"/>
      <c r="BP5354" s="12"/>
      <c r="BQ5354" s="29"/>
      <c r="BR5354" s="31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7"/>
      <c r="BN5355" s="28"/>
      <c r="BO5355" s="12"/>
      <c r="BP5355" s="12"/>
      <c r="BQ5355" s="29"/>
      <c r="BR5355" s="31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7"/>
      <c r="BN5356" s="28"/>
      <c r="BO5356" s="12"/>
      <c r="BP5356" s="12"/>
      <c r="BQ5356" s="29"/>
      <c r="BR5356" s="31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7"/>
      <c r="BN5357" s="28"/>
      <c r="BO5357" s="12"/>
      <c r="BP5357" s="12"/>
      <c r="BQ5357" s="29"/>
      <c r="BR5357" s="31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7"/>
      <c r="BN5358" s="28"/>
      <c r="BO5358" s="12"/>
      <c r="BP5358" s="12"/>
      <c r="BQ5358" s="29"/>
      <c r="BR5358" s="31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7"/>
      <c r="BN5359" s="28"/>
      <c r="BO5359" s="12"/>
      <c r="BP5359" s="12"/>
      <c r="BQ5359" s="29"/>
      <c r="BR5359" s="31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7"/>
      <c r="BN5360" s="28"/>
      <c r="BO5360" s="12"/>
      <c r="BP5360" s="12"/>
      <c r="BQ5360" s="29"/>
      <c r="BR5360" s="31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7"/>
      <c r="BN5361" s="28"/>
      <c r="BO5361" s="12"/>
      <c r="BP5361" s="12"/>
      <c r="BQ5361" s="29"/>
      <c r="BR5361" s="31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7"/>
      <c r="BN5362" s="28"/>
      <c r="BO5362" s="12"/>
      <c r="BP5362" s="12"/>
      <c r="BQ5362" s="29"/>
      <c r="BR5362" s="31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7"/>
      <c r="BN5363" s="28"/>
      <c r="BO5363" s="12"/>
      <c r="BP5363" s="12"/>
      <c r="BQ5363" s="29"/>
      <c r="BR5363" s="31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7"/>
      <c r="BN5364" s="28"/>
      <c r="BO5364" s="12"/>
      <c r="BP5364" s="12"/>
      <c r="BQ5364" s="29"/>
      <c r="BR5364" s="31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7"/>
      <c r="BN5365" s="28"/>
      <c r="BO5365" s="12"/>
      <c r="BP5365" s="12"/>
      <c r="BQ5365" s="29"/>
      <c r="BR5365" s="31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7"/>
      <c r="BN5366" s="28"/>
      <c r="BO5366" s="12"/>
      <c r="BP5366" s="12"/>
      <c r="BQ5366" s="29"/>
      <c r="BR5366" s="31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7"/>
      <c r="BN5367" s="28"/>
      <c r="BO5367" s="12"/>
      <c r="BP5367" s="12"/>
      <c r="BQ5367" s="29"/>
      <c r="BR5367" s="31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7"/>
      <c r="BN5368" s="28"/>
      <c r="BO5368" s="12"/>
      <c r="BP5368" s="12"/>
      <c r="BQ5368" s="29"/>
      <c r="BR5368" s="31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7"/>
      <c r="BN5369" s="28"/>
      <c r="BO5369" s="12"/>
      <c r="BP5369" s="12"/>
      <c r="BQ5369" s="29"/>
      <c r="BR5369" s="31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7"/>
      <c r="BN5370" s="28"/>
      <c r="BO5370" s="12"/>
      <c r="BP5370" s="12"/>
      <c r="BQ5370" s="29"/>
      <c r="BR5370" s="31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7"/>
      <c r="BN5371" s="28"/>
      <c r="BO5371" s="12"/>
      <c r="BP5371" s="12"/>
      <c r="BQ5371" s="29"/>
      <c r="BR5371" s="31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7"/>
      <c r="BN5372" s="28"/>
      <c r="BO5372" s="12"/>
      <c r="BP5372" s="12"/>
      <c r="BQ5372" s="29"/>
      <c r="BR5372" s="31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7"/>
      <c r="BN5373" s="28"/>
      <c r="BO5373" s="12"/>
      <c r="BP5373" s="12"/>
      <c r="BQ5373" s="29"/>
      <c r="BR5373" s="31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7"/>
      <c r="BN5374" s="28"/>
      <c r="BO5374" s="12"/>
      <c r="BP5374" s="12"/>
      <c r="BQ5374" s="29"/>
      <c r="BR5374" s="31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7"/>
      <c r="BN5375" s="28"/>
      <c r="BO5375" s="12"/>
      <c r="BP5375" s="12"/>
      <c r="BQ5375" s="29"/>
      <c r="BR5375" s="31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7"/>
      <c r="BN5376" s="28"/>
      <c r="BO5376" s="12"/>
      <c r="BP5376" s="12"/>
      <c r="BQ5376" s="29"/>
      <c r="BR5376" s="31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7"/>
      <c r="BN5377" s="28"/>
      <c r="BO5377" s="12"/>
      <c r="BP5377" s="12"/>
      <c r="BQ5377" s="29"/>
      <c r="BR5377" s="31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7"/>
      <c r="BN5378" s="28"/>
      <c r="BO5378" s="12"/>
      <c r="BP5378" s="12"/>
      <c r="BQ5378" s="29"/>
      <c r="BR5378" s="31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7"/>
      <c r="BN5379" s="28"/>
      <c r="BO5379" s="12"/>
      <c r="BP5379" s="12"/>
      <c r="BQ5379" s="29"/>
      <c r="BR5379" s="31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7"/>
      <c r="BN5380" s="28"/>
      <c r="BO5380" s="12"/>
      <c r="BP5380" s="12"/>
      <c r="BQ5380" s="29"/>
      <c r="BR5380" s="31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7"/>
      <c r="BN5381" s="28"/>
      <c r="BO5381" s="12"/>
      <c r="BP5381" s="12"/>
      <c r="BQ5381" s="29"/>
      <c r="BR5381" s="31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7"/>
      <c r="BN5382" s="28"/>
      <c r="BO5382" s="12"/>
      <c r="BP5382" s="12"/>
      <c r="BQ5382" s="29"/>
      <c r="BR5382" s="31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7"/>
      <c r="BN5383" s="28"/>
      <c r="BO5383" s="12"/>
      <c r="BP5383" s="12"/>
      <c r="BQ5383" s="29"/>
      <c r="BR5383" s="31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7"/>
      <c r="BN5384" s="28"/>
      <c r="BO5384" s="12"/>
      <c r="BP5384" s="12"/>
      <c r="BQ5384" s="29"/>
      <c r="BR5384" s="31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7"/>
      <c r="BN5385" s="28"/>
      <c r="BO5385" s="12"/>
      <c r="BP5385" s="12"/>
      <c r="BQ5385" s="29"/>
      <c r="BR5385" s="31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7"/>
      <c r="BN5386" s="28"/>
      <c r="BO5386" s="12"/>
      <c r="BP5386" s="12"/>
      <c r="BQ5386" s="29"/>
      <c r="BR5386" s="31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7"/>
      <c r="BN5387" s="28"/>
      <c r="BO5387" s="12"/>
      <c r="BP5387" s="12"/>
      <c r="BQ5387" s="29"/>
      <c r="BR5387" s="31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7"/>
      <c r="BN5388" s="28"/>
      <c r="BO5388" s="12"/>
      <c r="BP5388" s="12"/>
      <c r="BQ5388" s="29"/>
      <c r="BR5388" s="31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7"/>
      <c r="BN5389" s="28"/>
      <c r="BO5389" s="12"/>
      <c r="BP5389" s="12"/>
      <c r="BQ5389" s="29"/>
      <c r="BR5389" s="31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7"/>
      <c r="BN5390" s="28"/>
      <c r="BO5390" s="12"/>
      <c r="BP5390" s="12"/>
      <c r="BQ5390" s="29"/>
      <c r="BR5390" s="31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7"/>
      <c r="BN5391" s="28"/>
      <c r="BO5391" s="12"/>
      <c r="BP5391" s="12"/>
      <c r="BQ5391" s="29"/>
      <c r="BR5391" s="31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7"/>
      <c r="BN5392" s="28"/>
      <c r="BO5392" s="12"/>
      <c r="BP5392" s="12"/>
      <c r="BQ5392" s="29"/>
      <c r="BR5392" s="31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7"/>
      <c r="BN5393" s="28"/>
      <c r="BO5393" s="12"/>
      <c r="BP5393" s="12"/>
      <c r="BQ5393" s="29"/>
      <c r="BR5393" s="31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7"/>
      <c r="BN5394" s="28"/>
      <c r="BO5394" s="12"/>
      <c r="BP5394" s="12"/>
      <c r="BQ5394" s="29"/>
      <c r="BR5394" s="31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7"/>
      <c r="BN5395" s="28"/>
      <c r="BO5395" s="12"/>
      <c r="BP5395" s="12"/>
      <c r="BQ5395" s="29"/>
      <c r="BR5395" s="31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7"/>
      <c r="BN5396" s="28"/>
      <c r="BO5396" s="12"/>
      <c r="BP5396" s="12"/>
      <c r="BQ5396" s="29"/>
      <c r="BR5396" s="31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7"/>
      <c r="BN5397" s="28"/>
      <c r="BO5397" s="12"/>
      <c r="BP5397" s="12"/>
      <c r="BQ5397" s="29"/>
      <c r="BR5397" s="31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7"/>
      <c r="BN5398" s="28"/>
      <c r="BO5398" s="12"/>
      <c r="BP5398" s="12"/>
      <c r="BQ5398" s="29"/>
      <c r="BR5398" s="31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7"/>
      <c r="BN5399" s="28"/>
      <c r="BO5399" s="12"/>
      <c r="BP5399" s="12"/>
      <c r="BQ5399" s="29"/>
      <c r="BR5399" s="31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7"/>
      <c r="BN5400" s="28"/>
      <c r="BO5400" s="12"/>
      <c r="BP5400" s="12"/>
      <c r="BQ5400" s="29"/>
      <c r="BR5400" s="31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7"/>
      <c r="BN5401" s="28"/>
      <c r="BO5401" s="12"/>
      <c r="BP5401" s="12"/>
      <c r="BQ5401" s="29"/>
      <c r="BR5401" s="31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7"/>
      <c r="BN5402" s="28"/>
      <c r="BO5402" s="12"/>
      <c r="BP5402" s="12"/>
      <c r="BQ5402" s="29"/>
      <c r="BR5402" s="31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7"/>
      <c r="BN5403" s="28"/>
      <c r="BO5403" s="12"/>
      <c r="BP5403" s="12"/>
      <c r="BQ5403" s="29"/>
      <c r="BR5403" s="31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7"/>
      <c r="BN5404" s="28"/>
      <c r="BO5404" s="12"/>
      <c r="BP5404" s="12"/>
      <c r="BQ5404" s="29"/>
      <c r="BR5404" s="31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7"/>
      <c r="BN5405" s="28"/>
      <c r="BO5405" s="12"/>
      <c r="BP5405" s="12"/>
      <c r="BQ5405" s="29"/>
      <c r="BR5405" s="31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7"/>
      <c r="BN5406" s="28"/>
      <c r="BO5406" s="12"/>
      <c r="BP5406" s="12"/>
      <c r="BQ5406" s="29"/>
      <c r="BR5406" s="31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7"/>
      <c r="BN5407" s="28"/>
      <c r="BO5407" s="12"/>
      <c r="BP5407" s="12"/>
      <c r="BQ5407" s="29"/>
      <c r="BR5407" s="31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7"/>
      <c r="BN5408" s="28"/>
      <c r="BO5408" s="12"/>
      <c r="BP5408" s="12"/>
      <c r="BQ5408" s="29"/>
      <c r="BR5408" s="31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7"/>
      <c r="BN5409" s="28"/>
      <c r="BO5409" s="12"/>
      <c r="BP5409" s="12"/>
      <c r="BQ5409" s="29"/>
      <c r="BR5409" s="31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7"/>
      <c r="BN5410" s="28"/>
      <c r="BO5410" s="12"/>
      <c r="BP5410" s="12"/>
      <c r="BQ5410" s="29"/>
      <c r="BR5410" s="31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7"/>
      <c r="BN5411" s="28"/>
      <c r="BO5411" s="12"/>
      <c r="BP5411" s="12"/>
      <c r="BQ5411" s="29"/>
      <c r="BR5411" s="31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7"/>
      <c r="BN5412" s="28"/>
      <c r="BO5412" s="12"/>
      <c r="BP5412" s="12"/>
      <c r="BQ5412" s="29"/>
      <c r="BR5412" s="31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7"/>
      <c r="BN5413" s="28"/>
      <c r="BO5413" s="12"/>
      <c r="BP5413" s="12"/>
      <c r="BQ5413" s="29"/>
      <c r="BR5413" s="31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7"/>
      <c r="BN5414" s="28"/>
      <c r="BO5414" s="12"/>
      <c r="BP5414" s="12"/>
      <c r="BQ5414" s="29"/>
      <c r="BR5414" s="31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7"/>
      <c r="BN5415" s="28"/>
      <c r="BO5415" s="12"/>
      <c r="BP5415" s="12"/>
      <c r="BQ5415" s="29"/>
      <c r="BR5415" s="31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7"/>
      <c r="BN5416" s="28"/>
      <c r="BO5416" s="12"/>
      <c r="BP5416" s="12"/>
      <c r="BQ5416" s="29"/>
      <c r="BR5416" s="31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7"/>
      <c r="BN5417" s="28"/>
      <c r="BO5417" s="12"/>
      <c r="BP5417" s="12"/>
      <c r="BQ5417" s="29"/>
      <c r="BR5417" s="31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7"/>
      <c r="BN5418" s="28"/>
      <c r="BO5418" s="12"/>
      <c r="BP5418" s="12"/>
      <c r="BQ5418" s="29"/>
      <c r="BR5418" s="31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7"/>
      <c r="BN5419" s="28"/>
      <c r="BO5419" s="12"/>
      <c r="BP5419" s="12"/>
      <c r="BQ5419" s="29"/>
      <c r="BR5419" s="31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7"/>
      <c r="BN5420" s="28"/>
      <c r="BO5420" s="12"/>
      <c r="BP5420" s="12"/>
      <c r="BQ5420" s="29"/>
      <c r="BR5420" s="31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7"/>
      <c r="BN5421" s="28"/>
      <c r="BO5421" s="12"/>
      <c r="BP5421" s="12"/>
      <c r="BQ5421" s="29"/>
      <c r="BR5421" s="31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7"/>
      <c r="BN5422" s="28"/>
      <c r="BO5422" s="12"/>
      <c r="BP5422" s="12"/>
      <c r="BQ5422" s="29"/>
      <c r="BR5422" s="31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7"/>
      <c r="BN5423" s="28"/>
      <c r="BO5423" s="12"/>
      <c r="BP5423" s="12"/>
      <c r="BQ5423" s="29"/>
      <c r="BR5423" s="31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7"/>
      <c r="BN5424" s="28"/>
      <c r="BO5424" s="12"/>
      <c r="BP5424" s="12"/>
      <c r="BQ5424" s="29"/>
      <c r="BR5424" s="31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7"/>
      <c r="BN5425" s="28"/>
      <c r="BO5425" s="12"/>
      <c r="BP5425" s="12"/>
      <c r="BQ5425" s="29"/>
      <c r="BR5425" s="31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7"/>
      <c r="BN5426" s="28"/>
      <c r="BO5426" s="12"/>
      <c r="BP5426" s="12"/>
      <c r="BQ5426" s="29"/>
      <c r="BR5426" s="31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7"/>
      <c r="BN5427" s="28"/>
      <c r="BO5427" s="12"/>
      <c r="BP5427" s="12"/>
      <c r="BQ5427" s="29"/>
      <c r="BR5427" s="31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7"/>
      <c r="BN5428" s="28"/>
      <c r="BO5428" s="12"/>
      <c r="BP5428" s="12"/>
      <c r="BQ5428" s="29"/>
      <c r="BR5428" s="31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7"/>
      <c r="BN5429" s="28"/>
      <c r="BO5429" s="12"/>
      <c r="BP5429" s="12"/>
      <c r="BQ5429" s="29"/>
      <c r="BR5429" s="31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7"/>
      <c r="BN5430" s="28"/>
      <c r="BO5430" s="12"/>
      <c r="BP5430" s="12"/>
      <c r="BQ5430" s="29"/>
      <c r="BR5430" s="31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7"/>
      <c r="BN5431" s="28"/>
      <c r="BO5431" s="12"/>
      <c r="BP5431" s="12"/>
      <c r="BQ5431" s="29"/>
      <c r="BR5431" s="31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7"/>
      <c r="BN5432" s="28"/>
      <c r="BO5432" s="12"/>
      <c r="BP5432" s="12"/>
      <c r="BQ5432" s="29"/>
      <c r="BR5432" s="31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7"/>
      <c r="BN5433" s="28"/>
      <c r="BO5433" s="12"/>
      <c r="BP5433" s="12"/>
      <c r="BQ5433" s="29"/>
      <c r="BR5433" s="31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7"/>
      <c r="BN5434" s="28"/>
      <c r="BO5434" s="12"/>
      <c r="BP5434" s="12"/>
      <c r="BQ5434" s="29"/>
      <c r="BR5434" s="31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7"/>
      <c r="BN5435" s="28"/>
      <c r="BO5435" s="12"/>
      <c r="BP5435" s="12"/>
      <c r="BQ5435" s="29"/>
      <c r="BR5435" s="31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7"/>
      <c r="BN5436" s="28"/>
      <c r="BO5436" s="12"/>
      <c r="BP5436" s="12"/>
      <c r="BQ5436" s="29"/>
      <c r="BR5436" s="31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7"/>
      <c r="BN5437" s="28"/>
      <c r="BO5437" s="12"/>
      <c r="BP5437" s="12"/>
      <c r="BQ5437" s="29"/>
      <c r="BR5437" s="31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7"/>
      <c r="BN5438" s="28"/>
      <c r="BO5438" s="12"/>
      <c r="BP5438" s="12"/>
      <c r="BQ5438" s="29"/>
      <c r="BR5438" s="31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7"/>
      <c r="BN5439" s="28"/>
      <c r="BO5439" s="12"/>
      <c r="BP5439" s="12"/>
      <c r="BQ5439" s="29"/>
      <c r="BR5439" s="31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7"/>
      <c r="BN5440" s="28"/>
      <c r="BO5440" s="12"/>
      <c r="BP5440" s="12"/>
      <c r="BQ5440" s="29"/>
      <c r="BR5440" s="31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7"/>
      <c r="BN5441" s="28"/>
      <c r="BO5441" s="12"/>
      <c r="BP5441" s="12"/>
      <c r="BQ5441" s="29"/>
      <c r="BR5441" s="31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7"/>
      <c r="BN5442" s="28"/>
      <c r="BO5442" s="12"/>
      <c r="BP5442" s="12"/>
      <c r="BQ5442" s="29"/>
      <c r="BR5442" s="31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7"/>
      <c r="BN5443" s="28"/>
      <c r="BO5443" s="12"/>
      <c r="BP5443" s="12"/>
      <c r="BQ5443" s="29"/>
      <c r="BR5443" s="31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7"/>
      <c r="BN5444" s="28"/>
      <c r="BO5444" s="12"/>
      <c r="BP5444" s="12"/>
      <c r="BQ5444" s="29"/>
      <c r="BR5444" s="31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7"/>
      <c r="BN5445" s="28"/>
      <c r="BO5445" s="12"/>
      <c r="BP5445" s="12"/>
      <c r="BQ5445" s="29"/>
      <c r="BR5445" s="31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7"/>
      <c r="BN5446" s="28"/>
      <c r="BO5446" s="12"/>
      <c r="BP5446" s="12"/>
      <c r="BQ5446" s="29"/>
      <c r="BR5446" s="31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7"/>
      <c r="BN5447" s="28"/>
      <c r="BO5447" s="12"/>
      <c r="BP5447" s="12"/>
      <c r="BQ5447" s="29"/>
      <c r="BR5447" s="31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7"/>
      <c r="BN5448" s="28"/>
      <c r="BO5448" s="12"/>
      <c r="BP5448" s="12"/>
      <c r="BQ5448" s="29"/>
      <c r="BR5448" s="31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7"/>
      <c r="BN5449" s="28"/>
      <c r="BO5449" s="12"/>
      <c r="BP5449" s="12"/>
      <c r="BQ5449" s="29"/>
      <c r="BR5449" s="31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7"/>
      <c r="BN5450" s="28"/>
      <c r="BO5450" s="12"/>
      <c r="BP5450" s="12"/>
      <c r="BQ5450" s="29"/>
      <c r="BR5450" s="31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7"/>
      <c r="BN5451" s="28"/>
      <c r="BO5451" s="12"/>
      <c r="BP5451" s="12"/>
      <c r="BQ5451" s="29"/>
      <c r="BR5451" s="31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7"/>
      <c r="BN5452" s="28"/>
      <c r="BO5452" s="12"/>
      <c r="BP5452" s="12"/>
      <c r="BQ5452" s="29"/>
      <c r="BR5452" s="31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7"/>
      <c r="BN5453" s="28"/>
      <c r="BO5453" s="12"/>
      <c r="BP5453" s="12"/>
      <c r="BQ5453" s="29"/>
      <c r="BR5453" s="31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7"/>
      <c r="BN5454" s="28"/>
      <c r="BO5454" s="12"/>
      <c r="BP5454" s="12"/>
      <c r="BQ5454" s="29"/>
      <c r="BR5454" s="31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7"/>
      <c r="BN5455" s="28"/>
      <c r="BO5455" s="12"/>
      <c r="BP5455" s="12"/>
      <c r="BQ5455" s="29"/>
      <c r="BR5455" s="31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7"/>
      <c r="BN5456" s="28"/>
      <c r="BO5456" s="12"/>
      <c r="BP5456" s="12"/>
      <c r="BQ5456" s="29"/>
      <c r="BR5456" s="31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7"/>
      <c r="BN5457" s="28"/>
      <c r="BO5457" s="12"/>
      <c r="BP5457" s="12"/>
      <c r="BQ5457" s="29"/>
      <c r="BR5457" s="31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7"/>
      <c r="BN5458" s="28"/>
      <c r="BO5458" s="12"/>
      <c r="BP5458" s="12"/>
      <c r="BQ5458" s="29"/>
      <c r="BR5458" s="31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7"/>
      <c r="BN5459" s="28"/>
      <c r="BO5459" s="12"/>
      <c r="BP5459" s="12"/>
      <c r="BQ5459" s="29"/>
      <c r="BR5459" s="31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7"/>
      <c r="BN5460" s="28"/>
      <c r="BO5460" s="12"/>
      <c r="BP5460" s="12"/>
      <c r="BQ5460" s="29"/>
      <c r="BR5460" s="31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7"/>
      <c r="BN5461" s="28"/>
      <c r="BO5461" s="12"/>
      <c r="BP5461" s="12"/>
      <c r="BQ5461" s="29"/>
      <c r="BR5461" s="31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7"/>
      <c r="BN5462" s="28"/>
      <c r="BO5462" s="12"/>
      <c r="BP5462" s="12"/>
      <c r="BQ5462" s="29"/>
      <c r="BR5462" s="31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7"/>
      <c r="BN5463" s="28"/>
      <c r="BO5463" s="12"/>
      <c r="BP5463" s="12"/>
      <c r="BQ5463" s="29"/>
      <c r="BR5463" s="31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7"/>
      <c r="BN5464" s="28"/>
      <c r="BO5464" s="12"/>
      <c r="BP5464" s="12"/>
      <c r="BQ5464" s="29"/>
      <c r="BR5464" s="31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7"/>
      <c r="BN5465" s="28"/>
      <c r="BO5465" s="12"/>
      <c r="BP5465" s="12"/>
      <c r="BQ5465" s="29"/>
      <c r="BR5465" s="31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7"/>
      <c r="BN5466" s="28"/>
      <c r="BO5466" s="12"/>
      <c r="BP5466" s="12"/>
      <c r="BQ5466" s="29"/>
      <c r="BR5466" s="31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7"/>
      <c r="BN5467" s="28"/>
      <c r="BO5467" s="12"/>
      <c r="BP5467" s="12"/>
      <c r="BQ5467" s="29"/>
      <c r="BR5467" s="31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7"/>
      <c r="BN5468" s="28"/>
      <c r="BO5468" s="12"/>
      <c r="BP5468" s="12"/>
      <c r="BQ5468" s="29"/>
      <c r="BR5468" s="31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7"/>
      <c r="BN5469" s="28"/>
      <c r="BO5469" s="12"/>
      <c r="BP5469" s="12"/>
      <c r="BQ5469" s="29"/>
      <c r="BR5469" s="31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7"/>
      <c r="BN5470" s="28"/>
      <c r="BO5470" s="12"/>
      <c r="BP5470" s="12"/>
      <c r="BQ5470" s="29"/>
      <c r="BR5470" s="31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7"/>
      <c r="BN5471" s="28"/>
      <c r="BO5471" s="12"/>
      <c r="BP5471" s="12"/>
      <c r="BQ5471" s="29"/>
      <c r="BR5471" s="31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7"/>
      <c r="BN5472" s="28"/>
      <c r="BO5472" s="12"/>
      <c r="BP5472" s="12"/>
      <c r="BQ5472" s="29"/>
      <c r="BR5472" s="31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7"/>
      <c r="BN5473" s="28"/>
      <c r="BO5473" s="12"/>
      <c r="BP5473" s="12"/>
      <c r="BQ5473" s="29"/>
      <c r="BR5473" s="31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7"/>
      <c r="BN5474" s="28"/>
      <c r="BO5474" s="12"/>
      <c r="BP5474" s="12"/>
      <c r="BQ5474" s="29"/>
      <c r="BR5474" s="31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7"/>
      <c r="BN5475" s="28"/>
      <c r="BO5475" s="12"/>
      <c r="BP5475" s="12"/>
      <c r="BQ5475" s="29"/>
      <c r="BR5475" s="31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7"/>
      <c r="BN5476" s="28"/>
      <c r="BO5476" s="12"/>
      <c r="BP5476" s="12"/>
      <c r="BQ5476" s="29"/>
      <c r="BR5476" s="31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7"/>
      <c r="BN5477" s="28"/>
      <c r="BO5477" s="12"/>
      <c r="BP5477" s="12"/>
      <c r="BQ5477" s="29"/>
      <c r="BR5477" s="31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7"/>
      <c r="BN5478" s="28"/>
      <c r="BO5478" s="12"/>
      <c r="BP5478" s="12"/>
      <c r="BQ5478" s="29"/>
      <c r="BR5478" s="31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7"/>
      <c r="BN5479" s="28"/>
      <c r="BO5479" s="12"/>
      <c r="BP5479" s="12"/>
      <c r="BQ5479" s="29"/>
      <c r="BR5479" s="31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7"/>
      <c r="BN5480" s="28"/>
      <c r="BO5480" s="12"/>
      <c r="BP5480" s="12"/>
      <c r="BQ5480" s="29"/>
      <c r="BR5480" s="31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7"/>
      <c r="BN5481" s="28"/>
      <c r="BO5481" s="12"/>
      <c r="BP5481" s="12"/>
      <c r="BQ5481" s="29"/>
      <c r="BR5481" s="31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7"/>
      <c r="BN5482" s="28"/>
      <c r="BO5482" s="12"/>
      <c r="BP5482" s="12"/>
      <c r="BQ5482" s="29"/>
      <c r="BR5482" s="31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7"/>
      <c r="BN5483" s="28"/>
      <c r="BO5483" s="12"/>
      <c r="BP5483" s="12"/>
      <c r="BQ5483" s="29"/>
      <c r="BR5483" s="31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7"/>
      <c r="BN5484" s="28"/>
      <c r="BO5484" s="12"/>
      <c r="BP5484" s="12"/>
      <c r="BQ5484" s="29"/>
      <c r="BR5484" s="31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7"/>
      <c r="BN5485" s="28"/>
      <c r="BO5485" s="12"/>
      <c r="BP5485" s="12"/>
      <c r="BQ5485" s="29"/>
      <c r="BR5485" s="31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7"/>
      <c r="BN5486" s="28"/>
      <c r="BO5486" s="12"/>
      <c r="BP5486" s="12"/>
      <c r="BQ5486" s="29"/>
      <c r="BR5486" s="31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7"/>
      <c r="BN5487" s="28"/>
      <c r="BO5487" s="12"/>
      <c r="BP5487" s="12"/>
      <c r="BQ5487" s="29"/>
      <c r="BR5487" s="31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7"/>
      <c r="BN5488" s="28"/>
      <c r="BO5488" s="12"/>
      <c r="BP5488" s="12"/>
      <c r="BQ5488" s="29"/>
      <c r="BR5488" s="31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7"/>
      <c r="BN5489" s="28"/>
      <c r="BO5489" s="12"/>
      <c r="BP5489" s="12"/>
      <c r="BQ5489" s="29"/>
      <c r="BR5489" s="31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7"/>
      <c r="BN5490" s="28"/>
      <c r="BO5490" s="12"/>
      <c r="BP5490" s="12"/>
      <c r="BQ5490" s="29"/>
      <c r="BR5490" s="31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7"/>
      <c r="BN5491" s="28"/>
      <c r="BO5491" s="12"/>
      <c r="BP5491" s="12"/>
      <c r="BQ5491" s="29"/>
      <c r="BR5491" s="31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7"/>
      <c r="BN5492" s="28"/>
      <c r="BO5492" s="12"/>
      <c r="BP5492" s="12"/>
      <c r="BQ5492" s="29"/>
      <c r="BR5492" s="31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7"/>
      <c r="BN5493" s="28"/>
      <c r="BO5493" s="12"/>
      <c r="BP5493" s="12"/>
      <c r="BQ5493" s="29"/>
      <c r="BR5493" s="31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7"/>
      <c r="BN5494" s="28"/>
      <c r="BO5494" s="12"/>
      <c r="BP5494" s="12"/>
      <c r="BQ5494" s="29"/>
      <c r="BR5494" s="31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7"/>
      <c r="BN5495" s="28"/>
      <c r="BO5495" s="12"/>
      <c r="BP5495" s="12"/>
      <c r="BQ5495" s="29"/>
      <c r="BR5495" s="31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7"/>
      <c r="BN5496" s="28"/>
      <c r="BO5496" s="12"/>
      <c r="BP5496" s="12"/>
      <c r="BQ5496" s="29"/>
      <c r="BR5496" s="31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7"/>
      <c r="BN5497" s="28"/>
      <c r="BO5497" s="12"/>
      <c r="BP5497" s="12"/>
      <c r="BQ5497" s="29"/>
      <c r="BR5497" s="31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7"/>
      <c r="BN5498" s="28"/>
      <c r="BO5498" s="12"/>
      <c r="BP5498" s="12"/>
      <c r="BQ5498" s="29"/>
      <c r="BR5498" s="31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7"/>
      <c r="BN5499" s="28"/>
      <c r="BO5499" s="12"/>
      <c r="BP5499" s="12"/>
      <c r="BQ5499" s="29"/>
      <c r="BR5499" s="31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7"/>
      <c r="BN5500" s="28"/>
      <c r="BO5500" s="12"/>
      <c r="BP5500" s="12"/>
      <c r="BQ5500" s="29"/>
      <c r="BR5500" s="31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7"/>
      <c r="BN5501" s="28"/>
      <c r="BO5501" s="12"/>
      <c r="BP5501" s="12"/>
      <c r="BQ5501" s="29"/>
      <c r="BR5501" s="31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7"/>
      <c r="BN5502" s="28"/>
      <c r="BO5502" s="12"/>
      <c r="BP5502" s="12"/>
      <c r="BQ5502" s="29"/>
      <c r="BR5502" s="31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7"/>
      <c r="BN5503" s="28"/>
      <c r="BO5503" s="12"/>
      <c r="BP5503" s="12"/>
      <c r="BQ5503" s="29"/>
      <c r="BR5503" s="31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7"/>
      <c r="BN5504" s="28"/>
      <c r="BO5504" s="12"/>
      <c r="BP5504" s="12"/>
      <c r="BQ5504" s="29"/>
      <c r="BR5504" s="31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7"/>
      <c r="BN5505" s="28"/>
      <c r="BO5505" s="12"/>
      <c r="BP5505" s="12"/>
      <c r="BQ5505" s="29"/>
      <c r="BR5505" s="31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7"/>
      <c r="BN5506" s="28"/>
      <c r="BO5506" s="12"/>
      <c r="BP5506" s="12"/>
      <c r="BQ5506" s="29"/>
      <c r="BR5506" s="31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7"/>
      <c r="BN5507" s="28"/>
      <c r="BO5507" s="12"/>
      <c r="BP5507" s="12"/>
      <c r="BQ5507" s="29"/>
      <c r="BR5507" s="31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7"/>
      <c r="BN5508" s="28"/>
      <c r="BO5508" s="12"/>
      <c r="BP5508" s="12"/>
      <c r="BQ5508" s="29"/>
      <c r="BR5508" s="31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7"/>
      <c r="BN5509" s="28"/>
      <c r="BO5509" s="12"/>
      <c r="BP5509" s="12"/>
      <c r="BQ5509" s="29"/>
      <c r="BR5509" s="31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7"/>
      <c r="BN5510" s="28"/>
      <c r="BO5510" s="12"/>
      <c r="BP5510" s="12"/>
      <c r="BQ5510" s="29"/>
      <c r="BR5510" s="31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7"/>
      <c r="BN5511" s="28"/>
      <c r="BO5511" s="12"/>
      <c r="BP5511" s="12"/>
      <c r="BQ5511" s="29"/>
      <c r="BR5511" s="31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7"/>
      <c r="BN5512" s="28"/>
      <c r="BO5512" s="12"/>
      <c r="BP5512" s="12"/>
      <c r="BQ5512" s="29"/>
      <c r="BR5512" s="31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7"/>
      <c r="BN5513" s="28"/>
      <c r="BO5513" s="12"/>
      <c r="BP5513" s="12"/>
      <c r="BQ5513" s="29"/>
      <c r="BR5513" s="31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7"/>
      <c r="BN5514" s="28"/>
      <c r="BO5514" s="12"/>
      <c r="BP5514" s="12"/>
      <c r="BQ5514" s="29"/>
      <c r="BR5514" s="31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7"/>
      <c r="BN5515" s="28"/>
      <c r="BO5515" s="12"/>
      <c r="BP5515" s="12"/>
      <c r="BQ5515" s="29"/>
      <c r="BR5515" s="31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7"/>
      <c r="BN5516" s="28"/>
      <c r="BO5516" s="12"/>
      <c r="BP5516" s="12"/>
      <c r="BQ5516" s="29"/>
      <c r="BR5516" s="31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7"/>
      <c r="BN5517" s="28"/>
      <c r="BO5517" s="12"/>
      <c r="BP5517" s="12"/>
      <c r="BQ5517" s="29"/>
      <c r="BR5517" s="31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7"/>
      <c r="BN5518" s="28"/>
      <c r="BO5518" s="12"/>
      <c r="BP5518" s="12"/>
      <c r="BQ5518" s="29"/>
      <c r="BR5518" s="31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7"/>
      <c r="BN5519" s="28"/>
      <c r="BO5519" s="12"/>
      <c r="BP5519" s="12"/>
      <c r="BQ5519" s="29"/>
      <c r="BR5519" s="31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7"/>
      <c r="BN5520" s="28"/>
      <c r="BO5520" s="12"/>
      <c r="BP5520" s="12"/>
      <c r="BQ5520" s="29"/>
      <c r="BR5520" s="31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7"/>
      <c r="BN5521" s="28"/>
      <c r="BO5521" s="12"/>
      <c r="BP5521" s="12"/>
      <c r="BQ5521" s="29"/>
      <c r="BR5521" s="31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7"/>
      <c r="BN5522" s="28"/>
      <c r="BO5522" s="12"/>
      <c r="BP5522" s="12"/>
      <c r="BQ5522" s="29"/>
      <c r="BR5522" s="31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7"/>
      <c r="BN5523" s="28"/>
      <c r="BO5523" s="12"/>
      <c r="BP5523" s="12"/>
      <c r="BQ5523" s="29"/>
      <c r="BR5523" s="31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7"/>
      <c r="BN5524" s="28"/>
      <c r="BO5524" s="12"/>
      <c r="BP5524" s="12"/>
      <c r="BQ5524" s="29"/>
      <c r="BR5524" s="31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7"/>
      <c r="BN5525" s="28"/>
      <c r="BO5525" s="12"/>
      <c r="BP5525" s="12"/>
      <c r="BQ5525" s="29"/>
      <c r="BR5525" s="31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7"/>
      <c r="BN5526" s="28"/>
      <c r="BO5526" s="12"/>
      <c r="BP5526" s="12"/>
      <c r="BQ5526" s="29"/>
      <c r="BR5526" s="31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7"/>
      <c r="BN5527" s="28"/>
      <c r="BO5527" s="12"/>
      <c r="BP5527" s="12"/>
      <c r="BQ5527" s="29"/>
      <c r="BR5527" s="31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7"/>
      <c r="BN5528" s="28"/>
      <c r="BO5528" s="12"/>
      <c r="BP5528" s="12"/>
      <c r="BQ5528" s="29"/>
      <c r="BR5528" s="31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7"/>
      <c r="BN5529" s="28"/>
      <c r="BO5529" s="12"/>
      <c r="BP5529" s="12"/>
      <c r="BQ5529" s="29"/>
      <c r="BR5529" s="31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7"/>
      <c r="BN5530" s="28"/>
      <c r="BO5530" s="12"/>
      <c r="BP5530" s="12"/>
      <c r="BQ5530" s="29"/>
      <c r="BR5530" s="31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7"/>
      <c r="BN5531" s="28"/>
      <c r="BO5531" s="12"/>
      <c r="BP5531" s="12"/>
      <c r="BQ5531" s="29"/>
      <c r="BR5531" s="31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7"/>
      <c r="BN5532" s="28"/>
      <c r="BO5532" s="12"/>
      <c r="BP5532" s="12"/>
      <c r="BQ5532" s="29"/>
      <c r="BR5532" s="31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7"/>
      <c r="BN5533" s="28"/>
      <c r="BO5533" s="12"/>
      <c r="BP5533" s="12"/>
      <c r="BQ5533" s="29"/>
      <c r="BR5533" s="31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7"/>
      <c r="BN5534" s="28"/>
      <c r="BO5534" s="12"/>
      <c r="BP5534" s="12"/>
      <c r="BQ5534" s="29"/>
      <c r="BR5534" s="31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7"/>
      <c r="BN5535" s="28"/>
      <c r="BO5535" s="12"/>
      <c r="BP5535" s="12"/>
      <c r="BQ5535" s="29"/>
      <c r="BR5535" s="31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7"/>
      <c r="BN5536" s="28"/>
      <c r="BO5536" s="12"/>
      <c r="BP5536" s="12"/>
      <c r="BQ5536" s="29"/>
      <c r="BR5536" s="31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7"/>
      <c r="BN5537" s="28"/>
      <c r="BO5537" s="12"/>
      <c r="BP5537" s="12"/>
      <c r="BQ5537" s="29"/>
      <c r="BR5537" s="31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7"/>
      <c r="BN5538" s="28"/>
      <c r="BO5538" s="12"/>
      <c r="BP5538" s="12"/>
      <c r="BQ5538" s="29"/>
      <c r="BR5538" s="31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7"/>
      <c r="BN5539" s="28"/>
      <c r="BO5539" s="12"/>
      <c r="BP5539" s="12"/>
      <c r="BQ5539" s="29"/>
      <c r="BR5539" s="31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7"/>
      <c r="BN5540" s="28"/>
      <c r="BO5540" s="12"/>
      <c r="BP5540" s="12"/>
      <c r="BQ5540" s="29"/>
      <c r="BR5540" s="31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7"/>
      <c r="BN5541" s="28"/>
      <c r="BO5541" s="12"/>
      <c r="BP5541" s="12"/>
      <c r="BQ5541" s="29"/>
      <c r="BR5541" s="31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7"/>
      <c r="BN5542" s="28"/>
      <c r="BO5542" s="12"/>
      <c r="BP5542" s="12"/>
      <c r="BQ5542" s="29"/>
      <c r="BR5542" s="31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7"/>
      <c r="BN5543" s="28"/>
      <c r="BO5543" s="12"/>
      <c r="BP5543" s="12"/>
      <c r="BQ5543" s="29"/>
      <c r="BR5543" s="31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7"/>
      <c r="BN5544" s="28"/>
      <c r="BO5544" s="12"/>
      <c r="BP5544" s="12"/>
      <c r="BQ5544" s="29"/>
      <c r="BR5544" s="31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7"/>
      <c r="BN5545" s="28"/>
      <c r="BO5545" s="12"/>
      <c r="BP5545" s="12"/>
      <c r="BQ5545" s="29"/>
      <c r="BR5545" s="31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7"/>
      <c r="BN5546" s="28"/>
      <c r="BO5546" s="12"/>
      <c r="BP5546" s="12"/>
      <c r="BQ5546" s="29"/>
      <c r="BR5546" s="31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7"/>
      <c r="BN5547" s="28"/>
      <c r="BO5547" s="12"/>
      <c r="BP5547" s="12"/>
      <c r="BQ5547" s="29"/>
      <c r="BR5547" s="31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7"/>
      <c r="BN5548" s="28"/>
      <c r="BO5548" s="12"/>
      <c r="BP5548" s="12"/>
      <c r="BQ5548" s="29"/>
      <c r="BR5548" s="31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7"/>
      <c r="BN5549" s="28"/>
      <c r="BO5549" s="12"/>
      <c r="BP5549" s="12"/>
      <c r="BQ5549" s="29"/>
      <c r="BR5549" s="31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7"/>
      <c r="BN5550" s="28"/>
      <c r="BO5550" s="12"/>
      <c r="BP5550" s="12"/>
      <c r="BQ5550" s="29"/>
      <c r="BR5550" s="31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7"/>
      <c r="BN5551" s="28"/>
      <c r="BO5551" s="12"/>
      <c r="BP5551" s="12"/>
      <c r="BQ5551" s="29"/>
      <c r="BR5551" s="31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7"/>
      <c r="BN5552" s="28"/>
      <c r="BO5552" s="12"/>
      <c r="BP5552" s="12"/>
      <c r="BQ5552" s="29"/>
      <c r="BR5552" s="31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7"/>
      <c r="BN5553" s="28"/>
      <c r="BO5553" s="12"/>
      <c r="BP5553" s="12"/>
      <c r="BQ5553" s="29"/>
      <c r="BR5553" s="31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7"/>
      <c r="BN5554" s="28"/>
      <c r="BO5554" s="12"/>
      <c r="BP5554" s="12"/>
      <c r="BQ5554" s="29"/>
      <c r="BR5554" s="31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7"/>
      <c r="BN5555" s="28"/>
      <c r="BO5555" s="12"/>
      <c r="BP5555" s="12"/>
      <c r="BQ5555" s="29"/>
      <c r="BR5555" s="31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7"/>
      <c r="BN5556" s="28"/>
      <c r="BO5556" s="12"/>
      <c r="BP5556" s="12"/>
      <c r="BQ5556" s="29"/>
      <c r="BR5556" s="31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7"/>
      <c r="BN5557" s="28"/>
      <c r="BO5557" s="12"/>
      <c r="BP5557" s="12"/>
      <c r="BQ5557" s="29"/>
      <c r="BR5557" s="31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7"/>
      <c r="BN5558" s="28"/>
      <c r="BO5558" s="12"/>
      <c r="BP5558" s="12"/>
      <c r="BQ5558" s="29"/>
      <c r="BR5558" s="31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7"/>
      <c r="BN5559" s="28"/>
      <c r="BO5559" s="12"/>
      <c r="BP5559" s="12"/>
      <c r="BQ5559" s="29"/>
      <c r="BR5559" s="31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7"/>
      <c r="BN5560" s="28"/>
      <c r="BO5560" s="12"/>
      <c r="BP5560" s="12"/>
      <c r="BQ5560" s="29"/>
      <c r="BR5560" s="31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7"/>
      <c r="BN5561" s="28"/>
      <c r="BO5561" s="12"/>
      <c r="BP5561" s="12"/>
      <c r="BQ5561" s="29"/>
      <c r="BR5561" s="31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7"/>
      <c r="BN5562" s="28"/>
      <c r="BO5562" s="12"/>
      <c r="BP5562" s="12"/>
      <c r="BQ5562" s="29"/>
      <c r="BR5562" s="31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7"/>
      <c r="BN5563" s="28"/>
      <c r="BO5563" s="12"/>
      <c r="BP5563" s="12"/>
      <c r="BQ5563" s="29"/>
      <c r="BR5563" s="31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7"/>
      <c r="BN5564" s="28"/>
      <c r="BO5564" s="12"/>
      <c r="BP5564" s="12"/>
      <c r="BQ5564" s="29"/>
      <c r="BR5564" s="31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7"/>
      <c r="BN5565" s="28"/>
      <c r="BO5565" s="12"/>
      <c r="BP5565" s="12"/>
      <c r="BQ5565" s="29"/>
      <c r="BR5565" s="31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7"/>
      <c r="BN5566" s="28"/>
      <c r="BO5566" s="12"/>
      <c r="BP5566" s="12"/>
      <c r="BQ5566" s="29"/>
      <c r="BR5566" s="31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7"/>
      <c r="BN5567" s="28"/>
      <c r="BO5567" s="12"/>
      <c r="BP5567" s="12"/>
      <c r="BQ5567" s="29"/>
      <c r="BR5567" s="31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7"/>
      <c r="BN5568" s="28"/>
      <c r="BO5568" s="12"/>
      <c r="BP5568" s="12"/>
      <c r="BQ5568" s="29"/>
      <c r="BR5568" s="31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7"/>
      <c r="BN5569" s="28"/>
      <c r="BO5569" s="12"/>
      <c r="BP5569" s="12"/>
      <c r="BQ5569" s="29"/>
      <c r="BR5569" s="31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7"/>
      <c r="BN5570" s="28"/>
      <c r="BO5570" s="12"/>
      <c r="BP5570" s="12"/>
      <c r="BQ5570" s="29"/>
      <c r="BR5570" s="31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7"/>
      <c r="BN5571" s="28"/>
      <c r="BO5571" s="12"/>
      <c r="BP5571" s="12"/>
      <c r="BQ5571" s="29"/>
      <c r="BR5571" s="31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7"/>
      <c r="BN5572" s="28"/>
      <c r="BO5572" s="12"/>
      <c r="BP5572" s="12"/>
      <c r="BQ5572" s="29"/>
      <c r="BR5572" s="31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7"/>
      <c r="BN5573" s="28"/>
      <c r="BO5573" s="12"/>
      <c r="BP5573" s="12"/>
      <c r="BQ5573" s="29"/>
      <c r="BR5573" s="31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7"/>
      <c r="BN5574" s="28"/>
      <c r="BO5574" s="12"/>
      <c r="BP5574" s="12"/>
      <c r="BQ5574" s="29"/>
      <c r="BR5574" s="31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7"/>
      <c r="BN5575" s="28"/>
      <c r="BO5575" s="12"/>
      <c r="BP5575" s="12"/>
      <c r="BQ5575" s="29"/>
      <c r="BR5575" s="31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7"/>
      <c r="BN5576" s="28"/>
      <c r="BO5576" s="12"/>
      <c r="BP5576" s="12"/>
      <c r="BQ5576" s="29"/>
      <c r="BR5576" s="31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7"/>
      <c r="BN5577" s="28"/>
      <c r="BO5577" s="12"/>
      <c r="BP5577" s="12"/>
      <c r="BQ5577" s="29"/>
      <c r="BR5577" s="31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7"/>
      <c r="BN5578" s="28"/>
      <c r="BO5578" s="12"/>
      <c r="BP5578" s="12"/>
      <c r="BQ5578" s="29"/>
      <c r="BR5578" s="31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7"/>
      <c r="BN5579" s="28"/>
      <c r="BO5579" s="12"/>
      <c r="BP5579" s="12"/>
      <c r="BQ5579" s="29"/>
      <c r="BR5579" s="31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7"/>
      <c r="BN5580" s="28"/>
      <c r="BO5580" s="12"/>
      <c r="BP5580" s="12"/>
      <c r="BQ5580" s="29"/>
      <c r="BR5580" s="31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7"/>
      <c r="BN5581" s="28"/>
      <c r="BO5581" s="12"/>
      <c r="BP5581" s="12"/>
      <c r="BQ5581" s="29"/>
      <c r="BR5581" s="31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7"/>
      <c r="BN5582" s="28"/>
      <c r="BO5582" s="12"/>
      <c r="BP5582" s="12"/>
      <c r="BQ5582" s="29"/>
      <c r="BR5582" s="31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7"/>
      <c r="BN5583" s="28"/>
      <c r="BO5583" s="12"/>
      <c r="BP5583" s="12"/>
      <c r="BQ5583" s="29"/>
      <c r="BR5583" s="31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7"/>
      <c r="BN5584" s="28"/>
      <c r="BO5584" s="12"/>
      <c r="BP5584" s="12"/>
      <c r="BQ5584" s="29"/>
      <c r="BR5584" s="31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7"/>
      <c r="BN5585" s="28"/>
      <c r="BO5585" s="12"/>
      <c r="BP5585" s="12"/>
      <c r="BQ5585" s="29"/>
      <c r="BR5585" s="31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7"/>
      <c r="BN5586" s="28"/>
      <c r="BO5586" s="12"/>
      <c r="BP5586" s="12"/>
      <c r="BQ5586" s="29"/>
      <c r="BR5586" s="31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7"/>
      <c r="BN5587" s="28"/>
      <c r="BO5587" s="12"/>
      <c r="BP5587" s="12"/>
      <c r="BQ5587" s="29"/>
      <c r="BR5587" s="31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7"/>
      <c r="BN5588" s="28"/>
      <c r="BO5588" s="12"/>
      <c r="BP5588" s="12"/>
      <c r="BQ5588" s="29"/>
      <c r="BR5588" s="31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7"/>
      <c r="BN5589" s="28"/>
      <c r="BO5589" s="12"/>
      <c r="BP5589" s="12"/>
      <c r="BQ5589" s="29"/>
      <c r="BR5589" s="31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7"/>
      <c r="BN5590" s="28"/>
      <c r="BO5590" s="12"/>
      <c r="BP5590" s="12"/>
      <c r="BQ5590" s="29"/>
      <c r="BR5590" s="31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7"/>
      <c r="BN5591" s="28"/>
      <c r="BO5591" s="12"/>
      <c r="BP5591" s="12"/>
      <c r="BQ5591" s="29"/>
      <c r="BR5591" s="31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7"/>
      <c r="BN5592" s="28"/>
      <c r="BO5592" s="12"/>
      <c r="BP5592" s="12"/>
      <c r="BQ5592" s="29"/>
      <c r="BR5592" s="31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7"/>
      <c r="BN5593" s="28"/>
      <c r="BO5593" s="12"/>
      <c r="BP5593" s="12"/>
      <c r="BQ5593" s="29"/>
      <c r="BR5593" s="31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7"/>
      <c r="BN5594" s="28"/>
      <c r="BO5594" s="12"/>
      <c r="BP5594" s="12"/>
      <c r="BQ5594" s="29"/>
      <c r="BR5594" s="31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7"/>
      <c r="BN5595" s="28"/>
      <c r="BO5595" s="12"/>
      <c r="BP5595" s="12"/>
      <c r="BQ5595" s="29"/>
      <c r="BR5595" s="31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7"/>
      <c r="BN5596" s="28"/>
      <c r="BO5596" s="12"/>
      <c r="BP5596" s="12"/>
      <c r="BQ5596" s="29"/>
      <c r="BR5596" s="31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7"/>
      <c r="BN5597" s="28"/>
      <c r="BO5597" s="12"/>
      <c r="BP5597" s="12"/>
      <c r="BQ5597" s="29"/>
      <c r="BR5597" s="31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7"/>
      <c r="BN5598" s="28"/>
      <c r="BO5598" s="12"/>
      <c r="BP5598" s="12"/>
      <c r="BQ5598" s="29"/>
      <c r="BR5598" s="31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7"/>
      <c r="BN5599" s="28"/>
      <c r="BO5599" s="12"/>
      <c r="BP5599" s="12"/>
      <c r="BQ5599" s="29"/>
      <c r="BR5599" s="31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7"/>
      <c r="BN5600" s="28"/>
      <c r="BO5600" s="12"/>
      <c r="BP5600" s="12"/>
      <c r="BQ5600" s="29"/>
      <c r="BR5600" s="31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7"/>
      <c r="BN5601" s="28"/>
      <c r="BO5601" s="12"/>
      <c r="BP5601" s="12"/>
      <c r="BQ5601" s="29"/>
      <c r="BR5601" s="31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7"/>
      <c r="BN5602" s="28"/>
      <c r="BO5602" s="12"/>
      <c r="BP5602" s="12"/>
      <c r="BQ5602" s="29"/>
      <c r="BR5602" s="31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7"/>
      <c r="BN5603" s="28"/>
      <c r="BO5603" s="12"/>
      <c r="BP5603" s="12"/>
      <c r="BQ5603" s="29"/>
      <c r="BR5603" s="31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7"/>
      <c r="BN5604" s="28"/>
      <c r="BO5604" s="12"/>
      <c r="BP5604" s="12"/>
      <c r="BQ5604" s="29"/>
      <c r="BR5604" s="31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7"/>
      <c r="BN5605" s="28"/>
      <c r="BO5605" s="12"/>
      <c r="BP5605" s="12"/>
      <c r="BQ5605" s="29"/>
      <c r="BR5605" s="31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7"/>
      <c r="BN5606" s="28"/>
      <c r="BO5606" s="12"/>
      <c r="BP5606" s="12"/>
      <c r="BQ5606" s="29"/>
      <c r="BR5606" s="31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7"/>
      <c r="BN5607" s="28"/>
      <c r="BO5607" s="12"/>
      <c r="BP5607" s="12"/>
      <c r="BQ5607" s="29"/>
      <c r="BR5607" s="31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7"/>
      <c r="BN5608" s="28"/>
      <c r="BO5608" s="12"/>
      <c r="BP5608" s="12"/>
      <c r="BQ5608" s="29"/>
      <c r="BR5608" s="31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7"/>
      <c r="BN5609" s="28"/>
      <c r="BO5609" s="12"/>
      <c r="BP5609" s="12"/>
      <c r="BQ5609" s="29"/>
      <c r="BR5609" s="31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7"/>
      <c r="BN5610" s="28"/>
      <c r="BO5610" s="12"/>
      <c r="BP5610" s="12"/>
      <c r="BQ5610" s="29"/>
      <c r="BR5610" s="31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7"/>
      <c r="BN5611" s="28"/>
      <c r="BO5611" s="12"/>
      <c r="BP5611" s="12"/>
      <c r="BQ5611" s="29"/>
      <c r="BR5611" s="31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7"/>
      <c r="BN5612" s="28"/>
      <c r="BO5612" s="12"/>
      <c r="BP5612" s="12"/>
      <c r="BQ5612" s="29"/>
      <c r="BR5612" s="31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7"/>
      <c r="BN5613" s="28"/>
      <c r="BO5613" s="12"/>
      <c r="BP5613" s="12"/>
      <c r="BQ5613" s="29"/>
      <c r="BR5613" s="31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7"/>
      <c r="BN5614" s="28"/>
      <c r="BO5614" s="12"/>
      <c r="BP5614" s="12"/>
      <c r="BQ5614" s="29"/>
      <c r="BR5614" s="31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7"/>
      <c r="BN5615" s="28"/>
      <c r="BO5615" s="12"/>
      <c r="BP5615" s="12"/>
      <c r="BQ5615" s="29"/>
      <c r="BR5615" s="31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7"/>
      <c r="BN5616" s="28"/>
      <c r="BO5616" s="12"/>
      <c r="BP5616" s="12"/>
      <c r="BQ5616" s="29"/>
      <c r="BR5616" s="31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7"/>
      <c r="BN5617" s="28"/>
      <c r="BO5617" s="12"/>
      <c r="BP5617" s="12"/>
      <c r="BQ5617" s="29"/>
      <c r="BR5617" s="31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7"/>
      <c r="BN5618" s="28"/>
      <c r="BO5618" s="12"/>
      <c r="BP5618" s="12"/>
      <c r="BQ5618" s="29"/>
      <c r="BR5618" s="31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7"/>
      <c r="BN5619" s="28"/>
      <c r="BO5619" s="12"/>
      <c r="BP5619" s="12"/>
      <c r="BQ5619" s="29"/>
      <c r="BR5619" s="31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7"/>
      <c r="BN5620" s="28"/>
      <c r="BO5620" s="12"/>
      <c r="BP5620" s="12"/>
      <c r="BQ5620" s="29"/>
      <c r="BR5620" s="31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7"/>
      <c r="BN5621" s="28"/>
      <c r="BO5621" s="12"/>
      <c r="BP5621" s="12"/>
      <c r="BQ5621" s="29"/>
      <c r="BR5621" s="31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7"/>
      <c r="BN5622" s="28"/>
      <c r="BO5622" s="12"/>
      <c r="BP5622" s="12"/>
      <c r="BQ5622" s="29"/>
      <c r="BR5622" s="31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7"/>
      <c r="BN5623" s="28"/>
      <c r="BO5623" s="12"/>
      <c r="BP5623" s="12"/>
      <c r="BQ5623" s="29"/>
      <c r="BR5623" s="31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7"/>
      <c r="BN5624" s="28"/>
      <c r="BO5624" s="12"/>
      <c r="BP5624" s="12"/>
      <c r="BQ5624" s="29"/>
      <c r="BR5624" s="31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7"/>
      <c r="BN5625" s="28"/>
      <c r="BO5625" s="12"/>
      <c r="BP5625" s="12"/>
      <c r="BQ5625" s="29"/>
      <c r="BR5625" s="31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7"/>
      <c r="BN5626" s="28"/>
      <c r="BO5626" s="12"/>
      <c r="BP5626" s="12"/>
      <c r="BQ5626" s="29"/>
      <c r="BR5626" s="31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7"/>
      <c r="BN5627" s="28"/>
      <c r="BO5627" s="12"/>
      <c r="BP5627" s="12"/>
      <c r="BQ5627" s="29"/>
      <c r="BR5627" s="31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7"/>
      <c r="BN5628" s="28"/>
      <c r="BO5628" s="12"/>
      <c r="BP5628" s="12"/>
      <c r="BQ5628" s="29"/>
      <c r="BR5628" s="31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7"/>
      <c r="BN5629" s="28"/>
      <c r="BO5629" s="12"/>
      <c r="BP5629" s="12"/>
      <c r="BQ5629" s="29"/>
      <c r="BR5629" s="31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7"/>
      <c r="BN5630" s="28"/>
      <c r="BO5630" s="12"/>
      <c r="BP5630" s="12"/>
      <c r="BQ5630" s="29"/>
      <c r="BR5630" s="31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7"/>
      <c r="BN5631" s="28"/>
      <c r="BO5631" s="12"/>
      <c r="BP5631" s="12"/>
      <c r="BQ5631" s="29"/>
      <c r="BR5631" s="31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7"/>
      <c r="BN5632" s="28"/>
      <c r="BO5632" s="12"/>
      <c r="BP5632" s="12"/>
      <c r="BQ5632" s="29"/>
      <c r="BR5632" s="31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7"/>
      <c r="BN5633" s="28"/>
      <c r="BO5633" s="12"/>
      <c r="BP5633" s="12"/>
      <c r="BQ5633" s="29"/>
      <c r="BR5633" s="31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7"/>
      <c r="BN5634" s="28"/>
      <c r="BO5634" s="12"/>
      <c r="BP5634" s="12"/>
      <c r="BQ5634" s="29"/>
      <c r="BR5634" s="31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7"/>
      <c r="BN5635" s="28"/>
      <c r="BO5635" s="12"/>
      <c r="BP5635" s="12"/>
      <c r="BQ5635" s="29"/>
      <c r="BR5635" s="31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7"/>
      <c r="BN5636" s="28"/>
      <c r="BO5636" s="12"/>
      <c r="BP5636" s="12"/>
      <c r="BQ5636" s="29"/>
      <c r="BR5636" s="31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7"/>
      <c r="BN5637" s="28"/>
      <c r="BO5637" s="12"/>
      <c r="BP5637" s="12"/>
      <c r="BQ5637" s="29"/>
      <c r="BR5637" s="31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7"/>
      <c r="BN5638" s="28"/>
      <c r="BO5638" s="12"/>
      <c r="BP5638" s="12"/>
      <c r="BQ5638" s="29"/>
      <c r="BR5638" s="31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7"/>
      <c r="BN5639" s="28"/>
      <c r="BO5639" s="12"/>
      <c r="BP5639" s="12"/>
      <c r="BQ5639" s="29"/>
      <c r="BR5639" s="31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7"/>
      <c r="BN5640" s="28"/>
      <c r="BO5640" s="12"/>
      <c r="BP5640" s="12"/>
      <c r="BQ5640" s="29"/>
      <c r="BR5640" s="31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7"/>
      <c r="BN5641" s="28"/>
      <c r="BO5641" s="12"/>
      <c r="BP5641" s="12"/>
      <c r="BQ5641" s="29"/>
      <c r="BR5641" s="31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7"/>
      <c r="BN5642" s="28"/>
      <c r="BO5642" s="12"/>
      <c r="BP5642" s="12"/>
      <c r="BQ5642" s="29"/>
      <c r="BR5642" s="31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7"/>
      <c r="BN5643" s="28"/>
      <c r="BO5643" s="12"/>
      <c r="BP5643" s="12"/>
      <c r="BQ5643" s="29"/>
      <c r="BR5643" s="31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7"/>
      <c r="BN5644" s="28"/>
      <c r="BO5644" s="12"/>
      <c r="BP5644" s="12"/>
      <c r="BQ5644" s="29"/>
      <c r="BR5644" s="31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7"/>
      <c r="BN5645" s="28"/>
      <c r="BO5645" s="12"/>
      <c r="BP5645" s="12"/>
      <c r="BQ5645" s="29"/>
      <c r="BR5645" s="31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7"/>
      <c r="BN5646" s="28"/>
      <c r="BO5646" s="12"/>
      <c r="BP5646" s="12"/>
      <c r="BQ5646" s="29"/>
      <c r="BR5646" s="31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7"/>
      <c r="BN5647" s="28"/>
      <c r="BO5647" s="12"/>
      <c r="BP5647" s="12"/>
      <c r="BQ5647" s="29"/>
      <c r="BR5647" s="31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7"/>
      <c r="BN5648" s="28"/>
      <c r="BO5648" s="12"/>
      <c r="BP5648" s="12"/>
      <c r="BQ5648" s="29"/>
      <c r="BR5648" s="31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7"/>
      <c r="BN5649" s="28"/>
      <c r="BO5649" s="12"/>
      <c r="BP5649" s="12"/>
      <c r="BQ5649" s="29"/>
      <c r="BR5649" s="31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7"/>
      <c r="BN5650" s="28"/>
      <c r="BO5650" s="12"/>
      <c r="BP5650" s="12"/>
      <c r="BQ5650" s="29"/>
      <c r="BR5650" s="31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7"/>
      <c r="BN5651" s="28"/>
      <c r="BO5651" s="12"/>
      <c r="BP5651" s="12"/>
      <c r="BQ5651" s="29"/>
      <c r="BR5651" s="31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7"/>
      <c r="BN5652" s="28"/>
      <c r="BO5652" s="12"/>
      <c r="BP5652" s="12"/>
      <c r="BQ5652" s="29"/>
      <c r="BR5652" s="31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7"/>
      <c r="BN5653" s="28"/>
      <c r="BO5653" s="12"/>
      <c r="BP5653" s="12"/>
      <c r="BQ5653" s="29"/>
      <c r="BR5653" s="31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7"/>
      <c r="BN5654" s="28"/>
      <c r="BO5654" s="12"/>
      <c r="BP5654" s="12"/>
      <c r="BQ5654" s="29"/>
      <c r="BR5654" s="31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7"/>
      <c r="BN5655" s="28"/>
      <c r="BO5655" s="12"/>
      <c r="BP5655" s="12"/>
      <c r="BQ5655" s="29"/>
      <c r="BR5655" s="31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7"/>
      <c r="BN5656" s="28"/>
      <c r="BO5656" s="12"/>
      <c r="BP5656" s="12"/>
      <c r="BQ5656" s="29"/>
      <c r="BR5656" s="31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7"/>
      <c r="BN5657" s="28"/>
      <c r="BO5657" s="12"/>
      <c r="BP5657" s="12"/>
      <c r="BQ5657" s="29"/>
      <c r="BR5657" s="31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7"/>
      <c r="BN5658" s="28"/>
      <c r="BO5658" s="12"/>
      <c r="BP5658" s="12"/>
      <c r="BQ5658" s="29"/>
      <c r="BR5658" s="31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7"/>
      <c r="BN5659" s="28"/>
      <c r="BO5659" s="12"/>
      <c r="BP5659" s="12"/>
      <c r="BQ5659" s="29"/>
      <c r="BR5659" s="31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7"/>
      <c r="BN5660" s="28"/>
      <c r="BO5660" s="12"/>
      <c r="BP5660" s="12"/>
      <c r="BQ5660" s="29"/>
      <c r="BR5660" s="31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7"/>
      <c r="BN5661" s="28"/>
      <c r="BO5661" s="12"/>
      <c r="BP5661" s="12"/>
      <c r="BQ5661" s="29"/>
      <c r="BR5661" s="31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7"/>
      <c r="BN5662" s="28"/>
      <c r="BO5662" s="12"/>
      <c r="BP5662" s="12"/>
      <c r="BQ5662" s="29"/>
      <c r="BR5662" s="31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7"/>
      <c r="BN5663" s="28"/>
      <c r="BO5663" s="12"/>
      <c r="BP5663" s="12"/>
      <c r="BQ5663" s="29"/>
      <c r="BR5663" s="31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7"/>
      <c r="BN5664" s="28"/>
      <c r="BO5664" s="12"/>
      <c r="BP5664" s="12"/>
      <c r="BQ5664" s="29"/>
      <c r="BR5664" s="31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7"/>
      <c r="BN5665" s="28"/>
      <c r="BO5665" s="12"/>
      <c r="BP5665" s="12"/>
      <c r="BQ5665" s="29"/>
      <c r="BR5665" s="31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7"/>
      <c r="BN5666" s="28"/>
      <c r="BO5666" s="12"/>
      <c r="BP5666" s="12"/>
      <c r="BQ5666" s="29"/>
      <c r="BR5666" s="31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7"/>
      <c r="BN5667" s="28"/>
      <c r="BO5667" s="12"/>
      <c r="BP5667" s="12"/>
      <c r="BQ5667" s="29"/>
      <c r="BR5667" s="31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7"/>
      <c r="BN5668" s="28"/>
      <c r="BO5668" s="12"/>
      <c r="BP5668" s="12"/>
      <c r="BQ5668" s="29"/>
      <c r="BR5668" s="31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7"/>
      <c r="BN5669" s="28"/>
      <c r="BO5669" s="12"/>
      <c r="BP5669" s="12"/>
      <c r="BQ5669" s="29"/>
      <c r="BR5669" s="31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7"/>
      <c r="BN5670" s="28"/>
      <c r="BO5670" s="12"/>
      <c r="BP5670" s="12"/>
      <c r="BQ5670" s="29"/>
      <c r="BR5670" s="31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7"/>
      <c r="BN5671" s="28"/>
      <c r="BO5671" s="12"/>
      <c r="BP5671" s="12"/>
      <c r="BQ5671" s="29"/>
      <c r="BR5671" s="31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7"/>
      <c r="BN5672" s="28"/>
      <c r="BO5672" s="12"/>
      <c r="BP5672" s="12"/>
      <c r="BQ5672" s="29"/>
      <c r="BR5672" s="31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7"/>
      <c r="BN5673" s="28"/>
      <c r="BO5673" s="12"/>
      <c r="BP5673" s="12"/>
      <c r="BQ5673" s="29"/>
      <c r="BR5673" s="31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7"/>
      <c r="BN5674" s="28"/>
      <c r="BO5674" s="12"/>
      <c r="BP5674" s="12"/>
      <c r="BQ5674" s="29"/>
      <c r="BR5674" s="31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7"/>
      <c r="BN5675" s="28"/>
      <c r="BO5675" s="12"/>
      <c r="BP5675" s="12"/>
      <c r="BQ5675" s="29"/>
      <c r="BR5675" s="31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7"/>
      <c r="BN5676" s="28"/>
      <c r="BO5676" s="12"/>
      <c r="BP5676" s="12"/>
      <c r="BQ5676" s="29"/>
      <c r="BR5676" s="31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7"/>
      <c r="BN5677" s="28"/>
      <c r="BO5677" s="12"/>
      <c r="BP5677" s="12"/>
      <c r="BQ5677" s="29"/>
      <c r="BR5677" s="31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7"/>
      <c r="BN5678" s="28"/>
      <c r="BO5678" s="12"/>
      <c r="BP5678" s="12"/>
      <c r="BQ5678" s="29"/>
      <c r="BR5678" s="31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7"/>
      <c r="BN5679" s="28"/>
      <c r="BO5679" s="12"/>
      <c r="BP5679" s="12"/>
      <c r="BQ5679" s="29"/>
      <c r="BR5679" s="31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7"/>
      <c r="BN5680" s="28"/>
      <c r="BO5680" s="12"/>
      <c r="BP5680" s="12"/>
      <c r="BQ5680" s="29"/>
      <c r="BR5680" s="31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7"/>
      <c r="BN5681" s="28"/>
      <c r="BO5681" s="12"/>
      <c r="BP5681" s="12"/>
      <c r="BQ5681" s="29"/>
      <c r="BR5681" s="31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7"/>
      <c r="BN5682" s="28"/>
      <c r="BO5682" s="12"/>
      <c r="BP5682" s="12"/>
      <c r="BQ5682" s="29"/>
      <c r="BR5682" s="31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7"/>
      <c r="BN5683" s="28"/>
      <c r="BO5683" s="12"/>
      <c r="BP5683" s="12"/>
      <c r="BQ5683" s="29"/>
      <c r="BR5683" s="31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7"/>
      <c r="BN5684" s="28"/>
      <c r="BO5684" s="12"/>
      <c r="BP5684" s="12"/>
      <c r="BQ5684" s="29"/>
      <c r="BR5684" s="31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7"/>
      <c r="BN5685" s="28"/>
      <c r="BO5685" s="12"/>
      <c r="BP5685" s="12"/>
      <c r="BQ5685" s="29"/>
      <c r="BR5685" s="31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7"/>
      <c r="BN5686" s="28"/>
      <c r="BO5686" s="12"/>
      <c r="BP5686" s="12"/>
      <c r="BQ5686" s="29"/>
      <c r="BR5686" s="31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7"/>
      <c r="BN5687" s="28"/>
      <c r="BO5687" s="12"/>
      <c r="BP5687" s="12"/>
      <c r="BQ5687" s="29"/>
      <c r="BR5687" s="31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7"/>
      <c r="BN5688" s="28"/>
      <c r="BO5688" s="12"/>
      <c r="BP5688" s="12"/>
      <c r="BQ5688" s="29"/>
      <c r="BR5688" s="31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7"/>
      <c r="BN5689" s="28"/>
      <c r="BO5689" s="12"/>
      <c r="BP5689" s="12"/>
      <c r="BQ5689" s="29"/>
      <c r="BR5689" s="31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7"/>
      <c r="BN5690" s="28"/>
      <c r="BO5690" s="12"/>
      <c r="BP5690" s="12"/>
      <c r="BQ5690" s="29"/>
      <c r="BR5690" s="31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7"/>
      <c r="BN5691" s="28"/>
      <c r="BO5691" s="12"/>
      <c r="BP5691" s="12"/>
      <c r="BQ5691" s="29"/>
      <c r="BR5691" s="31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7"/>
      <c r="BN5692" s="28"/>
      <c r="BO5692" s="12"/>
      <c r="BP5692" s="12"/>
      <c r="BQ5692" s="29"/>
      <c r="BR5692" s="31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7"/>
      <c r="BN5693" s="28"/>
      <c r="BO5693" s="12"/>
      <c r="BP5693" s="12"/>
      <c r="BQ5693" s="29"/>
      <c r="BR5693" s="31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7"/>
      <c r="BN5694" s="28"/>
      <c r="BO5694" s="12"/>
      <c r="BP5694" s="12"/>
      <c r="BQ5694" s="29"/>
      <c r="BR5694" s="31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7"/>
      <c r="BN5695" s="28"/>
      <c r="BO5695" s="12"/>
      <c r="BP5695" s="12"/>
      <c r="BQ5695" s="29"/>
      <c r="BR5695" s="31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7"/>
      <c r="BN5696" s="28"/>
      <c r="BO5696" s="12"/>
      <c r="BP5696" s="12"/>
      <c r="BQ5696" s="29"/>
      <c r="BR5696" s="31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7"/>
      <c r="BN5697" s="28"/>
      <c r="BO5697" s="12"/>
      <c r="BP5697" s="12"/>
      <c r="BQ5697" s="29"/>
      <c r="BR5697" s="31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7"/>
      <c r="BN5698" s="28"/>
      <c r="BO5698" s="12"/>
      <c r="BP5698" s="12"/>
      <c r="BQ5698" s="29"/>
      <c r="BR5698" s="31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7"/>
      <c r="BN5699" s="28"/>
      <c r="BO5699" s="12"/>
      <c r="BP5699" s="12"/>
      <c r="BQ5699" s="29"/>
      <c r="BR5699" s="31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7"/>
      <c r="BN5700" s="28"/>
      <c r="BO5700" s="12"/>
      <c r="BP5700" s="12"/>
      <c r="BQ5700" s="29"/>
      <c r="BR5700" s="31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7"/>
      <c r="BN5701" s="28"/>
      <c r="BO5701" s="12"/>
      <c r="BP5701" s="12"/>
      <c r="BQ5701" s="29"/>
      <c r="BR5701" s="31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7"/>
      <c r="BN5702" s="28"/>
      <c r="BO5702" s="12"/>
      <c r="BP5702" s="12"/>
      <c r="BQ5702" s="29"/>
      <c r="BR5702" s="31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7"/>
      <c r="BN5703" s="28"/>
      <c r="BO5703" s="12"/>
      <c r="BP5703" s="12"/>
      <c r="BQ5703" s="29"/>
      <c r="BR5703" s="31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7"/>
      <c r="BN5704" s="28"/>
      <c r="BO5704" s="12"/>
      <c r="BP5704" s="12"/>
      <c r="BQ5704" s="29"/>
      <c r="BR5704" s="31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7"/>
      <c r="BN5705" s="28"/>
      <c r="BO5705" s="12"/>
      <c r="BP5705" s="12"/>
      <c r="BQ5705" s="29"/>
      <c r="BR5705" s="31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7"/>
      <c r="BN5706" s="28"/>
      <c r="BO5706" s="12"/>
      <c r="BP5706" s="12"/>
      <c r="BQ5706" s="29"/>
      <c r="BR5706" s="31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7"/>
      <c r="BN5707" s="28"/>
      <c r="BO5707" s="12"/>
      <c r="BP5707" s="12"/>
      <c r="BQ5707" s="29"/>
      <c r="BR5707" s="31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7"/>
      <c r="BN5708" s="28"/>
      <c r="BO5708" s="12"/>
      <c r="BP5708" s="12"/>
      <c r="BQ5708" s="29"/>
      <c r="BR5708" s="31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7"/>
      <c r="BN5709" s="28"/>
      <c r="BO5709" s="12"/>
      <c r="BP5709" s="12"/>
      <c r="BQ5709" s="29"/>
      <c r="BR5709" s="31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7"/>
      <c r="BN5710" s="28"/>
      <c r="BO5710" s="12"/>
      <c r="BP5710" s="12"/>
      <c r="BQ5710" s="29"/>
      <c r="BR5710" s="31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7"/>
      <c r="BN5711" s="28"/>
      <c r="BO5711" s="12"/>
      <c r="BP5711" s="12"/>
      <c r="BQ5711" s="29"/>
      <c r="BR5711" s="31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7"/>
      <c r="BN5712" s="28"/>
      <c r="BO5712" s="12"/>
      <c r="BP5712" s="12"/>
      <c r="BQ5712" s="29"/>
      <c r="BR5712" s="31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7"/>
      <c r="BN5713" s="28"/>
      <c r="BO5713" s="12"/>
      <c r="BP5713" s="12"/>
      <c r="BQ5713" s="29"/>
      <c r="BR5713" s="31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7"/>
      <c r="BN5714" s="28"/>
      <c r="BO5714" s="12"/>
      <c r="BP5714" s="12"/>
      <c r="BQ5714" s="29"/>
      <c r="BR5714" s="31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7"/>
      <c r="BN5715" s="28"/>
      <c r="BO5715" s="12"/>
      <c r="BP5715" s="12"/>
      <c r="BQ5715" s="29"/>
      <c r="BR5715" s="31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7"/>
      <c r="BN5716" s="28"/>
      <c r="BO5716" s="12"/>
      <c r="BP5716" s="12"/>
      <c r="BQ5716" s="29"/>
      <c r="BR5716" s="31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7"/>
      <c r="BN5717" s="28"/>
      <c r="BO5717" s="12"/>
      <c r="BP5717" s="12"/>
      <c r="BQ5717" s="29"/>
      <c r="BR5717" s="31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7"/>
      <c r="BN5718" s="28"/>
      <c r="BO5718" s="12"/>
      <c r="BP5718" s="12"/>
      <c r="BQ5718" s="29"/>
      <c r="BR5718" s="31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7"/>
      <c r="BN5719" s="28"/>
      <c r="BO5719" s="12"/>
      <c r="BP5719" s="12"/>
      <c r="BQ5719" s="29"/>
      <c r="BR5719" s="31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7"/>
      <c r="BN5720" s="28"/>
      <c r="BO5720" s="12"/>
      <c r="BP5720" s="12"/>
      <c r="BQ5720" s="29"/>
      <c r="BR5720" s="31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7"/>
      <c r="BN5721" s="28"/>
      <c r="BO5721" s="12"/>
      <c r="BP5721" s="12"/>
      <c r="BQ5721" s="29"/>
      <c r="BR5721" s="31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7"/>
      <c r="BN5722" s="28"/>
      <c r="BO5722" s="12"/>
      <c r="BP5722" s="12"/>
      <c r="BQ5722" s="29"/>
      <c r="BR5722" s="31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7"/>
      <c r="BN5723" s="28"/>
      <c r="BO5723" s="12"/>
      <c r="BP5723" s="12"/>
      <c r="BQ5723" s="29"/>
      <c r="BR5723" s="31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7"/>
      <c r="BN5724" s="28"/>
      <c r="BO5724" s="12"/>
      <c r="BP5724" s="12"/>
      <c r="BQ5724" s="29"/>
      <c r="BR5724" s="31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7"/>
      <c r="BN5725" s="28"/>
      <c r="BO5725" s="12"/>
      <c r="BP5725" s="12"/>
      <c r="BQ5725" s="29"/>
      <c r="BR5725" s="31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7"/>
      <c r="BN5726" s="28"/>
      <c r="BO5726" s="12"/>
      <c r="BP5726" s="12"/>
      <c r="BQ5726" s="29"/>
      <c r="BR5726" s="31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7"/>
      <c r="BN5727" s="28"/>
      <c r="BO5727" s="12"/>
      <c r="BP5727" s="12"/>
      <c r="BQ5727" s="29"/>
      <c r="BR5727" s="31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7"/>
      <c r="BN5728" s="28"/>
      <c r="BO5728" s="12"/>
      <c r="BP5728" s="12"/>
      <c r="BQ5728" s="29"/>
      <c r="BR5728" s="31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7"/>
      <c r="BN5729" s="28"/>
      <c r="BO5729" s="12"/>
      <c r="BP5729" s="12"/>
      <c r="BQ5729" s="29"/>
      <c r="BR5729" s="31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7"/>
      <c r="BN5730" s="28"/>
      <c r="BO5730" s="12"/>
      <c r="BP5730" s="12"/>
      <c r="BQ5730" s="29"/>
      <c r="BR5730" s="31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7"/>
      <c r="BN5731" s="28"/>
      <c r="BO5731" s="12"/>
      <c r="BP5731" s="12"/>
      <c r="BQ5731" s="29"/>
      <c r="BR5731" s="31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7"/>
      <c r="BN5732" s="28"/>
      <c r="BO5732" s="12"/>
      <c r="BP5732" s="12"/>
      <c r="BQ5732" s="29"/>
      <c r="BR5732" s="31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7"/>
      <c r="BN5733" s="28"/>
      <c r="BO5733" s="12"/>
      <c r="BP5733" s="12"/>
      <c r="BQ5733" s="29"/>
      <c r="BR5733" s="31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7"/>
      <c r="BN5734" s="28"/>
      <c r="BO5734" s="12"/>
      <c r="BP5734" s="12"/>
      <c r="BQ5734" s="29"/>
      <c r="BR5734" s="31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7"/>
      <c r="BN5735" s="28"/>
      <c r="BO5735" s="12"/>
      <c r="BP5735" s="12"/>
      <c r="BQ5735" s="29"/>
      <c r="BR5735" s="31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7"/>
      <c r="BN5736" s="28"/>
      <c r="BO5736" s="12"/>
      <c r="BP5736" s="12"/>
      <c r="BQ5736" s="29"/>
      <c r="BR5736" s="31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7"/>
      <c r="BN5737" s="28"/>
      <c r="BO5737" s="12"/>
      <c r="BP5737" s="12"/>
      <c r="BQ5737" s="29"/>
      <c r="BR5737" s="31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7"/>
      <c r="BN5738" s="28"/>
      <c r="BO5738" s="12"/>
      <c r="BP5738" s="12"/>
      <c r="BQ5738" s="29"/>
      <c r="BR5738" s="31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7"/>
      <c r="BN5739" s="28"/>
      <c r="BO5739" s="12"/>
      <c r="BP5739" s="12"/>
      <c r="BQ5739" s="29"/>
      <c r="BR5739" s="31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7"/>
      <c r="BN5740" s="28"/>
      <c r="BO5740" s="12"/>
      <c r="BP5740" s="12"/>
      <c r="BQ5740" s="29"/>
      <c r="BR5740" s="31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7"/>
      <c r="BN5741" s="28"/>
      <c r="BO5741" s="12"/>
      <c r="BP5741" s="12"/>
      <c r="BQ5741" s="29"/>
      <c r="BR5741" s="31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7"/>
      <c r="BN5742" s="28"/>
      <c r="BO5742" s="12"/>
      <c r="BP5742" s="12"/>
      <c r="BQ5742" s="29"/>
      <c r="BR5742" s="31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7"/>
      <c r="BN5743" s="28"/>
      <c r="BO5743" s="12"/>
      <c r="BP5743" s="12"/>
      <c r="BQ5743" s="29"/>
      <c r="BR5743" s="31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7"/>
      <c r="BN5744" s="28"/>
      <c r="BO5744" s="12"/>
      <c r="BP5744" s="12"/>
      <c r="BQ5744" s="29"/>
      <c r="BR5744" s="31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7"/>
      <c r="BN5745" s="28"/>
      <c r="BO5745" s="12"/>
      <c r="BP5745" s="12"/>
      <c r="BQ5745" s="29"/>
      <c r="BR5745" s="31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7"/>
      <c r="BN5746" s="28"/>
      <c r="BO5746" s="12"/>
      <c r="BP5746" s="12"/>
      <c r="BQ5746" s="29"/>
      <c r="BR5746" s="31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7"/>
      <c r="BN5747" s="28"/>
      <c r="BO5747" s="12"/>
      <c r="BP5747" s="12"/>
      <c r="BQ5747" s="29"/>
      <c r="BR5747" s="31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7"/>
      <c r="BN5748" s="28"/>
      <c r="BO5748" s="12"/>
      <c r="BP5748" s="12"/>
      <c r="BQ5748" s="29"/>
      <c r="BR5748" s="31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7"/>
      <c r="BN5749" s="28"/>
      <c r="BO5749" s="12"/>
      <c r="BP5749" s="12"/>
      <c r="BQ5749" s="29"/>
      <c r="BR5749" s="31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7"/>
      <c r="BN5750" s="28"/>
      <c r="BO5750" s="12"/>
      <c r="BP5750" s="12"/>
      <c r="BQ5750" s="29"/>
      <c r="BR5750" s="31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7"/>
      <c r="BN5751" s="28"/>
      <c r="BO5751" s="12"/>
      <c r="BP5751" s="12"/>
      <c r="BQ5751" s="29"/>
      <c r="BR5751" s="31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7"/>
      <c r="BN5752" s="28"/>
      <c r="BO5752" s="12"/>
      <c r="BP5752" s="12"/>
      <c r="BQ5752" s="29"/>
      <c r="BR5752" s="31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7"/>
      <c r="BN5753" s="28"/>
      <c r="BO5753" s="12"/>
      <c r="BP5753" s="12"/>
      <c r="BQ5753" s="29"/>
      <c r="BR5753" s="31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7"/>
      <c r="BN5754" s="28"/>
      <c r="BO5754" s="12"/>
      <c r="BP5754" s="12"/>
      <c r="BQ5754" s="29"/>
      <c r="BR5754" s="31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7"/>
      <c r="BN5755" s="28"/>
      <c r="BO5755" s="12"/>
      <c r="BP5755" s="12"/>
      <c r="BQ5755" s="29"/>
      <c r="BR5755" s="31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7"/>
      <c r="BN5756" s="28"/>
      <c r="BO5756" s="12"/>
      <c r="BP5756" s="12"/>
      <c r="BQ5756" s="29"/>
      <c r="BR5756" s="31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7"/>
      <c r="BN5757" s="28"/>
      <c r="BO5757" s="12"/>
      <c r="BP5757" s="12"/>
      <c r="BQ5757" s="29"/>
      <c r="BR5757" s="31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7"/>
      <c r="BN5758" s="28"/>
      <c r="BO5758" s="12"/>
      <c r="BP5758" s="12"/>
      <c r="BQ5758" s="29"/>
      <c r="BR5758" s="31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7"/>
      <c r="BN5759" s="28"/>
      <c r="BO5759" s="12"/>
      <c r="BP5759" s="12"/>
      <c r="BQ5759" s="29"/>
      <c r="BR5759" s="31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7"/>
      <c r="BN5760" s="28"/>
      <c r="BO5760" s="12"/>
      <c r="BP5760" s="12"/>
      <c r="BQ5760" s="29"/>
      <c r="BR5760" s="31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7"/>
      <c r="BN5761" s="28"/>
      <c r="BO5761" s="12"/>
      <c r="BP5761" s="12"/>
      <c r="BQ5761" s="29"/>
      <c r="BR5761" s="31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7"/>
      <c r="BN5762" s="28"/>
      <c r="BO5762" s="12"/>
      <c r="BP5762" s="12"/>
      <c r="BQ5762" s="29"/>
      <c r="BR5762" s="31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7"/>
      <c r="BN5763" s="28"/>
      <c r="BO5763" s="12"/>
      <c r="BP5763" s="12"/>
      <c r="BQ5763" s="29"/>
      <c r="BR5763" s="31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7"/>
      <c r="BN5764" s="28"/>
      <c r="BO5764" s="12"/>
      <c r="BP5764" s="12"/>
      <c r="BQ5764" s="29"/>
      <c r="BR5764" s="31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7"/>
      <c r="BN5765" s="28"/>
      <c r="BO5765" s="12"/>
      <c r="BP5765" s="12"/>
      <c r="BQ5765" s="29"/>
      <c r="BR5765" s="31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7"/>
      <c r="BN5766" s="28"/>
      <c r="BO5766" s="12"/>
      <c r="BP5766" s="12"/>
      <c r="BQ5766" s="29"/>
      <c r="BR5766" s="31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7"/>
      <c r="BN5767" s="28"/>
      <c r="BO5767" s="12"/>
      <c r="BP5767" s="12"/>
      <c r="BQ5767" s="29"/>
      <c r="BR5767" s="31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7"/>
      <c r="BN5768" s="28"/>
      <c r="BO5768" s="12"/>
      <c r="BP5768" s="12"/>
      <c r="BQ5768" s="29"/>
      <c r="BR5768" s="31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7"/>
      <c r="BN5769" s="28"/>
      <c r="BO5769" s="12"/>
      <c r="BP5769" s="12"/>
      <c r="BQ5769" s="29"/>
      <c r="BR5769" s="31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7"/>
      <c r="BN5770" s="28"/>
      <c r="BO5770" s="12"/>
      <c r="BP5770" s="12"/>
      <c r="BQ5770" s="29"/>
      <c r="BR5770" s="31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7"/>
      <c r="BN5771" s="28"/>
      <c r="BO5771" s="12"/>
      <c r="BP5771" s="12"/>
      <c r="BQ5771" s="29"/>
      <c r="BR5771" s="31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7"/>
      <c r="BN5772" s="28"/>
      <c r="BO5772" s="12"/>
      <c r="BP5772" s="12"/>
      <c r="BQ5772" s="29"/>
      <c r="BR5772" s="31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7"/>
      <c r="BN5773" s="28"/>
      <c r="BO5773" s="12"/>
      <c r="BP5773" s="12"/>
      <c r="BQ5773" s="29"/>
      <c r="BR5773" s="31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7"/>
      <c r="BN5774" s="28"/>
      <c r="BO5774" s="12"/>
      <c r="BP5774" s="12"/>
      <c r="BQ5774" s="29"/>
      <c r="BR5774" s="31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7"/>
      <c r="BN5775" s="28"/>
      <c r="BO5775" s="12"/>
      <c r="BP5775" s="12"/>
      <c r="BQ5775" s="29"/>
      <c r="BR5775" s="31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7"/>
      <c r="BN5776" s="28"/>
      <c r="BO5776" s="12"/>
      <c r="BP5776" s="12"/>
      <c r="BQ5776" s="29"/>
      <c r="BR5776" s="31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7"/>
      <c r="BN5777" s="28"/>
      <c r="BO5777" s="12"/>
      <c r="BP5777" s="12"/>
      <c r="BQ5777" s="29"/>
      <c r="BR5777" s="31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7"/>
      <c r="BN5778" s="28"/>
      <c r="BO5778" s="12"/>
      <c r="BP5778" s="12"/>
      <c r="BQ5778" s="29"/>
      <c r="BR5778" s="31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7"/>
      <c r="BN5779" s="28"/>
      <c r="BO5779" s="12"/>
      <c r="BP5779" s="12"/>
      <c r="BQ5779" s="29"/>
      <c r="BR5779" s="31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7"/>
      <c r="BN5780" s="28"/>
      <c r="BO5780" s="12"/>
      <c r="BP5780" s="12"/>
      <c r="BQ5780" s="29"/>
      <c r="BR5780" s="31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7"/>
      <c r="BN5781" s="28"/>
      <c r="BO5781" s="12"/>
      <c r="BP5781" s="12"/>
      <c r="BQ5781" s="29"/>
      <c r="BR5781" s="31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7"/>
      <c r="BN5782" s="28"/>
      <c r="BO5782" s="12"/>
      <c r="BP5782" s="12"/>
      <c r="BQ5782" s="29"/>
      <c r="BR5782" s="31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7"/>
      <c r="BN5783" s="28"/>
      <c r="BO5783" s="12"/>
      <c r="BP5783" s="12"/>
      <c r="BQ5783" s="29"/>
      <c r="BR5783" s="31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7"/>
      <c r="BN5784" s="28"/>
      <c r="BO5784" s="12"/>
      <c r="BP5784" s="12"/>
      <c r="BQ5784" s="29"/>
      <c r="BR5784" s="31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7"/>
      <c r="BN5785" s="28"/>
      <c r="BO5785" s="12"/>
      <c r="BP5785" s="12"/>
      <c r="BQ5785" s="29"/>
      <c r="BR5785" s="31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7"/>
      <c r="BN5786" s="28"/>
      <c r="BO5786" s="12"/>
      <c r="BP5786" s="12"/>
      <c r="BQ5786" s="29"/>
      <c r="BR5786" s="31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7"/>
      <c r="BN5787" s="28"/>
      <c r="BO5787" s="12"/>
      <c r="BP5787" s="12"/>
      <c r="BQ5787" s="29"/>
      <c r="BR5787" s="31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7"/>
      <c r="BN5788" s="28"/>
      <c r="BO5788" s="12"/>
      <c r="BP5788" s="12"/>
      <c r="BQ5788" s="29"/>
      <c r="BR5788" s="31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7"/>
      <c r="BN5789" s="28"/>
      <c r="BO5789" s="12"/>
      <c r="BP5789" s="12"/>
      <c r="BQ5789" s="29"/>
      <c r="BR5789" s="31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7"/>
      <c r="BN5790" s="28"/>
      <c r="BO5790" s="12"/>
      <c r="BP5790" s="12"/>
      <c r="BQ5790" s="29"/>
      <c r="BR5790" s="31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7"/>
      <c r="BN5791" s="28"/>
      <c r="BO5791" s="12"/>
      <c r="BP5791" s="12"/>
      <c r="BQ5791" s="29"/>
      <c r="BR5791" s="31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7"/>
      <c r="BN5792" s="28"/>
      <c r="BO5792" s="12"/>
      <c r="BP5792" s="12"/>
      <c r="BQ5792" s="29"/>
      <c r="BR5792" s="31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7"/>
      <c r="BN5793" s="28"/>
      <c r="BO5793" s="12"/>
      <c r="BP5793" s="12"/>
      <c r="BQ5793" s="29"/>
      <c r="BR5793" s="31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7"/>
      <c r="BN5794" s="28"/>
      <c r="BO5794" s="12"/>
      <c r="BP5794" s="12"/>
      <c r="BQ5794" s="29"/>
      <c r="BR5794" s="31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7"/>
      <c r="BN5795" s="28"/>
      <c r="BO5795" s="12"/>
      <c r="BP5795" s="12"/>
      <c r="BQ5795" s="29"/>
      <c r="BR5795" s="31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7"/>
      <c r="BN5796" s="28"/>
      <c r="BO5796" s="12"/>
      <c r="BP5796" s="12"/>
      <c r="BQ5796" s="29"/>
      <c r="BR5796" s="31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7"/>
      <c r="BN5797" s="28"/>
      <c r="BO5797" s="12"/>
      <c r="BP5797" s="12"/>
      <c r="BQ5797" s="29"/>
      <c r="BR5797" s="31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7"/>
      <c r="BN5798" s="28"/>
      <c r="BO5798" s="12"/>
      <c r="BP5798" s="12"/>
      <c r="BQ5798" s="29"/>
      <c r="BR5798" s="31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7"/>
      <c r="BN5799" s="28"/>
      <c r="BO5799" s="12"/>
      <c r="BP5799" s="12"/>
      <c r="BQ5799" s="29"/>
      <c r="BR5799" s="31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7"/>
      <c r="BN5800" s="28"/>
      <c r="BO5800" s="12"/>
      <c r="BP5800" s="12"/>
      <c r="BQ5800" s="29"/>
      <c r="BR5800" s="31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7"/>
      <c r="BN5801" s="28"/>
      <c r="BO5801" s="12"/>
      <c r="BP5801" s="12"/>
      <c r="BQ5801" s="29"/>
      <c r="BR5801" s="31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7"/>
      <c r="BN5802" s="28"/>
      <c r="BO5802" s="12"/>
      <c r="BP5802" s="12"/>
      <c r="BQ5802" s="29"/>
      <c r="BR5802" s="31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7"/>
      <c r="BN5803" s="28"/>
      <c r="BO5803" s="12"/>
      <c r="BP5803" s="12"/>
      <c r="BQ5803" s="29"/>
      <c r="BR5803" s="31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7"/>
      <c r="BN5804" s="28"/>
      <c r="BO5804" s="12"/>
      <c r="BP5804" s="12"/>
      <c r="BQ5804" s="29"/>
      <c r="BR5804" s="31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7"/>
      <c r="BN5805" s="28"/>
      <c r="BO5805" s="12"/>
      <c r="BP5805" s="12"/>
      <c r="BQ5805" s="29"/>
      <c r="BR5805" s="31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7"/>
      <c r="BN5806" s="28"/>
      <c r="BO5806" s="12"/>
      <c r="BP5806" s="12"/>
      <c r="BQ5806" s="29"/>
      <c r="BR5806" s="31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7"/>
      <c r="BN5807" s="28"/>
      <c r="BO5807" s="12"/>
      <c r="BP5807" s="12"/>
      <c r="BQ5807" s="29"/>
      <c r="BR5807" s="31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7"/>
      <c r="BN5808" s="28"/>
      <c r="BO5808" s="12"/>
      <c r="BP5808" s="12"/>
      <c r="BQ5808" s="29"/>
      <c r="BR5808" s="31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7"/>
      <c r="BN5809" s="28"/>
      <c r="BO5809" s="12"/>
      <c r="BP5809" s="12"/>
      <c r="BQ5809" s="29"/>
      <c r="BR5809" s="31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7"/>
      <c r="BN5810" s="28"/>
      <c r="BO5810" s="12"/>
      <c r="BP5810" s="12"/>
      <c r="BQ5810" s="29"/>
      <c r="BR5810" s="31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7"/>
      <c r="BN5811" s="28"/>
      <c r="BO5811" s="12"/>
      <c r="BP5811" s="12"/>
      <c r="BQ5811" s="29"/>
      <c r="BR5811" s="31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7"/>
      <c r="BN5812" s="28"/>
      <c r="BO5812" s="12"/>
      <c r="BP5812" s="12"/>
      <c r="BQ5812" s="29"/>
      <c r="BR5812" s="31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7"/>
      <c r="BN5813" s="28"/>
      <c r="BO5813" s="12"/>
      <c r="BP5813" s="12"/>
      <c r="BQ5813" s="29"/>
      <c r="BR5813" s="31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7"/>
      <c r="BN5814" s="28"/>
      <c r="BO5814" s="12"/>
      <c r="BP5814" s="12"/>
      <c r="BQ5814" s="29"/>
      <c r="BR5814" s="31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7"/>
      <c r="BN5815" s="28"/>
      <c r="BO5815" s="12"/>
      <c r="BP5815" s="12"/>
      <c r="BQ5815" s="29"/>
      <c r="BR5815" s="31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7"/>
      <c r="BN5816" s="28"/>
      <c r="BO5816" s="12"/>
      <c r="BP5816" s="12"/>
      <c r="BQ5816" s="29"/>
      <c r="BR5816" s="31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7"/>
      <c r="BN5817" s="28"/>
      <c r="BO5817" s="12"/>
      <c r="BP5817" s="12"/>
      <c r="BQ5817" s="29"/>
      <c r="BR5817" s="31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7"/>
      <c r="BN5818" s="28"/>
      <c r="BO5818" s="12"/>
      <c r="BP5818" s="12"/>
      <c r="BQ5818" s="29"/>
      <c r="BR5818" s="31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7"/>
      <c r="BN5819" s="28"/>
      <c r="BO5819" s="12"/>
      <c r="BP5819" s="12"/>
      <c r="BQ5819" s="29"/>
      <c r="BR5819" s="31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7"/>
      <c r="BN5820" s="28"/>
      <c r="BO5820" s="12"/>
      <c r="BP5820" s="12"/>
      <c r="BQ5820" s="29"/>
      <c r="BR5820" s="31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7"/>
      <c r="BN5821" s="28"/>
      <c r="BO5821" s="12"/>
      <c r="BP5821" s="12"/>
      <c r="BQ5821" s="29"/>
      <c r="BR5821" s="31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7"/>
      <c r="BN5822" s="28"/>
      <c r="BO5822" s="12"/>
      <c r="BP5822" s="12"/>
      <c r="BQ5822" s="29"/>
      <c r="BR5822" s="31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7"/>
      <c r="BN5823" s="28"/>
      <c r="BO5823" s="12"/>
      <c r="BP5823" s="12"/>
      <c r="BQ5823" s="29"/>
      <c r="BR5823" s="31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7"/>
      <c r="BN5824" s="28"/>
      <c r="BO5824" s="12"/>
      <c r="BP5824" s="12"/>
      <c r="BQ5824" s="29"/>
      <c r="BR5824" s="31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7"/>
      <c r="BN5825" s="28"/>
      <c r="BO5825" s="12"/>
      <c r="BP5825" s="12"/>
      <c r="BQ5825" s="29"/>
      <c r="BR5825" s="31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7"/>
      <c r="BN5826" s="28"/>
      <c r="BO5826" s="12"/>
      <c r="BP5826" s="12"/>
      <c r="BQ5826" s="29"/>
      <c r="BR5826" s="31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7"/>
      <c r="BN5827" s="28"/>
      <c r="BO5827" s="12"/>
      <c r="BP5827" s="12"/>
      <c r="BQ5827" s="29"/>
      <c r="BR5827" s="31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7"/>
      <c r="BN5828" s="28"/>
      <c r="BO5828" s="12"/>
      <c r="BP5828" s="12"/>
      <c r="BQ5828" s="29"/>
      <c r="BR5828" s="31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7"/>
      <c r="BN5829" s="28"/>
      <c r="BO5829" s="12"/>
      <c r="BP5829" s="12"/>
      <c r="BQ5829" s="29"/>
      <c r="BR5829" s="31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7"/>
      <c r="BN5830" s="28"/>
      <c r="BO5830" s="12"/>
      <c r="BP5830" s="12"/>
      <c r="BQ5830" s="29"/>
      <c r="BR5830" s="31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7"/>
      <c r="BN5831" s="28"/>
      <c r="BO5831" s="12"/>
      <c r="BP5831" s="12"/>
      <c r="BQ5831" s="29"/>
      <c r="BR5831" s="31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7"/>
      <c r="BN5832" s="28"/>
      <c r="BO5832" s="12"/>
      <c r="BP5832" s="12"/>
      <c r="BQ5832" s="29"/>
      <c r="BR5832" s="31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7"/>
      <c r="BN5833" s="28"/>
      <c r="BO5833" s="12"/>
      <c r="BP5833" s="12"/>
      <c r="BQ5833" s="29"/>
      <c r="BR5833" s="31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7"/>
      <c r="BN5834" s="28"/>
      <c r="BO5834" s="12"/>
      <c r="BP5834" s="12"/>
      <c r="BQ5834" s="29"/>
      <c r="BR5834" s="31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7"/>
      <c r="BN5835" s="28"/>
      <c r="BO5835" s="12"/>
      <c r="BP5835" s="12"/>
      <c r="BQ5835" s="29"/>
      <c r="BR5835" s="31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7"/>
      <c r="BN5836" s="28"/>
      <c r="BO5836" s="12"/>
      <c r="BP5836" s="12"/>
      <c r="BQ5836" s="29"/>
      <c r="BR5836" s="31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7"/>
      <c r="BN5837" s="28"/>
      <c r="BO5837" s="12"/>
      <c r="BP5837" s="12"/>
      <c r="BQ5837" s="29"/>
      <c r="BR5837" s="31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7"/>
      <c r="BN5838" s="28"/>
      <c r="BO5838" s="12"/>
      <c r="BP5838" s="12"/>
      <c r="BQ5838" s="29"/>
      <c r="BR5838" s="31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7"/>
      <c r="BN5839" s="28"/>
      <c r="BO5839" s="12"/>
      <c r="BP5839" s="12"/>
      <c r="BQ5839" s="29"/>
      <c r="BR5839" s="31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7"/>
      <c r="BN5840" s="28"/>
      <c r="BO5840" s="12"/>
      <c r="BP5840" s="12"/>
      <c r="BQ5840" s="29"/>
      <c r="BR5840" s="31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7"/>
      <c r="BN5841" s="28"/>
      <c r="BO5841" s="12"/>
      <c r="BP5841" s="12"/>
      <c r="BQ5841" s="29"/>
      <c r="BR5841" s="31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7"/>
      <c r="BN5842" s="28"/>
      <c r="BO5842" s="12"/>
      <c r="BP5842" s="12"/>
      <c r="BQ5842" s="29"/>
      <c r="BR5842" s="31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7"/>
      <c r="BN5843" s="28"/>
      <c r="BO5843" s="12"/>
      <c r="BP5843" s="12"/>
      <c r="BQ5843" s="29"/>
      <c r="BR5843" s="31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7"/>
      <c r="BN5844" s="28"/>
      <c r="BO5844" s="12"/>
      <c r="BP5844" s="12"/>
      <c r="BQ5844" s="29"/>
      <c r="BR5844" s="31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7"/>
      <c r="BN5845" s="28"/>
      <c r="BO5845" s="12"/>
      <c r="BP5845" s="12"/>
      <c r="BQ5845" s="29"/>
      <c r="BR5845" s="31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7"/>
      <c r="BN5846" s="28"/>
      <c r="BO5846" s="12"/>
      <c r="BP5846" s="12"/>
      <c r="BQ5846" s="29"/>
      <c r="BR5846" s="31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7"/>
      <c r="BN5847" s="28"/>
      <c r="BO5847" s="12"/>
      <c r="BP5847" s="12"/>
      <c r="BQ5847" s="29"/>
      <c r="BR5847" s="31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7"/>
      <c r="BN5848" s="28"/>
      <c r="BO5848" s="12"/>
      <c r="BP5848" s="12"/>
      <c r="BQ5848" s="29"/>
      <c r="BR5848" s="31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7"/>
      <c r="BN5849" s="28"/>
      <c r="BO5849" s="12"/>
      <c r="BP5849" s="12"/>
      <c r="BQ5849" s="29"/>
      <c r="BR5849" s="31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7"/>
      <c r="BN5850" s="28"/>
      <c r="BO5850" s="12"/>
      <c r="BP5850" s="12"/>
      <c r="BQ5850" s="29"/>
      <c r="BR5850" s="31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7"/>
      <c r="BN5851" s="28"/>
      <c r="BO5851" s="12"/>
      <c r="BP5851" s="12"/>
      <c r="BQ5851" s="29"/>
      <c r="BR5851" s="31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7"/>
      <c r="BN5852" s="28"/>
      <c r="BO5852" s="12"/>
      <c r="BP5852" s="12"/>
      <c r="BQ5852" s="29"/>
      <c r="BR5852" s="31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7"/>
      <c r="BN5853" s="28"/>
      <c r="BO5853" s="12"/>
      <c r="BP5853" s="12"/>
      <c r="BQ5853" s="29"/>
      <c r="BR5853" s="31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7"/>
      <c r="BN5854" s="28"/>
      <c r="BO5854" s="12"/>
      <c r="BP5854" s="12"/>
      <c r="BQ5854" s="29"/>
      <c r="BR5854" s="31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7"/>
      <c r="BN5855" s="28"/>
      <c r="BO5855" s="12"/>
      <c r="BP5855" s="12"/>
      <c r="BQ5855" s="29"/>
      <c r="BR5855" s="31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7"/>
      <c r="BN5856" s="28"/>
      <c r="BO5856" s="12"/>
      <c r="BP5856" s="12"/>
      <c r="BQ5856" s="29"/>
      <c r="BR5856" s="31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7"/>
      <c r="BN5857" s="28"/>
      <c r="BO5857" s="12"/>
      <c r="BP5857" s="12"/>
      <c r="BQ5857" s="29"/>
      <c r="BR5857" s="31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7"/>
      <c r="BN5858" s="28"/>
      <c r="BO5858" s="12"/>
      <c r="BP5858" s="12"/>
      <c r="BQ5858" s="29"/>
      <c r="BR5858" s="31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7"/>
      <c r="BN5859" s="28"/>
      <c r="BO5859" s="12"/>
      <c r="BP5859" s="12"/>
      <c r="BQ5859" s="29"/>
      <c r="BR5859" s="31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7"/>
      <c r="BN5860" s="28"/>
      <c r="BO5860" s="12"/>
      <c r="BP5860" s="12"/>
      <c r="BQ5860" s="29"/>
      <c r="BR5860" s="31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7"/>
      <c r="BN5861" s="28"/>
      <c r="BO5861" s="12"/>
      <c r="BP5861" s="12"/>
      <c r="BQ5861" s="29"/>
      <c r="BR5861" s="31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7"/>
      <c r="BN5862" s="28"/>
      <c r="BO5862" s="12"/>
      <c r="BP5862" s="12"/>
      <c r="BQ5862" s="29"/>
      <c r="BR5862" s="31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7"/>
      <c r="BN5863" s="28"/>
      <c r="BO5863" s="12"/>
      <c r="BP5863" s="12"/>
      <c r="BQ5863" s="29"/>
      <c r="BR5863" s="31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7"/>
      <c r="BN5864" s="28"/>
      <c r="BO5864" s="12"/>
      <c r="BP5864" s="12"/>
      <c r="BQ5864" s="29"/>
      <c r="BR5864" s="31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7"/>
      <c r="BN5865" s="28"/>
      <c r="BO5865" s="12"/>
      <c r="BP5865" s="12"/>
      <c r="BQ5865" s="29"/>
      <c r="BR5865" s="31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7"/>
      <c r="BN5866" s="28"/>
      <c r="BO5866" s="12"/>
      <c r="BP5866" s="12"/>
      <c r="BQ5866" s="29"/>
      <c r="BR5866" s="31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7"/>
      <c r="BN5867" s="28"/>
      <c r="BO5867" s="12"/>
      <c r="BP5867" s="12"/>
      <c r="BQ5867" s="29"/>
      <c r="BR5867" s="31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7"/>
      <c r="BN5868" s="28"/>
      <c r="BO5868" s="12"/>
      <c r="BP5868" s="12"/>
      <c r="BQ5868" s="29"/>
      <c r="BR5868" s="31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7"/>
      <c r="BN5869" s="28"/>
      <c r="BO5869" s="12"/>
      <c r="BP5869" s="12"/>
      <c r="BQ5869" s="29"/>
      <c r="BR5869" s="31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7"/>
      <c r="BN5870" s="28"/>
      <c r="BO5870" s="12"/>
      <c r="BP5870" s="12"/>
      <c r="BQ5870" s="29"/>
      <c r="BR5870" s="31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7"/>
      <c r="BN5871" s="28"/>
      <c r="BO5871" s="12"/>
      <c r="BP5871" s="12"/>
      <c r="BQ5871" s="29"/>
      <c r="BR5871" s="31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7"/>
      <c r="BN5872" s="28"/>
      <c r="BO5872" s="12"/>
      <c r="BP5872" s="12"/>
      <c r="BQ5872" s="29"/>
      <c r="BR5872" s="31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7"/>
      <c r="BN5873" s="28"/>
      <c r="BO5873" s="12"/>
      <c r="BP5873" s="12"/>
      <c r="BQ5873" s="29"/>
      <c r="BR5873" s="31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7"/>
      <c r="BN5874" s="28"/>
      <c r="BO5874" s="12"/>
      <c r="BP5874" s="12"/>
      <c r="BQ5874" s="29"/>
      <c r="BR5874" s="31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7"/>
      <c r="BN5875" s="28"/>
      <c r="BO5875" s="12"/>
      <c r="BP5875" s="12"/>
      <c r="BQ5875" s="29"/>
      <c r="BR5875" s="31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7"/>
      <c r="BN5876" s="28"/>
      <c r="BO5876" s="12"/>
      <c r="BP5876" s="12"/>
      <c r="BQ5876" s="29"/>
      <c r="BR5876" s="31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7"/>
      <c r="BN5877" s="28"/>
      <c r="BO5877" s="12"/>
      <c r="BP5877" s="12"/>
      <c r="BQ5877" s="29"/>
      <c r="BR5877" s="31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7"/>
      <c r="BN5878" s="28"/>
      <c r="BO5878" s="12"/>
      <c r="BP5878" s="12"/>
      <c r="BQ5878" s="29"/>
      <c r="BR5878" s="31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7"/>
      <c r="BN5879" s="28"/>
      <c r="BO5879" s="12"/>
      <c r="BP5879" s="12"/>
      <c r="BQ5879" s="29"/>
      <c r="BR5879" s="31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7"/>
      <c r="BN5880" s="28"/>
      <c r="BO5880" s="12"/>
      <c r="BP5880" s="12"/>
      <c r="BQ5880" s="29"/>
      <c r="BR5880" s="31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7"/>
      <c r="BN5881" s="28"/>
      <c r="BO5881" s="12"/>
      <c r="BP5881" s="12"/>
      <c r="BQ5881" s="29"/>
      <c r="BR5881" s="31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7"/>
      <c r="BN5882" s="28"/>
      <c r="BO5882" s="12"/>
      <c r="BP5882" s="12"/>
      <c r="BQ5882" s="29"/>
      <c r="BR5882" s="31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7"/>
      <c r="BN5883" s="28"/>
      <c r="BO5883" s="12"/>
      <c r="BP5883" s="12"/>
      <c r="BQ5883" s="29"/>
      <c r="BR5883" s="31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7"/>
      <c r="BN5884" s="28"/>
      <c r="BO5884" s="12"/>
      <c r="BP5884" s="12"/>
      <c r="BQ5884" s="29"/>
      <c r="BR5884" s="31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7"/>
      <c r="BN5885" s="28"/>
      <c r="BO5885" s="12"/>
      <c r="BP5885" s="12"/>
      <c r="BQ5885" s="29"/>
      <c r="BR5885" s="31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7"/>
      <c r="BN5886" s="28"/>
      <c r="BO5886" s="12"/>
      <c r="BP5886" s="12"/>
      <c r="BQ5886" s="29"/>
      <c r="BR5886" s="31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7"/>
      <c r="BN5887" s="28"/>
      <c r="BO5887" s="12"/>
      <c r="BP5887" s="12"/>
      <c r="BQ5887" s="29"/>
      <c r="BR5887" s="31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7"/>
      <c r="BN5888" s="28"/>
      <c r="BO5888" s="12"/>
      <c r="BP5888" s="12"/>
      <c r="BQ5888" s="29"/>
      <c r="BR5888" s="31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7"/>
      <c r="BN5889" s="28"/>
      <c r="BO5889" s="12"/>
      <c r="BP5889" s="12"/>
      <c r="BQ5889" s="29"/>
      <c r="BR5889" s="31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7"/>
      <c r="BN5890" s="28"/>
      <c r="BO5890" s="12"/>
      <c r="BP5890" s="12"/>
      <c r="BQ5890" s="29"/>
      <c r="BR5890" s="31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7"/>
      <c r="BN5891" s="28"/>
      <c r="BO5891" s="12"/>
      <c r="BP5891" s="12"/>
      <c r="BQ5891" s="29"/>
      <c r="BR5891" s="31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7"/>
      <c r="BN5892" s="28"/>
      <c r="BO5892" s="12"/>
      <c r="BP5892" s="12"/>
      <c r="BQ5892" s="29"/>
      <c r="BR5892" s="31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7"/>
      <c r="BN5893" s="28"/>
      <c r="BO5893" s="12"/>
      <c r="BP5893" s="12"/>
      <c r="BQ5893" s="29"/>
      <c r="BR5893" s="31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7"/>
      <c r="BN5894" s="28"/>
      <c r="BO5894" s="12"/>
      <c r="BP5894" s="12"/>
      <c r="BQ5894" s="29"/>
      <c r="BR5894" s="31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7"/>
      <c r="BN5895" s="28"/>
      <c r="BO5895" s="12"/>
      <c r="BP5895" s="12"/>
      <c r="BQ5895" s="29"/>
      <c r="BR5895" s="31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7"/>
      <c r="BN5896" s="28"/>
      <c r="BO5896" s="12"/>
      <c r="BP5896" s="12"/>
      <c r="BQ5896" s="29"/>
      <c r="BR5896" s="31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7"/>
      <c r="BN5897" s="28"/>
      <c r="BO5897" s="12"/>
      <c r="BP5897" s="12"/>
      <c r="BQ5897" s="29"/>
      <c r="BR5897" s="31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7"/>
      <c r="BN5898" s="28"/>
      <c r="BO5898" s="12"/>
      <c r="BP5898" s="12"/>
      <c r="BQ5898" s="29"/>
      <c r="BR5898" s="31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7"/>
      <c r="BN5899" s="28"/>
      <c r="BO5899" s="12"/>
      <c r="BP5899" s="12"/>
      <c r="BQ5899" s="29"/>
      <c r="BR5899" s="31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7"/>
      <c r="BN5900" s="28"/>
      <c r="BO5900" s="12"/>
      <c r="BP5900" s="12"/>
      <c r="BQ5900" s="29"/>
      <c r="BR5900" s="31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7"/>
      <c r="BN5901" s="28"/>
      <c r="BO5901" s="12"/>
      <c r="BP5901" s="12"/>
      <c r="BQ5901" s="29"/>
      <c r="BR5901" s="31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7"/>
      <c r="BN5902" s="28"/>
      <c r="BO5902" s="12"/>
      <c r="BP5902" s="12"/>
      <c r="BQ5902" s="29"/>
      <c r="BR5902" s="31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7"/>
      <c r="BN5903" s="28"/>
      <c r="BO5903" s="12"/>
      <c r="BP5903" s="12"/>
      <c r="BQ5903" s="29"/>
      <c r="BR5903" s="31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7"/>
      <c r="BN5904" s="28"/>
      <c r="BO5904" s="12"/>
      <c r="BP5904" s="12"/>
      <c r="BQ5904" s="29"/>
      <c r="BR5904" s="31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7"/>
      <c r="BN5905" s="28"/>
      <c r="BO5905" s="12"/>
      <c r="BP5905" s="12"/>
      <c r="BQ5905" s="29"/>
      <c r="BR5905" s="31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7"/>
      <c r="BN5906" s="28"/>
      <c r="BO5906" s="12"/>
      <c r="BP5906" s="12"/>
      <c r="BQ5906" s="29"/>
      <c r="BR5906" s="31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7"/>
      <c r="BN5907" s="28"/>
      <c r="BO5907" s="12"/>
      <c r="BP5907" s="12"/>
      <c r="BQ5907" s="29"/>
      <c r="BR5907" s="31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7"/>
      <c r="BN5908" s="28"/>
      <c r="BO5908" s="12"/>
      <c r="BP5908" s="12"/>
      <c r="BQ5908" s="29"/>
      <c r="BR5908" s="31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7"/>
      <c r="BN5909" s="28"/>
      <c r="BO5909" s="12"/>
      <c r="BP5909" s="12"/>
      <c r="BQ5909" s="29"/>
      <c r="BR5909" s="31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7"/>
      <c r="BN5910" s="28"/>
      <c r="BO5910" s="12"/>
      <c r="BP5910" s="12"/>
      <c r="BQ5910" s="29"/>
      <c r="BR5910" s="31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7"/>
      <c r="BN5911" s="28"/>
      <c r="BO5911" s="12"/>
      <c r="BP5911" s="12"/>
      <c r="BQ5911" s="29"/>
      <c r="BR5911" s="31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7"/>
      <c r="BN5912" s="28"/>
      <c r="BO5912" s="12"/>
      <c r="BP5912" s="12"/>
      <c r="BQ5912" s="29"/>
      <c r="BR5912" s="31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7"/>
      <c r="BN5913" s="28"/>
      <c r="BO5913" s="12"/>
      <c r="BP5913" s="12"/>
      <c r="BQ5913" s="29"/>
      <c r="BR5913" s="31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7"/>
      <c r="BN5914" s="28"/>
      <c r="BO5914" s="12"/>
      <c r="BP5914" s="12"/>
      <c r="BQ5914" s="29"/>
      <c r="BR5914" s="31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7"/>
      <c r="BN5915" s="28"/>
      <c r="BO5915" s="12"/>
      <c r="BP5915" s="12"/>
      <c r="BQ5915" s="29"/>
      <c r="BR5915" s="31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7"/>
      <c r="BN5916" s="28"/>
      <c r="BO5916" s="12"/>
      <c r="BP5916" s="12"/>
      <c r="BQ5916" s="29"/>
      <c r="BR5916" s="31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7"/>
      <c r="BN5917" s="28"/>
      <c r="BO5917" s="12"/>
      <c r="BP5917" s="12"/>
      <c r="BQ5917" s="29"/>
      <c r="BR5917" s="31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7"/>
      <c r="BN5918" s="28"/>
      <c r="BO5918" s="12"/>
      <c r="BP5918" s="12"/>
      <c r="BQ5918" s="29"/>
      <c r="BR5918" s="31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7"/>
      <c r="BN5919" s="28"/>
      <c r="BO5919" s="12"/>
      <c r="BP5919" s="12"/>
      <c r="BQ5919" s="29"/>
      <c r="BR5919" s="31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7"/>
      <c r="BN5920" s="28"/>
      <c r="BO5920" s="12"/>
      <c r="BP5920" s="12"/>
      <c r="BQ5920" s="29"/>
      <c r="BR5920" s="31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7"/>
      <c r="BN5921" s="28"/>
      <c r="BO5921" s="12"/>
      <c r="BP5921" s="12"/>
      <c r="BQ5921" s="29"/>
      <c r="BR5921" s="31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7"/>
      <c r="BN5922" s="28"/>
      <c r="BO5922" s="12"/>
      <c r="BP5922" s="12"/>
      <c r="BQ5922" s="29"/>
      <c r="BR5922" s="31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7"/>
      <c r="BN5923" s="28"/>
      <c r="BO5923" s="12"/>
      <c r="BP5923" s="12"/>
      <c r="BQ5923" s="29"/>
      <c r="BR5923" s="31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7"/>
      <c r="BN5924" s="28"/>
      <c r="BO5924" s="12"/>
      <c r="BP5924" s="12"/>
      <c r="BQ5924" s="29"/>
      <c r="BR5924" s="31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7"/>
      <c r="BN5925" s="28"/>
      <c r="BO5925" s="12"/>
      <c r="BP5925" s="12"/>
      <c r="BQ5925" s="29"/>
      <c r="BR5925" s="31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7"/>
      <c r="BN5926" s="28"/>
      <c r="BO5926" s="12"/>
      <c r="BP5926" s="12"/>
      <c r="BQ5926" s="29"/>
      <c r="BR5926" s="31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7"/>
      <c r="BN5927" s="28"/>
      <c r="BO5927" s="12"/>
      <c r="BP5927" s="12"/>
      <c r="BQ5927" s="29"/>
      <c r="BR5927" s="31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7"/>
      <c r="BN5928" s="28"/>
      <c r="BO5928" s="12"/>
      <c r="BP5928" s="12"/>
      <c r="BQ5928" s="29"/>
      <c r="BR5928" s="31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7"/>
      <c r="BN5929" s="28"/>
      <c r="BO5929" s="12"/>
      <c r="BP5929" s="12"/>
      <c r="BQ5929" s="29"/>
      <c r="BR5929" s="31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7"/>
      <c r="BN5930" s="28"/>
      <c r="BO5930" s="12"/>
      <c r="BP5930" s="12"/>
      <c r="BQ5930" s="29"/>
      <c r="BR5930" s="31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7"/>
      <c r="BN5931" s="28"/>
      <c r="BO5931" s="12"/>
      <c r="BP5931" s="12"/>
      <c r="BQ5931" s="29"/>
      <c r="BR5931" s="31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7"/>
      <c r="BN5932" s="28"/>
      <c r="BO5932" s="12"/>
      <c r="BP5932" s="12"/>
      <c r="BQ5932" s="29"/>
      <c r="BR5932" s="31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7"/>
      <c r="BN5933" s="28"/>
      <c r="BO5933" s="12"/>
      <c r="BP5933" s="12"/>
      <c r="BQ5933" s="29"/>
      <c r="BR5933" s="31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7"/>
      <c r="BN5934" s="28"/>
      <c r="BO5934" s="12"/>
      <c r="BP5934" s="12"/>
      <c r="BQ5934" s="29"/>
      <c r="BR5934" s="31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7"/>
      <c r="BN5935" s="28"/>
      <c r="BO5935" s="12"/>
      <c r="BP5935" s="12"/>
      <c r="BQ5935" s="29"/>
      <c r="BR5935" s="31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7"/>
      <c r="BN5936" s="28"/>
      <c r="BO5936" s="12"/>
      <c r="BP5936" s="12"/>
      <c r="BQ5936" s="29"/>
      <c r="BR5936" s="31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7"/>
      <c r="BN5937" s="28"/>
      <c r="BO5937" s="12"/>
      <c r="BP5937" s="12"/>
      <c r="BQ5937" s="29"/>
      <c r="BR5937" s="31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7"/>
      <c r="BN5938" s="28"/>
      <c r="BO5938" s="12"/>
      <c r="BP5938" s="12"/>
      <c r="BQ5938" s="29"/>
      <c r="BR5938" s="31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7"/>
      <c r="BN5939" s="28"/>
      <c r="BO5939" s="12"/>
      <c r="BP5939" s="12"/>
      <c r="BQ5939" s="29"/>
      <c r="BR5939" s="31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7"/>
      <c r="BN5940" s="28"/>
      <c r="BO5940" s="12"/>
      <c r="BP5940" s="12"/>
      <c r="BQ5940" s="29"/>
      <c r="BR5940" s="31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7"/>
      <c r="BN5941" s="28"/>
      <c r="BO5941" s="12"/>
      <c r="BP5941" s="12"/>
      <c r="BQ5941" s="29"/>
      <c r="BR5941" s="31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7"/>
      <c r="BN5942" s="28"/>
      <c r="BO5942" s="12"/>
      <c r="BP5942" s="12"/>
      <c r="BQ5942" s="29"/>
      <c r="BR5942" s="31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7"/>
      <c r="BN5943" s="28"/>
      <c r="BO5943" s="12"/>
      <c r="BP5943" s="12"/>
      <c r="BQ5943" s="29"/>
      <c r="BR5943" s="31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7"/>
      <c r="BN5944" s="28"/>
      <c r="BO5944" s="12"/>
      <c r="BP5944" s="12"/>
      <c r="BQ5944" s="29"/>
      <c r="BR5944" s="31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7"/>
      <c r="BN5945" s="28"/>
      <c r="BO5945" s="12"/>
      <c r="BP5945" s="12"/>
      <c r="BQ5945" s="29"/>
      <c r="BR5945" s="31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7"/>
      <c r="BN5946" s="28"/>
      <c r="BO5946" s="12"/>
      <c r="BP5946" s="12"/>
      <c r="BQ5946" s="29"/>
      <c r="BR5946" s="31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7"/>
      <c r="BN5947" s="28"/>
      <c r="BO5947" s="12"/>
      <c r="BP5947" s="12"/>
      <c r="BQ5947" s="29"/>
      <c r="BR5947" s="31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7"/>
      <c r="BN5948" s="28"/>
      <c r="BO5948" s="12"/>
      <c r="BP5948" s="12"/>
      <c r="BQ5948" s="29"/>
      <c r="BR5948" s="31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7"/>
      <c r="BN5949" s="28"/>
      <c r="BO5949" s="12"/>
      <c r="BP5949" s="12"/>
      <c r="BQ5949" s="29"/>
      <c r="BR5949" s="31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7"/>
      <c r="BN5950" s="28"/>
      <c r="BO5950" s="12"/>
      <c r="BP5950" s="12"/>
      <c r="BQ5950" s="29"/>
      <c r="BR5950" s="31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7"/>
      <c r="BN5951" s="28"/>
      <c r="BO5951" s="12"/>
      <c r="BP5951" s="12"/>
      <c r="BQ5951" s="29"/>
      <c r="BR5951" s="31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7"/>
      <c r="BN5952" s="28"/>
      <c r="BO5952" s="12"/>
      <c r="BP5952" s="12"/>
      <c r="BQ5952" s="29"/>
      <c r="BR5952" s="31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7"/>
      <c r="BN5953" s="28"/>
      <c r="BO5953" s="12"/>
      <c r="BP5953" s="12"/>
      <c r="BQ5953" s="29"/>
      <c r="BR5953" s="31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7"/>
      <c r="BN5954" s="28"/>
      <c r="BO5954" s="12"/>
      <c r="BP5954" s="12"/>
      <c r="BQ5954" s="29"/>
      <c r="BR5954" s="31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7"/>
      <c r="BN5955" s="28"/>
      <c r="BO5955" s="12"/>
      <c r="BP5955" s="12"/>
      <c r="BQ5955" s="29"/>
      <c r="BR5955" s="31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7"/>
      <c r="BN5956" s="28"/>
      <c r="BO5956" s="12"/>
      <c r="BP5956" s="12"/>
      <c r="BQ5956" s="29"/>
      <c r="BR5956" s="31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7"/>
      <c r="BN5957" s="28"/>
      <c r="BO5957" s="12"/>
      <c r="BP5957" s="12"/>
      <c r="BQ5957" s="29"/>
      <c r="BR5957" s="31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7"/>
      <c r="BN5958" s="28"/>
      <c r="BO5958" s="12"/>
      <c r="BP5958" s="12"/>
      <c r="BQ5958" s="29"/>
      <c r="BR5958" s="31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7"/>
      <c r="BN5959" s="28"/>
      <c r="BO5959" s="12"/>
      <c r="BP5959" s="12"/>
      <c r="BQ5959" s="29"/>
      <c r="BR5959" s="31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7"/>
      <c r="BN5960" s="28"/>
      <c r="BO5960" s="12"/>
      <c r="BP5960" s="12"/>
      <c r="BQ5960" s="29"/>
      <c r="BR5960" s="31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7"/>
      <c r="BN5961" s="28"/>
      <c r="BO5961" s="12"/>
      <c r="BP5961" s="12"/>
      <c r="BQ5961" s="29"/>
      <c r="BR5961" s="31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7"/>
      <c r="BN5962" s="28"/>
      <c r="BO5962" s="12"/>
      <c r="BP5962" s="12"/>
      <c r="BQ5962" s="29"/>
      <c r="BR5962" s="31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7"/>
      <c r="BN5963" s="28"/>
      <c r="BO5963" s="12"/>
      <c r="BP5963" s="12"/>
      <c r="BQ5963" s="29"/>
      <c r="BR5963" s="31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7"/>
      <c r="BN5964" s="28"/>
      <c r="BO5964" s="12"/>
      <c r="BP5964" s="12"/>
      <c r="BQ5964" s="29"/>
      <c r="BR5964" s="31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7"/>
      <c r="BN5965" s="28"/>
      <c r="BO5965" s="12"/>
      <c r="BP5965" s="12"/>
      <c r="BQ5965" s="29"/>
      <c r="BR5965" s="31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7"/>
      <c r="BN5966" s="28"/>
      <c r="BO5966" s="12"/>
      <c r="BP5966" s="12"/>
      <c r="BQ5966" s="29"/>
      <c r="BR5966" s="31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7"/>
      <c r="BN5967" s="28"/>
      <c r="BO5967" s="12"/>
      <c r="BP5967" s="12"/>
      <c r="BQ5967" s="29"/>
      <c r="BR5967" s="31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7"/>
      <c r="BN5968" s="28"/>
      <c r="BO5968" s="12"/>
      <c r="BP5968" s="12"/>
      <c r="BQ5968" s="29"/>
      <c r="BR5968" s="31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7"/>
      <c r="BN5969" s="28"/>
      <c r="BO5969" s="12"/>
      <c r="BP5969" s="12"/>
      <c r="BQ5969" s="29"/>
      <c r="BR5969" s="31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7"/>
      <c r="BN5970" s="28"/>
      <c r="BO5970" s="12"/>
      <c r="BP5970" s="12"/>
      <c r="BQ5970" s="29"/>
      <c r="BR5970" s="31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7"/>
      <c r="BN5971" s="28"/>
      <c r="BO5971" s="12"/>
      <c r="BP5971" s="12"/>
      <c r="BQ5971" s="29"/>
      <c r="BR5971" s="31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7"/>
      <c r="BN5972" s="28"/>
      <c r="BO5972" s="12"/>
      <c r="BP5972" s="12"/>
      <c r="BQ5972" s="29"/>
      <c r="BR5972" s="31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7"/>
      <c r="BN5973" s="28"/>
      <c r="BO5973" s="12"/>
      <c r="BP5973" s="12"/>
      <c r="BQ5973" s="29"/>
      <c r="BR5973" s="31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7"/>
      <c r="BN5974" s="28"/>
      <c r="BO5974" s="12"/>
      <c r="BP5974" s="12"/>
      <c r="BQ5974" s="29"/>
      <c r="BR5974" s="31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7"/>
      <c r="BN5975" s="28"/>
      <c r="BO5975" s="12"/>
      <c r="BP5975" s="12"/>
      <c r="BQ5975" s="29"/>
      <c r="BR5975" s="31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7"/>
      <c r="BN5976" s="28"/>
      <c r="BO5976" s="12"/>
      <c r="BP5976" s="12"/>
      <c r="BQ5976" s="29"/>
      <c r="BR5976" s="31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7"/>
      <c r="BN5977" s="28"/>
      <c r="BO5977" s="12"/>
      <c r="BP5977" s="12"/>
      <c r="BQ5977" s="29"/>
      <c r="BR5977" s="31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7"/>
      <c r="BN5978" s="28"/>
      <c r="BO5978" s="12"/>
      <c r="BP5978" s="12"/>
      <c r="BQ5978" s="29"/>
      <c r="BR5978" s="31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7"/>
      <c r="BN5979" s="28"/>
      <c r="BO5979" s="12"/>
      <c r="BP5979" s="12"/>
      <c r="BQ5979" s="29"/>
      <c r="BR5979" s="31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7"/>
      <c r="BN5980" s="28"/>
      <c r="BO5980" s="12"/>
      <c r="BP5980" s="12"/>
      <c r="BQ5980" s="29"/>
      <c r="BR5980" s="31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7"/>
      <c r="BN5981" s="28"/>
      <c r="BO5981" s="12"/>
      <c r="BP5981" s="12"/>
      <c r="BQ5981" s="29"/>
      <c r="BR5981" s="31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7"/>
      <c r="BN5982" s="28"/>
      <c r="BO5982" s="12"/>
      <c r="BP5982" s="12"/>
      <c r="BQ5982" s="29"/>
      <c r="BR5982" s="31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7"/>
      <c r="BN5983" s="28"/>
      <c r="BO5983" s="12"/>
      <c r="BP5983" s="12"/>
      <c r="BQ5983" s="29"/>
      <c r="BR5983" s="31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7"/>
      <c r="BN5984" s="28"/>
      <c r="BO5984" s="12"/>
      <c r="BP5984" s="12"/>
      <c r="BQ5984" s="29"/>
      <c r="BR5984" s="31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7"/>
      <c r="BN5985" s="28"/>
      <c r="BO5985" s="12"/>
      <c r="BP5985" s="12"/>
      <c r="BQ5985" s="29"/>
      <c r="BR5985" s="31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7"/>
      <c r="BN5986" s="28"/>
      <c r="BO5986" s="12"/>
      <c r="BP5986" s="12"/>
      <c r="BQ5986" s="29"/>
      <c r="BR5986" s="31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7"/>
      <c r="BN5987" s="28"/>
      <c r="BO5987" s="12"/>
      <c r="BP5987" s="12"/>
      <c r="BQ5987" s="29"/>
      <c r="BR5987" s="31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7"/>
      <c r="BN5988" s="28"/>
      <c r="BO5988" s="12"/>
      <c r="BP5988" s="12"/>
      <c r="BQ5988" s="29"/>
      <c r="BR5988" s="31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7"/>
      <c r="BN5989" s="28"/>
      <c r="BO5989" s="12"/>
      <c r="BP5989" s="12"/>
      <c r="BQ5989" s="29"/>
      <c r="BR5989" s="31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7"/>
      <c r="BN5990" s="28"/>
      <c r="BO5990" s="12"/>
      <c r="BP5990" s="12"/>
      <c r="BQ5990" s="29"/>
      <c r="BR5990" s="31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7"/>
      <c r="BN5991" s="28"/>
      <c r="BO5991" s="12"/>
      <c r="BP5991" s="12"/>
      <c r="BQ5991" s="29"/>
      <c r="BR5991" s="31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7"/>
      <c r="BN5992" s="28"/>
      <c r="BO5992" s="12"/>
      <c r="BP5992" s="12"/>
      <c r="BQ5992" s="29"/>
      <c r="BR5992" s="31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7"/>
      <c r="BN5993" s="28"/>
      <c r="BO5993" s="12"/>
      <c r="BP5993" s="12"/>
      <c r="BQ5993" s="29"/>
      <c r="BR5993" s="31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7"/>
      <c r="BN5994" s="28"/>
      <c r="BO5994" s="12"/>
      <c r="BP5994" s="12"/>
      <c r="BQ5994" s="29"/>
      <c r="BR5994" s="31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7"/>
      <c r="BN5995" s="28"/>
      <c r="BO5995" s="12"/>
      <c r="BP5995" s="12"/>
      <c r="BQ5995" s="29"/>
      <c r="BR5995" s="31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7"/>
      <c r="BN5996" s="28"/>
      <c r="BO5996" s="12"/>
      <c r="BP5996" s="12"/>
      <c r="BQ5996" s="29"/>
      <c r="BR5996" s="31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7"/>
      <c r="BN5997" s="28"/>
      <c r="BO5997" s="12"/>
      <c r="BP5997" s="12"/>
      <c r="BQ5997" s="29"/>
      <c r="BR5997" s="31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7"/>
      <c r="BN5998" s="28"/>
      <c r="BO5998" s="12"/>
      <c r="BP5998" s="12"/>
      <c r="BQ5998" s="29"/>
      <c r="BR5998" s="31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7"/>
      <c r="BN5999" s="28"/>
      <c r="BO5999" s="12"/>
      <c r="BP5999" s="12"/>
      <c r="BQ5999" s="29"/>
      <c r="BR5999" s="31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7"/>
      <c r="BN6000" s="28"/>
      <c r="BO6000" s="12"/>
      <c r="BP6000" s="12"/>
      <c r="BQ6000" s="29"/>
      <c r="BR6000" s="31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7"/>
      <c r="BN6001" s="28"/>
      <c r="BO6001" s="12"/>
      <c r="BP6001" s="12"/>
      <c r="BQ6001" s="29"/>
      <c r="BR6001" s="31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7"/>
      <c r="BN6002" s="28"/>
      <c r="BO6002" s="12"/>
      <c r="BP6002" s="12"/>
      <c r="BQ6002" s="29"/>
      <c r="BR6002" s="31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7"/>
      <c r="BN6003" s="28"/>
      <c r="BO6003" s="12"/>
      <c r="BP6003" s="12"/>
      <c r="BQ6003" s="29"/>
      <c r="BR6003" s="31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7"/>
      <c r="BN6004" s="28"/>
      <c r="BO6004" s="12"/>
      <c r="BP6004" s="12"/>
      <c r="BQ6004" s="29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Date" sqref="BJ5 BJ6:BJ48 BJ49:BJ54 BJ55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6:BM48 BM49:BM54 BM55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custom" allowBlank="1" showInputMessage="1" showErrorMessage="1" error="Enter Valid Mobile Number_x000a_" sqref="BG5:BG103" xr:uid="{00000000-0002-0000-0500-000004000000}">
      <formula1>AND(ISNUMBER(BG5),LEN(BG5)=10,NOT(ISERROR(VALUE(BG5))))</formula1>
    </dataValidation>
    <dataValidation type="list" allowBlank="1" showInputMessage="1" showErrorMessage="1" sqref="BN5:BN6 BN7:BN48 BN49:BN54 BN55:BN6004" xr:uid="{00000000-0002-0000-0500-000006000000}">
      <formula1>IF($BI5=MMM,MMM,LC)</formula1>
    </dataValidation>
    <dataValidation type="list" allowBlank="1" showInputMessage="1" showErrorMessage="1" sqref="BO5:BO6 BO7:BO49 BO50:BO54 BO5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BI6:BI48 BI49:BI54 BI55:BI6004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BL5 BL6:BL48 BL49:BL54 BL55:BL6004</xm:sqref>
        </x14:dataValidation>
        <x14:dataValidation type="list" allowBlank="1" showInputMessage="1" showErrorMessage="1" xr:uid="{00000000-0002-0000-0500-000005000000}">
          <x14:formula1>
            <xm:f>IF($BI5='Backup sheet'!$B$4,'Backup sheet'!$C$2:$C$9,#REF!)</xm:f>
          </x14:formula1>
          <xm:sqref>BK5:BK6 BK7:BK48 BK49:BK54 BK55:BK6004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2025-10-24T01:44:00Z</cp:lastPrinted>
  <dcterms:created xsi:type="dcterms:W3CDTF">2023-04-07T11:05:00Z</dcterms:created>
  <dcterms:modified xsi:type="dcterms:W3CDTF">2025-10-30T09:33:12Z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1033-12.2.0.23131</vt:lpwstr>
  </property>
</Properties>
</file>