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5-Dec-25\Mummadivaram\"/>
    </mc:Choice>
  </mc:AlternateContent>
  <xr:revisionPtr revIDLastSave="0" documentId="13_ncr:1_{A7CFA8C8-8D86-4D0E-8D2F-D277370F94F6}" xr6:coauthVersionLast="47" xr6:coauthVersionMax="47" xr10:uidLastSave="{00000000-0000-0000-0000-000000000000}"/>
  <bookViews>
    <workbookView xWindow="-110" yWindow="-110" windowWidth="19420" windowHeight="10300" activeTab="1" xr2:uid="{0F663C7D-A9FE-4EA8-B1C3-E85F803B2F66}"/>
  </bookViews>
  <sheets>
    <sheet name="Sheet1" sheetId="1" r:id="rId1"/>
    <sheet name="Sheet2" sheetId="2" r:id="rId2"/>
  </sheets>
  <externalReferences>
    <externalReference r:id="rId3"/>
  </externalReferences>
  <definedNames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" i="1" l="1"/>
  <c r="T10" i="1"/>
  <c r="W5" i="1"/>
  <c r="H6" i="1"/>
  <c r="G6" i="1"/>
  <c r="F6" i="1"/>
</calcChain>
</file>

<file path=xl/sharedStrings.xml><?xml version="1.0" encoding="utf-8"?>
<sst xmlns="http://schemas.openxmlformats.org/spreadsheetml/2006/main" count="54" uniqueCount="43">
  <si>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</si>
  <si>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</si>
  <si>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</si>
  <si>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</si>
  <si>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</si>
  <si>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</si>
  <si>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</si>
  <si>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</si>
  <si>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</si>
  <si>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</si>
  <si>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</si>
  <si>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</si>
  <si>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</si>
  <si>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</si>
  <si>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</si>
  <si>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</si>
  <si>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</si>
  <si>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</si>
  <si>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</si>
  <si>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</si>
  <si>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</si>
  <si>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</si>
  <si>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</si>
  <si>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</si>
  <si>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</si>
  <si>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</si>
  <si>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</si>
  <si>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</si>
  <si>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APGL0213</t>
  </si>
  <si>
    <t>Mummadivaram</t>
  </si>
  <si>
    <t>FN25-26-02297</t>
  </si>
  <si>
    <t>Ashok Srimanthula</t>
  </si>
  <si>
    <t>SF0067413</t>
  </si>
  <si>
    <t>Credit Assistant</t>
  </si>
  <si>
    <t>165473</t>
  </si>
  <si>
    <t>SID951374934913</t>
  </si>
  <si>
    <t>GUDE SAROJEENI</t>
  </si>
  <si>
    <t>31-Mar-2023</t>
  </si>
  <si>
    <t>Collection Amount Misappropriated</t>
  </si>
  <si>
    <t>Digital Payment</t>
  </si>
  <si>
    <t>Done</t>
  </si>
  <si>
    <t>Remarks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</si>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</sst>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8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32085E06-3D4A-4B71-9138-8A56F86F031F}"/>
    <cellStyle name="Normal 2 2" xfId="4" xr:uid="{84C258B6-55DB-494E-B756-7396609A2FE6}"/>
    <cellStyle name="Normal 3 19 2" xfId="3" xr:uid="{2FEFD9B3-BAEF-4B1D-A569-DEDCC310E1D7}"/>
    <cellStyle name="Normal 3 2" xfId="5" xr:uid="{09A1D237-967F-41D1-9C2E-39A212AB21AB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13C09B-2A44-29E4-145B-3F718E5BD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5-Dec-25\Mummadivaram\Copy%20of%20Mummadivaram%20Fraud%20Report.xlsx" TargetMode="External"/><Relationship Id="rId1" Type="http://schemas.openxmlformats.org/officeDocument/2006/relationships/externalLinkPath" Target="Copy%20of%20Mummadivaram%20Fraud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24AF9-9140-4D05-97E3-C1E26A5B1DA4}">
  <dimension ref="A1:Z11"/>
  <sheetViews>
    <sheetView topLeftCell="I1" workbookViewId="0">
      <selection activeCell="U10" sqref="U10"/>
    </sheetView>
  </sheetViews>
  <sheetFormatPr defaultRowHeight="14.5" x14ac:dyDescent="0.35"/>
  <cols>
    <col min="1" max="1" width="12.1796875" customWidth="1"/>
    <col min="2" max="2" width="10.6328125" bestFit="1" customWidth="1"/>
    <col min="3" max="3" width="12.6328125" bestFit="1" customWidth="1"/>
    <col min="4" max="4" width="12.1796875" bestFit="1" customWidth="1"/>
    <col min="5" max="5" width="11.6328125" bestFit="1" customWidth="1"/>
    <col min="6" max="6" width="17.089843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4.36328125" bestFit="1" customWidth="1"/>
    <col min="11" max="11" width="13.7265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1.1796875" customWidth="1"/>
    <col min="21" max="21" width="13.36328125" customWidth="1"/>
    <col min="22" max="22" width="15.1796875" bestFit="1" customWidth="1"/>
    <col min="23" max="24" width="15.1796875" customWidth="1"/>
    <col min="25" max="25" width="18.36328125" bestFit="1" customWidth="1"/>
    <col min="26" max="26" width="7.453125" bestFit="1" customWidth="1"/>
  </cols>
  <sheetData>
    <row r="1" spans="1:26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 t="s">
        <v>4</v>
      </c>
      <c r="Z3" s="9"/>
    </row>
    <row r="4" spans="1:26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41</v>
      </c>
      <c r="Y4" s="5" t="s">
        <v>26</v>
      </c>
      <c r="Z4" s="5" t="s">
        <v>27</v>
      </c>
    </row>
    <row r="5" spans="1:26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45945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351318681</v>
      </c>
      <c r="M5" s="18"/>
      <c r="N5" s="15" t="s">
        <v>37</v>
      </c>
      <c r="O5" s="19">
        <v>73266</v>
      </c>
      <c r="P5" s="19">
        <v>3950</v>
      </c>
      <c r="Q5" s="20" t="s">
        <v>38</v>
      </c>
      <c r="R5" s="21">
        <v>45312</v>
      </c>
      <c r="S5" s="19">
        <v>3950</v>
      </c>
      <c r="T5" s="19">
        <v>0</v>
      </c>
      <c r="U5" s="19">
        <v>0</v>
      </c>
      <c r="V5" s="24">
        <v>3950</v>
      </c>
      <c r="W5" s="24">
        <f>V5+V6</f>
        <v>7900</v>
      </c>
      <c r="X5" s="24" t="s">
        <v>40</v>
      </c>
      <c r="Y5" s="8" t="s">
        <v>39</v>
      </c>
      <c r="Z5" s="22"/>
    </row>
    <row r="6" spans="1:26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45945</v>
      </c>
      <c r="F6" s="8" t="str">
        <f>IF(J6&lt;&gt;"", $F$5, "")</f>
        <v>Ashok Srimanthula</v>
      </c>
      <c r="G6" s="16" t="str">
        <f>IF(J6&lt;&gt;"", $G$5, "")</f>
        <v>SF0067413</v>
      </c>
      <c r="H6" s="16" t="str">
        <f>IF(J6&lt;&gt;"", $H$5, "")</f>
        <v>Credit Assistant</v>
      </c>
      <c r="I6" s="17" t="s">
        <v>34</v>
      </c>
      <c r="J6" s="17" t="s">
        <v>35</v>
      </c>
      <c r="K6" s="17" t="s">
        <v>36</v>
      </c>
      <c r="L6" s="18">
        <v>351318681</v>
      </c>
      <c r="M6" s="18"/>
      <c r="N6" s="15" t="s">
        <v>37</v>
      </c>
      <c r="O6" s="19">
        <v>73266</v>
      </c>
      <c r="P6" s="19">
        <v>3950</v>
      </c>
      <c r="Q6" s="20" t="s">
        <v>38</v>
      </c>
      <c r="R6" s="21">
        <v>45342</v>
      </c>
      <c r="S6" s="19">
        <v>3950</v>
      </c>
      <c r="T6" s="19">
        <v>0</v>
      </c>
      <c r="U6" s="19">
        <v>0</v>
      </c>
      <c r="V6" s="24">
        <v>3950</v>
      </c>
      <c r="W6" s="24">
        <v>0</v>
      </c>
      <c r="X6" s="24"/>
      <c r="Y6" s="8" t="s">
        <v>39</v>
      </c>
      <c r="Z6" s="22"/>
    </row>
    <row r="10" spans="1:26" x14ac:dyDescent="0.35">
      <c r="S10" s="26" t="s">
        <v>42</v>
      </c>
      <c r="T10" s="26">
        <f>S11</f>
        <v>7900</v>
      </c>
      <c r="U10" s="27">
        <f>SUM(S5:S6)</f>
        <v>7900</v>
      </c>
    </row>
    <row r="11" spans="1:26" x14ac:dyDescent="0.35">
      <c r="S11">
        <v>7900</v>
      </c>
    </row>
  </sheetData>
  <conditionalFormatting sqref="L5:M6">
    <cfRule type="duplicateValues" dxfId="0" priority="2" stopIfTrue="1"/>
  </conditionalFormatting>
  <dataValidations count="8">
    <dataValidation type="custom" allowBlank="1" showInputMessage="1" showErrorMessage="1" error="Enter Valid date_x000a_" sqref="E6" xr:uid="{0B5D8744-88FF-440D-AE96-0C211328AE37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6" xr:uid="{85D3EAFF-862B-440A-A617-A4CCB19E2FCA}">
      <formula1>42370</formula1>
      <formula2>47848</formula2>
    </dataValidation>
    <dataValidation type="custom" allowBlank="1" showInputMessage="1" showErrorMessage="1" error="Enter Valid Date_x000a_" sqref="E5" xr:uid="{8BDF4744-F2FD-4801-B7C7-B0B2E47F7456}">
      <formula1>ISNUMBER(E5) * (E5&gt;=DATE(2023,10,1)) * (E5&lt;=DATE(2031,12,31)) * (INT(E5)=E5)</formula1>
    </dataValidation>
    <dataValidation type="date" allowBlank="1" showInputMessage="1" showErrorMessage="1" sqref="N4" xr:uid="{5643572C-D18A-440E-9D38-B61B33B14F70}">
      <formula1>36526</formula1>
      <formula2>47848</formula2>
    </dataValidation>
    <dataValidation type="list" allowBlank="1" showInputMessage="1" showErrorMessage="1" sqref="Q5:Q6" xr:uid="{6E4F5EEB-1BC0-41BB-BBA4-B284D21B60E8}">
      <formula1>Type</formula1>
    </dataValidation>
    <dataValidation type="list" allowBlank="1" showInputMessage="1" showErrorMessage="1" sqref="Y5:Y6" xr:uid="{D65172E1-564A-416D-8BC3-F56A5323E392}">
      <formula1>"Loan Card,Digital Payment,Cash Receipt,Borrower Written Statement,Deliquent Staff Written Statement,Center Meeting Register,Hand Written Receipt"</formula1>
    </dataValidation>
    <dataValidation allowBlank="1" showErrorMessage="1" sqref="C5 B5:B6" xr:uid="{BC13E16C-20F7-4EBC-B49F-17D15EED8362}"/>
    <dataValidation type="date" operator="lessThanOrEqual" allowBlank="1" showInputMessage="1" showErrorMessage="1" errorTitle="Incorrect date Entered" error="Enter in Valid Date Format_x000a_ " promptTitle="Enter Valid Date" sqref="R5:R6" xr:uid="{CF072770-BCFB-4BF9-8200-6D17C07D0907}">
      <formula1>IF(ISNUMBER(DATE(RIGHT(E5,4),MONTH(LEFT(MID(E5,4,3),2)&amp;"1"),LEFT(E5,2))),E5,9^9)</formula1>
    </dataValidation>
  </dataValidations>
  <hyperlinks>
    <hyperlink ref="E3" location="'Fraud Investigation Report'!G5" display="Home" xr:uid="{11A95208-EBC5-4471-ADDB-2363AD02BB59}"/>
    <hyperlink ref="V3" location="'Fraud Investigation Report'!G5" display="Home" xr:uid="{BEFDA535-1093-402B-B553-E0A2B94E851D}"/>
    <hyperlink ref="F3" location="'Loan Outstanding Report'!BG5" display="Loan O/s Report" xr:uid="{C063BB37-0FD8-4E57-9A20-DF3261187F04}"/>
    <hyperlink ref="Y3" location="'Loan Outstanding Report'!BG5" display="Loan O/s Report" xr:uid="{E22DB118-23CD-4EF3-A377-0F715D147DF8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BBA0-4FE5-4B11-B112-B04B9DAFA684}">
  <dimension ref="A1"/>
  <sheetViews>
    <sheetView tabSelected="1" workbookViewId="0">
      <selection activeCell="B3" sqref="B3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2025-12-05T06:34:27Z</dcterms:created>
  <dcterms:modified xsi:type="dcterms:W3CDTF">2025-12-05T06:39:31Z</dcterms:modified>
</cp:coreProperties>
</file>