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125" documentId="13_ncr:1_{A796BA05-ED91-4220-B09D-8F46CB3A9CFA}" xr6:coauthVersionLast="47" xr6:coauthVersionMax="47" xr10:uidLastSave="{7222860C-C6A9-45A9-BE0E-9F13A89EC337}"/>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<sst xmlns="http://schemas.openxmlformats.org/spreadsheetml/2006/main" count="335" uniqueCount="291">
  <si>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</si>
  <si>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</si>
  <si>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</si>
  <si>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</si>
  <si>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</si>
  <si>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</si>
  <si>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</si>
  <si>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</si>
  <si>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</si>
  <si>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</si>
  <si>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</si>
  <si>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</si>
  <si>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</si>
  <si>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</si>
  <si>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</si>
  <si>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</si>
  <si>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</si>
  <si>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</si>
  <si>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</si>
  <si>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</si>
  <si>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</si>
  <si>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</si>
  <si>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</si>
  <si>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</si>
  <si>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</si>
  <si>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</si>
  <si>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</si>
  <si>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</si>
  <si>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</si>
  <si>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</si>
  <si>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</si>
  <si>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</si>
  <si>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</si>
  <si>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</si>
  <si>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</si>
  <si>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</si>
  <si>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</si>
  <si>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</si>
  <si>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</si>
  <si>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</si>
  <si>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</si>
  <si>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</si>
  <si>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</si>
  <si>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</si>
  <si>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</si>
  <si>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</si>
  <si>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</si>
  <si>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</si>
  <si>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</si>
  <si>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</si>
  <si>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</si>
  <si>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</si>
  <si>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</si>
  <si>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</si>
  <si>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</si>
  <si>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</si>
  <si>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</si>
  <si>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</si>
  <si>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</si>
  <si>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</si>
  <si>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</si>
  <si>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</si>
  <si>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</si>
  <si>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</si>
  <si>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</si>
  <si>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</si>
  <si>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</si>
  <si>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</si>
  <si>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</si>
  <si>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</si>
  <si>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</si>
  <si>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</si>
  <si>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</si>
  <si>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</si>
  <si>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</si>
  <si>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</si>
  <si>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</si>
  <si>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</si>
  <si>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</si>
  <si>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</si>
  <si>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</si>
  <si>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</si>
  <si>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</si>
  <si>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</si>
  <si>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</si>
  <si>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</si>
  <si>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</si>
  <si>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</si>
  <si>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</si>
  <si>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</si>
  <si>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</si>
  <si>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</si>
  <si>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</si>
  <si>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</si>
  <si>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</si>
  <si>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</si>
  <si>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</si>
  <si>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</si>
  <si>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</si>
  <si>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</si>
  <si>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</si>
  <si>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</si>
  <si>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</si>
  <si>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</si>
  <si>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</si>
  <si>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</si>
  <si>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</si>
  <si>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</si>
  <si>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</si>
  <si>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</si>
  <si>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</si>
  <si>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</si>
  <si>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</si>
  <si>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</si>
  <si>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</si>
  <si>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</si>
  <si>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</si>
  <si>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</si>
  <si>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</si>
  <si>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</si>
  <si>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</si>
  <si>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</si>
  <si>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</si>
  <si>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</si>
  <si>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</si>
  <si>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</si>
  <si>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</si>
  <si>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</si>
  <si>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</si>
  <si>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</si>
  <si>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</si>
  <si>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</si>
  <si>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</si>
  <si>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</si>
  <si>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</si>
  <si>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</si>
  <si>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</si>
  <si>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</si>
  <si>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</si>
  <si>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</si>
  <si>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</si>
  <si>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</si>
  <si>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</si>
  <si>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</si>
  <si>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</si>
  <si>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</si>
  <si>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</si>
  <si>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</si>
  <si>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</si>
  <si>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</si>
  <si>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</si>
  <si>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</si>
  <si>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</si>
  <si>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</si>
  <si>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</si>
  <si>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</si>
  <si>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</si>
  <si>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</si>
  <si>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</si>
  <si>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</si>
  <si>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</si>
  <si>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</si>
  <si>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</si>
  <si>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</si>
  <si>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</si>
  <si>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</si>
  <si>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</si>
  <si>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</si>
  <si>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</si>
  <si>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</si>
  <si>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</si>
  <si>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</si>
  <si>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</si>
  <si>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</si>
  <si>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</si>
  <si>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</si>
  <si>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</si>
  <si>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</si>
  <si>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</si>
  <si>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</si>
  <si>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</si>
  <si>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</si>
  <si>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</si>
  <si>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</si>
  <si>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</si>
  <si>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</si>
  <si>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</si>
  <si>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</si>
  <si>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</si>
  <si>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</si>
  <si>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</si>
  <si>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</si>
  <si>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</si>
  <si>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</si>
  <si>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</si>
  <si>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</si>
  <si>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</si>
  <si>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</si>
  <si>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</si>
  <si>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</si>
  <si>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</si>
  <si>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</si>
  <si>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</si>
  <si>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</si>
  <si>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</si>
  <si>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</si>
  <si>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</si>
  <si>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</si>
  <si>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</si>
  <si>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</si>
  <si>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</si>
  <si>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</si>
  <si>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</si>
  <si>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</si>
  <si>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</si>
  <si>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</si>
  <si>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</si>
  <si>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</si>
  <si>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</si>
  <si>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</si>
  <si>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</si>
  <si>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</si>
  <si>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</si>
  <si>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</si>
  <si>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</si>
  <si>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</si>
  <si>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</si>
  <si>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</si>
  <si>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</si>
  <si>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</si>
  <si>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</si>
  <si>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</si>
  <si>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</si>
  <si>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</si>
  <si>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</si>
  <si>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</si>
  <si>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</si>
  <si>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</si>
  <si>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</si>
  <si>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</si>
  <si>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</si>
  <si>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</si>
  <si>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</si>
  <si>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</si>
  <si>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</si>
  <si>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</si>
  <si>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</si>
  <si>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</si>
  <si>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</si>
  <si>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Rajasthan</t>
  </si>
  <si>
    <t>Jodhpur</t>
  </si>
  <si>
    <t>Khatushyam</t>
  </si>
  <si>
    <t>Nokha</t>
  </si>
  <si>
    <t>RJ3253</t>
  </si>
  <si>
    <t>Lunkaransar</t>
  </si>
  <si>
    <t>MAHAJAN</t>
  </si>
  <si>
    <t>SF0089728</t>
  </si>
  <si>
    <t>Bharat Singh</t>
  </si>
  <si>
    <t>MAHAJAN C5</t>
  </si>
  <si>
    <t>MAHAJAN C5 G1</t>
  </si>
  <si>
    <t>Chetana</t>
  </si>
  <si>
    <t>SSF4161039</t>
  </si>
  <si>
    <t>BC</t>
  </si>
  <si>
    <t>HINDU</t>
  </si>
  <si>
    <t>Agriculture &amp; Farming</t>
  </si>
  <si>
    <t>MANJU RANI</t>
  </si>
  <si>
    <t>26-Jul-2023</t>
  </si>
  <si>
    <t>TUE</t>
  </si>
  <si>
    <t>1</t>
  </si>
  <si>
    <t>2.17 Yrs</t>
  </si>
  <si>
    <t>26 Jul 2023</t>
  </si>
  <si>
    <t>&gt; 2 to 4 Years</t>
  </si>
  <si>
    <t>04-Sep-2023</t>
  </si>
  <si>
    <t>16-Sep-2025</t>
  </si>
  <si>
    <t>Open</t>
  </si>
  <si>
    <t>Ashutosh Jangid/SF0076585</t>
  </si>
  <si>
    <t>Borrower Name:- MANJU RANI (352257498) was paid her EMI Amount of Rs. 2240/- on 17-July-2025, but the LO Vikram Singh /SF0096307 EMI amount was not posted in FIMO.</t>
  </si>
  <si>
    <t>Vikram Singh</t>
  </si>
  <si>
    <t>SF0096307</t>
  </si>
  <si>
    <t>Loan Officer</t>
  </si>
  <si>
    <t>352257498</t>
  </si>
  <si>
    <t>FN25-26-02353</t>
  </si>
  <si>
    <t>No Action Taken</t>
  </si>
  <si>
    <t>CSS</t>
  </si>
  <si>
    <t>Anil Kumar/SF0084967</t>
  </si>
  <si>
    <t>Balveer Singh/SF0088632</t>
  </si>
  <si>
    <t>Jitendra Kumar Tyagi/SF0082658</t>
  </si>
  <si>
    <t>Suresh Kumar Yadav/SF0080719</t>
  </si>
  <si>
    <t>Suspended-Not Working</t>
  </si>
  <si>
    <t>Completed-Report Submitted</t>
  </si>
  <si>
    <t>Dear Team,
As per the findings of the CSS Team, verification conducted by the Audit team in Sep' 2025, it was observed that a fraud amounting to Rs. 2,240/- has taken place. Specifically, the Loan Officer, Vikram Singh
/SF0096307 collected amounts from borrowers but failed to perform the following actions:
The collected amount was not posted in FIMO.
The collected amount was not deposited in the branch.
Additionally, it was observed that the Loan Officer collected EMI payments from one borrower, amounting to Rs. 2,240/-, and again failed to record these transactions in FIMO."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</si>
</sst>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selection activeCell="AG5" sqref="AG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RJ3253</v>
      </c>
      <c r="D5" s="63" t="str">
        <f>IF('Physical Cash at Safe'!D28="Yes", 'Physical Cash at Safe'!A4, 'Borrower Wise Details'!C5)</f>
        <v>Lunkaransar</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Jodhpur</v>
      </c>
      <c r="G5" s="61">
        <v>45916</v>
      </c>
      <c r="H5" s="107" t="s">
        <v>283</v>
      </c>
      <c r="I5" s="61">
        <v>45924</v>
      </c>
      <c r="J5" s="74" t="str">
        <f>IF('Physical Cash at Safe'!D28="Yes",'Physical Cash at Safe'!E28,IF('Borrower Wise Details'!D5&lt;&gt;"",'Borrower Wise Details'!D5,""))</f>
        <v>FN25-26-02353</v>
      </c>
      <c r="K5" s="81">
        <v>1</v>
      </c>
      <c r="L5" s="82">
        <v>2240</v>
      </c>
      <c r="M5" s="82">
        <v>0</v>
      </c>
      <c r="N5" s="82" t="s">
        <v>284</v>
      </c>
      <c r="O5" s="82" t="s">
        <v>285</v>
      </c>
      <c r="P5" s="82" t="s">
        <v>286</v>
      </c>
      <c r="Q5" s="82" t="s">
        <v>287</v>
      </c>
      <c r="R5" s="75" t="str">
        <f>IF('Physical Cash at Safe'!$D$28="Yes", 'Physical Cash at Safe'!$A$28, IF('Borrower Wise Details'!F5&lt;&gt;"", 'Borrower Wise Details'!F5, ""))</f>
        <v>Vikram Singh</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SF0096307</v>
      </c>
      <c r="U5" s="77" t="s">
        <v>288</v>
      </c>
      <c r="V5" s="61">
        <v>45877</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289</v>
      </c>
      <c r="Z5" s="61">
        <v>45924</v>
      </c>
      <c r="AA5" s="61">
        <v>45924</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2240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2240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45924</v>
      </c>
      <c r="AH5" s="70" t="s">
        <v>290</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selection activeCell="J5" sqref="J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29" t="s">
        <v>87</v>
      </c>
      <c r="I3" s="129"/>
      <c r="J3" s="129"/>
      <c r="K3" s="129"/>
      <c r="L3" s="129"/>
      <c r="M3" s="129"/>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RJ3253</v>
      </c>
      <c r="C5" s="50" t="str">
        <f>IF('Fraud Investigation Report'!D5="", "", 'Fraud Investigation Report'!D5)</f>
        <v>Lunkaransar</v>
      </c>
      <c r="D5" s="68" t="str">
        <f>IF(OR('Fraud Investigation Report'!R5="", 'Fraud Investigation Report'!R5=0), "", 'Fraud Investigation Report'!R5)</f>
        <v>Vikram Singh</v>
      </c>
      <c r="E5" s="68" t="str">
        <f>IF(OR('Fraud Investigation Report'!T5="", 'Fraud Investigation Report'!T5=0), "", 'Fraud Investigation Report'!T5)</f>
        <v>SF0096307</v>
      </c>
      <c r="F5" s="68" t="str">
        <f>IF(OR('Fraud Investigation Report'!S5="", 'Fraud Investigation Report'!S5=0), "", 'Fraud Investigation Report'!S5)</f>
        <v>Loan Officer</v>
      </c>
      <c r="G5" s="50" t="str">
        <f>IF('Fraud Investigation Report'!J5="", "", 'Fraud Investigation Report'!J5)</f>
        <v>FN25-26-02353</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2240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2240</v>
      </c>
      <c r="O5" s="69">
        <f>IF('Fraud Investigation Report'!AD5="", "", 'Fraud Investigation Report'!AD5)</f>
        <v>0</v>
      </c>
      <c r="P5" s="126">
        <f>IF(AND(N5="", O5=""), "", IF(O5="", N5, N5 - IF(ISNUMBER(O5), O5, 0)))</f>
        <v>2240</v>
      </c>
      <c r="Q5" s="49"/>
      <c r="R5" s="84" t="s">
        <v>282</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4" sqref="A4"/>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7" t="s">
        <v>2</v>
      </c>
      <c r="B1" s="148"/>
      <c r="C1" s="148"/>
      <c r="D1" s="148"/>
      <c r="E1" s="149"/>
    </row>
    <row r="2" spans="1:5" ht="18" x14ac:dyDescent="0.35">
      <c r="A2" s="14"/>
      <c r="B2" s="150" t="s">
        <v>3</v>
      </c>
      <c r="C2" s="150"/>
      <c r="D2" s="150"/>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51" t="s">
        <v>70</v>
      </c>
      <c r="B7" s="152"/>
      <c r="C7" s="152"/>
      <c r="D7" s="152"/>
      <c r="E7" s="152"/>
    </row>
    <row r="8" spans="1:5" ht="15" customHeight="1" x14ac:dyDescent="0.3">
      <c r="A8" s="153" t="s">
        <v>71</v>
      </c>
      <c r="B8" s="155" t="s">
        <v>92</v>
      </c>
      <c r="C8" s="156"/>
      <c r="D8" s="157" t="s">
        <v>72</v>
      </c>
      <c r="E8" s="158"/>
    </row>
    <row r="9" spans="1:5" ht="14.4" x14ac:dyDescent="0.3">
      <c r="A9" s="154"/>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59" t="s">
        <v>97</v>
      </c>
      <c r="B20" s="160"/>
      <c r="C20" s="32"/>
      <c r="D20" s="33" t="s">
        <v>91</v>
      </c>
      <c r="E20" s="34"/>
    </row>
    <row r="21" spans="1:5" ht="30" customHeight="1" x14ac:dyDescent="0.3">
      <c r="A21" s="161" t="s">
        <v>88</v>
      </c>
      <c r="B21" s="162"/>
      <c r="C21" s="34"/>
      <c r="D21" s="33" t="s">
        <v>89</v>
      </c>
      <c r="E21" s="34"/>
    </row>
    <row r="22" spans="1:5" ht="30" customHeight="1" x14ac:dyDescent="0.3">
      <c r="A22" s="161" t="s">
        <v>77</v>
      </c>
      <c r="B22" s="162"/>
      <c r="C22" s="34"/>
      <c r="D22" s="35" t="s">
        <v>78</v>
      </c>
      <c r="E22" s="34"/>
    </row>
    <row r="23" spans="1:5" ht="30" customHeight="1" x14ac:dyDescent="0.3">
      <c r="A23" s="161" t="s">
        <v>79</v>
      </c>
      <c r="B23" s="162"/>
      <c r="C23" s="52">
        <f>(C19+C21)-(E20+E21)-E19</f>
        <v>0</v>
      </c>
      <c r="D23" s="53" t="s">
        <v>216</v>
      </c>
      <c r="E23" s="34"/>
    </row>
    <row r="24" spans="1:5" ht="82.5" customHeight="1" x14ac:dyDescent="0.3">
      <c r="A24" s="33" t="s">
        <v>80</v>
      </c>
      <c r="B24" s="146"/>
      <c r="C24" s="146"/>
      <c r="D24" s="146"/>
      <c r="E24" s="146"/>
    </row>
    <row r="25" spans="1:5" ht="57.75" customHeight="1" x14ac:dyDescent="0.3">
      <c r="A25" s="36" t="s">
        <v>81</v>
      </c>
      <c r="B25" s="135"/>
      <c r="C25" s="135"/>
      <c r="D25" s="135"/>
      <c r="E25" s="135"/>
    </row>
    <row r="26" spans="1:5" ht="20.100000000000001" customHeight="1" x14ac:dyDescent="0.3">
      <c r="A26" s="140" t="s">
        <v>190</v>
      </c>
      <c r="B26" s="140"/>
      <c r="C26" s="140"/>
      <c r="D26" s="140"/>
      <c r="E26" s="140"/>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38" t="s">
        <v>219</v>
      </c>
      <c r="E29" s="139"/>
    </row>
    <row r="30" spans="1:5" ht="40.049999999999997" customHeight="1" x14ac:dyDescent="0.3">
      <c r="A30" s="127"/>
      <c r="B30" s="127"/>
      <c r="C30" s="128"/>
      <c r="D30" s="141"/>
      <c r="E30" s="142"/>
    </row>
    <row r="31" spans="1:5" ht="15" customHeight="1" x14ac:dyDescent="0.3">
      <c r="A31" s="143"/>
      <c r="B31" s="144"/>
      <c r="C31" s="144"/>
      <c r="D31" s="144"/>
      <c r="E31" s="145"/>
    </row>
    <row r="32" spans="1:5" ht="24.75" customHeight="1" x14ac:dyDescent="0.3">
      <c r="A32" s="37" t="s">
        <v>220</v>
      </c>
      <c r="B32" s="38"/>
      <c r="C32" s="37" t="s">
        <v>82</v>
      </c>
      <c r="D32" s="136"/>
      <c r="E32" s="137"/>
    </row>
    <row r="33" spans="1:5" ht="18" customHeight="1" x14ac:dyDescent="0.3">
      <c r="A33" s="37" t="s">
        <v>83</v>
      </c>
      <c r="B33" s="106" t="s">
        <v>145</v>
      </c>
      <c r="C33" s="39" t="s">
        <v>84</v>
      </c>
      <c r="D33" s="130" t="s">
        <v>145</v>
      </c>
      <c r="E33" s="131"/>
    </row>
    <row r="34" spans="1:5" ht="27.6" x14ac:dyDescent="0.3">
      <c r="A34" s="39" t="s">
        <v>221</v>
      </c>
      <c r="B34" s="38"/>
      <c r="C34" s="39" t="s">
        <v>222</v>
      </c>
      <c r="D34" s="132"/>
      <c r="E34" s="133"/>
    </row>
    <row r="35" spans="1:5" ht="27.6" x14ac:dyDescent="0.3">
      <c r="A35" s="39" t="s">
        <v>223</v>
      </c>
      <c r="B35" s="38"/>
      <c r="C35" s="39" t="s">
        <v>225</v>
      </c>
      <c r="D35" s="132"/>
      <c r="E35" s="133"/>
    </row>
    <row r="36" spans="1:5" ht="25.5" customHeight="1" x14ac:dyDescent="0.3">
      <c r="A36" s="39" t="s">
        <v>224</v>
      </c>
      <c r="B36" s="38"/>
      <c r="C36" s="39" t="s">
        <v>226</v>
      </c>
      <c r="D36" s="134"/>
      <c r="E36" s="134"/>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I1" zoomScale="90" zoomScaleNormal="90" workbookViewId="0">
      <selection activeCell="S5" sqref="S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RJ3253</v>
      </c>
      <c r="C5" s="119" t="str">
        <f>IF('Loan Outstanding Report'!$H$5="", "", 'Loan Outstanding Report'!$H$5)</f>
        <v>Lunkaransar</v>
      </c>
      <c r="D5" s="41" t="s">
        <v>281</v>
      </c>
      <c r="E5" s="65">
        <v>45923</v>
      </c>
      <c r="F5" s="38" t="s">
        <v>277</v>
      </c>
      <c r="G5" s="49" t="s">
        <v>278</v>
      </c>
      <c r="H5" s="49" t="s">
        <v>279</v>
      </c>
      <c r="I5" s="120" t="s">
        <v>259</v>
      </c>
      <c r="J5" s="120" t="s">
        <v>261</v>
      </c>
      <c r="K5" s="120" t="s">
        <v>265</v>
      </c>
      <c r="L5" s="11" t="s">
        <v>280</v>
      </c>
      <c r="M5" s="65" t="s">
        <v>266</v>
      </c>
      <c r="N5" s="124">
        <v>42000</v>
      </c>
      <c r="O5" s="124">
        <v>2240</v>
      </c>
      <c r="P5" s="121" t="s">
        <v>139</v>
      </c>
      <c r="Q5" s="80">
        <v>45855</v>
      </c>
      <c r="R5" s="124">
        <v>2240</v>
      </c>
      <c r="S5" s="124">
        <v>0</v>
      </c>
      <c r="T5" s="124">
        <v>0</v>
      </c>
      <c r="U5" s="125">
        <f t="shared" ref="U5" si="0">IF(AND(ISBLANK(R5),ISBLANK(S5),ISBLANK(T5)),"",R5-(S5+T5))</f>
        <v>2240</v>
      </c>
      <c r="V5" s="117" t="s">
        <v>203</v>
      </c>
      <c r="W5" s="122" t="s">
        <v>276</v>
      </c>
    </row>
    <row r="6" spans="1:23" ht="25.05" hidden="1"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05" hidden="1"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05" hidden="1"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05" hidden="1"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hidden="1"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hidden="1"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hidden="1"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hidden="1"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hidden="1"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hidden="1"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hidden="1"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hidden="1"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1">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I1" zoomScale="80" zoomScaleNormal="80" workbookViewId="0">
      <selection activeCell="BK5" sqref="BK5"/>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248</v>
      </c>
      <c r="C5" s="38" t="s">
        <v>249</v>
      </c>
      <c r="D5" s="38" t="s">
        <v>250</v>
      </c>
      <c r="E5" s="38" t="s">
        <v>251</v>
      </c>
      <c r="F5" s="38" t="s">
        <v>252</v>
      </c>
      <c r="G5" s="84" t="s">
        <v>253</v>
      </c>
      <c r="H5" s="38" t="s">
        <v>254</v>
      </c>
      <c r="I5" s="84">
        <v>227633</v>
      </c>
      <c r="J5" s="38" t="s">
        <v>255</v>
      </c>
      <c r="K5" s="84">
        <v>227633</v>
      </c>
      <c r="L5" s="84" t="s">
        <v>256</v>
      </c>
      <c r="M5" s="38" t="s">
        <v>257</v>
      </c>
      <c r="N5" s="84">
        <v>540216</v>
      </c>
      <c r="O5" s="84" t="s">
        <v>258</v>
      </c>
      <c r="P5" s="84">
        <v>898704</v>
      </c>
      <c r="Q5" s="38" t="s">
        <v>259</v>
      </c>
      <c r="R5" s="38" t="s">
        <v>260</v>
      </c>
      <c r="S5" s="84" t="s">
        <v>261</v>
      </c>
      <c r="T5" s="84" t="s">
        <v>261</v>
      </c>
      <c r="U5" s="84" t="s">
        <v>262</v>
      </c>
      <c r="V5" s="84" t="s">
        <v>263</v>
      </c>
      <c r="W5" s="84">
        <v>541</v>
      </c>
      <c r="X5" s="38" t="s">
        <v>264</v>
      </c>
      <c r="Y5" s="84">
        <v>352257498</v>
      </c>
      <c r="Z5" s="38" t="s">
        <v>265</v>
      </c>
      <c r="AA5" s="108" t="s">
        <v>266</v>
      </c>
      <c r="AB5" s="84">
        <v>42000</v>
      </c>
      <c r="AC5" s="108" t="s">
        <v>267</v>
      </c>
      <c r="AD5" s="84">
        <v>24</v>
      </c>
      <c r="AE5" s="84" t="s">
        <v>268</v>
      </c>
      <c r="AF5" s="84" t="s">
        <v>269</v>
      </c>
      <c r="AG5" s="108" t="s">
        <v>270</v>
      </c>
      <c r="AH5" s="84" t="s">
        <v>271</v>
      </c>
      <c r="AI5" s="108" t="s">
        <v>272</v>
      </c>
      <c r="AJ5" s="84">
        <v>2240</v>
      </c>
      <c r="AK5" s="84">
        <v>2240</v>
      </c>
      <c r="AL5" s="108" t="s">
        <v>273</v>
      </c>
      <c r="AM5" s="84">
        <v>29298.01</v>
      </c>
      <c r="AN5" s="112">
        <v>11521.99</v>
      </c>
      <c r="AO5" s="112">
        <v>40820</v>
      </c>
      <c r="AP5" s="112">
        <v>12701.99</v>
      </c>
      <c r="AQ5" s="112">
        <v>735.01</v>
      </c>
      <c r="AR5" s="112">
        <v>13437</v>
      </c>
      <c r="AS5" s="112">
        <v>12701.99</v>
      </c>
      <c r="AT5" s="112">
        <v>735.01</v>
      </c>
      <c r="AU5" s="112">
        <v>13437</v>
      </c>
      <c r="AV5" s="84">
        <v>26</v>
      </c>
      <c r="AW5" s="84"/>
      <c r="AX5" s="84"/>
      <c r="AY5" s="108"/>
      <c r="AZ5" s="84"/>
      <c r="BA5" s="84"/>
      <c r="BB5" s="84" t="s">
        <v>274</v>
      </c>
      <c r="BC5" s="84" t="s">
        <v>145</v>
      </c>
      <c r="BD5" s="108">
        <v>45747</v>
      </c>
      <c r="BE5" s="84">
        <v>42000</v>
      </c>
      <c r="BF5" s="38" t="s">
        <v>261</v>
      </c>
      <c r="BG5" s="84">
        <v>8875411573</v>
      </c>
      <c r="BH5" s="114" t="s">
        <v>275</v>
      </c>
      <c r="BI5" s="38" t="s">
        <v>111</v>
      </c>
      <c r="BJ5" s="85">
        <v>45924</v>
      </c>
      <c r="BK5" s="84"/>
      <c r="BL5" s="38"/>
      <c r="BM5" s="115" t="s">
        <v>119</v>
      </c>
      <c r="BN5" s="116" t="s">
        <v>201</v>
      </c>
      <c r="BO5" s="84" t="s">
        <v>245</v>
      </c>
      <c r="BP5" s="84">
        <v>2240</v>
      </c>
      <c r="BQ5" s="117" t="s">
        <v>203</v>
      </c>
      <c r="BR5" s="118" t="s">
        <v>276</v>
      </c>
    </row>
    <row r="6" spans="1:70" s="113" customFormat="1" ht="15" hidden="1" customHeight="1" x14ac:dyDescent="0.3">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hidden="1" customHeight="1" x14ac:dyDescent="0.3">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hidden="1" customHeight="1" x14ac:dyDescent="0.3">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hidden="1" customHeight="1" x14ac:dyDescent="0.3">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hidden="1" customHeight="1" x14ac:dyDescent="0.3">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hidden="1" customHeight="1" x14ac:dyDescent="0.3">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hidden="1" customHeight="1" x14ac:dyDescent="0.3">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hidden="1" customHeight="1" x14ac:dyDescent="0.3">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hidden="1" customHeight="1" x14ac:dyDescent="0.3">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hidden="1" customHeight="1" x14ac:dyDescent="0.3">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hidden="1" customHeight="1" x14ac:dyDescent="0.3">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hidden="1" customHeight="1" x14ac:dyDescent="0.3">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hidden="1" customHeight="1" x14ac:dyDescent="0.3">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hidden="1" customHeight="1" x14ac:dyDescent="0.3">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hidden="1" customHeight="1" x14ac:dyDescent="0.3">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hidden="1" customHeight="1" x14ac:dyDescent="0.3">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hidden="1" customHeight="1" x14ac:dyDescent="0.3">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hidden="1" customHeight="1" x14ac:dyDescent="0.3">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hidden="1" customHeight="1" x14ac:dyDescent="0.3">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hidden="1" customHeight="1" x14ac:dyDescent="0.3">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hidden="1" customHeight="1" x14ac:dyDescent="0.3">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hidden="1" customHeight="1" x14ac:dyDescent="0.3">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hidden="1" customHeight="1" x14ac:dyDescent="0.3">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hidden="1" customHeight="1" x14ac:dyDescent="0.3">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hidden="1" customHeight="1" x14ac:dyDescent="0.3">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hidden="1" customHeight="1" x14ac:dyDescent="0.3">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hidden="1" customHeight="1" x14ac:dyDescent="0.3">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hidden="1" customHeight="1" x14ac:dyDescent="0.3">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hidden="1" customHeight="1" x14ac:dyDescent="0.3">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hidden="1" customHeight="1" x14ac:dyDescent="0.3">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hidden="1" customHeight="1" x14ac:dyDescent="0.3">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hidden="1" customHeight="1" x14ac:dyDescent="0.3">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hidden="1" customHeight="1" x14ac:dyDescent="0.3">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hidden="1" customHeight="1" x14ac:dyDescent="0.3">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hidden="1" customHeight="1" x14ac:dyDescent="0.3">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hidden="1" customHeight="1" x14ac:dyDescent="0.3">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hidden="1" customHeight="1" x14ac:dyDescent="0.3">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hidden="1" customHeight="1" x14ac:dyDescent="0.3">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hidden="1" customHeight="1" x14ac:dyDescent="0.3">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hidden="1" customHeight="1" x14ac:dyDescent="0.3">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hidden="1" customHeight="1" x14ac:dyDescent="0.3">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hidden="1" customHeight="1" x14ac:dyDescent="0.3">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hidden="1" customHeight="1" x14ac:dyDescent="0.3">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hidden="1" customHeight="1" x14ac:dyDescent="0.3">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hidden="1" customHeight="1" x14ac:dyDescent="0.3">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hidden="1" customHeight="1" x14ac:dyDescent="0.3">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hidden="1" customHeight="1" x14ac:dyDescent="0.3">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hidden="1" customHeight="1" x14ac:dyDescent="0.3">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hidden="1" customHeight="1" x14ac:dyDescent="0.3">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hidden="1" customHeight="1" x14ac:dyDescent="0.3">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hidden="1" customHeight="1" x14ac:dyDescent="0.3">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hidden="1" customHeight="1" x14ac:dyDescent="0.3">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hidden="1" customHeight="1" x14ac:dyDescent="0.3">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hidden="1" customHeight="1" x14ac:dyDescent="0.3">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hidden="1" customHeight="1" x14ac:dyDescent="0.3">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hidden="1" customHeight="1" x14ac:dyDescent="0.3">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hidden="1"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hidden="1"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hidden="1"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hidden="1"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hidden="1"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hidden="1"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hidden="1"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hidden="1"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hidden="1"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hidden="1"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hidden="1"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hidden="1"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hidden="1"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hidden="1"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hidden="1"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hidden="1"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hidden="1"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hidden="1"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hidden="1"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hidden="1"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hidden="1"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hidden="1"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hidden="1"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hidden="1"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hidden="1"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hidden="1"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hidden="1"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hidden="1"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hidden="1"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hidden="1"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hidden="1"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hidden="1"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hidden="1"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hidden="1"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hidden="1"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hidden="1"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hidden="1"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hidden="1"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hidden="1"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hidden="1"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hidden="1"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hidden="1"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hidden="1"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hidden="1"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hidden="1"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hidden="1"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hidden="1"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hidden="1"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hidden="1"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hidden="1"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hidden="1"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hidden="1"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hidden="1"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hidden="1"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hidden="1"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hidden="1"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hidden="1"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hidden="1"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hidden="1"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hidden="1"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hidden="1"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hidden="1"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hidden="1"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hidden="1"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hidden="1"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hidden="1"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hidden="1"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hidden="1"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hidden="1"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hidden="1"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hidden="1"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hidden="1"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hidden="1"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hidden="1"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hidden="1"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hidden="1"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hidden="1"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hidden="1"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hidden="1"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hidden="1"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hidden="1"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hidden="1"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hidden="1"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hidden="1"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hidden="1"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hidden="1"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hidden="1"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hidden="1"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hidden="1"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hidden="1"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hidden="1"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hidden="1"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hidden="1"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hidden="1"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hidden="1"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hidden="1"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hidden="1"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hidden="1"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hidden="1"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hidden="1"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hidden="1"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hidden="1"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hidden="1"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hidden="1"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hidden="1"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hidden="1"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hidden="1"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hidden="1"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hidden="1"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hidden="1"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hidden="1"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hidden="1"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hidden="1"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hidden="1"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hidden="1"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hidden="1"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hidden="1"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hidden="1"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hidden="1"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hidden="1"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hidden="1"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hidden="1"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hidden="1"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hidden="1"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hidden="1"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hidden="1"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hidden="1"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hidden="1"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hidden="1"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hidden="1"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hidden="1"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hidden="1"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hidden="1"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hidden="1"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hidden="1"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hidden="1"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hidden="1"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hidden="1"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hidden="1"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hidden="1"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hidden="1"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hidden="1"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hidden="1"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hidden="1"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hidden="1"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hidden="1"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hidden="1"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hidden="1"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hidden="1"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hidden="1"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hidden="1"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hidden="1"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hidden="1"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hidden="1"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hidden="1"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hidden="1"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hidden="1"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hidden="1"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hidden="1"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hidden="1"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hidden="1"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hidden="1"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hidden="1"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hidden="1"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hidden="1"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hidden="1"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hidden="1"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hidden="1"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hidden="1"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hidden="1"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hidden="1"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hidden="1"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hidden="1"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hidden="1"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hidden="1"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hidden="1"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hidden="1"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hidden="1"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hidden="1"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hidden="1"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hidden="1"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3">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2025-09-24T09:24:24Z</dcterms:modified>
</cp:coreProperties>
</file>