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Paroo CSS 111002/"/>
    </mc:Choice>
  </mc:AlternateContent>
  <xr:revisionPtr revIDLastSave="4" documentId="13_ncr:1_{626CBFC4-A0CE-4372-9F18-87A7C2EF45F1}" xr6:coauthVersionLast="47" xr6:coauthVersionMax="47" xr10:uidLastSave="{3A219F51-4678-4CC7-8B79-2970FC18244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<sst xmlns="http://schemas.openxmlformats.org/spreadsheetml/2006/main" count="349" uniqueCount="300">
  <si>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</si>
  <si>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</si>
  <si>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</si>
  <si>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</si>
  <si>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</si>
  <si>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</si>
  <si>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</si>
  <si>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</si>
  <si>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</si>
  <si>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</si>
  <si>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</si>
  <si>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</si>
  <si>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</si>
  <si>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</si>
  <si>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</si>
  <si>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</si>
  <si>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</si>
  <si>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</si>
  <si>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</si>
  <si>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</si>
  <si>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</si>
  <si>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</si>
  <si>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</si>
  <si>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</si>
  <si>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</si>
  <si>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</si>
  <si>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</si>
  <si>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</si>
  <si>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</si>
  <si>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</si>
  <si>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</si>
  <si>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</si>
  <si>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</si>
  <si>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</si>
  <si>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</si>
  <si>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</si>
  <si>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</si>
  <si>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</si>
  <si>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</si>
  <si>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</si>
  <si>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</si>
  <si>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</si>
  <si>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</si>
  <si>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</si>
  <si>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</si>
  <si>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</si>
  <si>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</si>
  <si>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</si>
  <si>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</si>
  <si>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</si>
  <si>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</si>
  <si>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</si>
  <si>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</si>
  <si>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</si>
  <si>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</si>
  <si>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</si>
  <si>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</si>
  <si>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</si>
  <si>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</si>
  <si>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</si>
  <si>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</si>
  <si>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</si>
  <si>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</si>
  <si>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</si>
  <si>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</si>
  <si>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</si>
  <si>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</si>
  <si>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</si>
  <si>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</si>
  <si>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</si>
  <si>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</si>
  <si>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</si>
  <si>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</si>
  <si>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</si>
  <si>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</si>
  <si>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</si>
  <si>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</si>
  <si>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</si>
  <si>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</si>
  <si>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</si>
  <si>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</si>
  <si>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</si>
  <si>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</si>
  <si>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</si>
  <si>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</si>
  <si>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</si>
  <si>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</si>
  <si>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</si>
  <si>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</si>
  <si>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</si>
  <si>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</si>
  <si>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</si>
  <si>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</si>
  <si>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</si>
  <si>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</si>
  <si>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</si>
  <si>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</si>
  <si>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</si>
  <si>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</si>
  <si>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</si>
  <si>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</si>
  <si>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</si>
  <si>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</si>
  <si>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</si>
  <si>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</si>
  <si>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</si>
  <si>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</si>
  <si>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</si>
  <si>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</si>
  <si>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</si>
  <si>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</si>
  <si>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</si>
  <si>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</si>
  <si>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</si>
  <si>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</si>
  <si>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</si>
  <si>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</si>
  <si>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</si>
  <si>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</si>
  <si>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</si>
  <si>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</si>
  <si>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</si>
  <si>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</si>
  <si>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</si>
  <si>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</si>
  <si>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</si>
  <si>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</si>
  <si>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</si>
  <si>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</si>
  <si>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</si>
  <si>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</si>
  <si>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</si>
  <si>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</si>
  <si>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</si>
  <si>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</si>
  <si>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</si>
  <si>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</si>
  <si>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</si>
  <si>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</si>
  <si>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</si>
  <si>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</si>
  <si>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</si>
  <si>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</si>
  <si>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</si>
  <si>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</si>
  <si>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</si>
  <si>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</si>
  <si>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</si>
  <si>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</si>
  <si>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</si>
  <si>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</si>
  <si>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</si>
  <si>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</si>
  <si>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</si>
  <si>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</si>
  <si>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</si>
  <si>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</si>
  <si>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</si>
  <si>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</si>
  <si>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</si>
  <si>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</si>
  <si>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</si>
  <si>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</si>
  <si>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</si>
  <si>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</si>
  <si>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</si>
  <si>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</si>
  <si>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</si>
  <si>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</si>
  <si>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</si>
  <si>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</si>
  <si>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</si>
  <si>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</si>
  <si>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</si>
  <si>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</si>
  <si>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</si>
  <si>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</si>
  <si>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</si>
  <si>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</si>
  <si>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</si>
  <si>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</si>
  <si>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</si>
  <si>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</si>
  <si>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</si>
  <si>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</si>
  <si>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</si>
  <si>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</si>
  <si>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</si>
  <si>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</si>
  <si>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</si>
  <si>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</si>
  <si>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</si>
  <si>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</si>
  <si>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</si>
  <si>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</si>
  <si>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</si>
  <si>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</si>
  <si>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</si>
  <si>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</si>
  <si>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</si>
  <si>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</si>
  <si>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</si>
  <si>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</si>
  <si>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</si>
  <si>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</si>
  <si>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</si>
  <si>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</si>
  <si>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</si>
  <si>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</si>
  <si>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</si>
  <si>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</si>
  <si>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</si>
  <si>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</si>
  <si>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</si>
  <si>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</si>
  <si>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</si>
  <si>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</si>
  <si>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</si>
  <si>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</si>
  <si>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</si>
  <si>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</si>
  <si>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</si>
  <si>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</si>
  <si>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</si>
  <si>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</si>
  <si>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</si>
  <si>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</si>
  <si>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</si>
  <si>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</si>
  <si>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</si>
  <si>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</si>
  <si>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</si>
  <si>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</si>
  <si>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</si>
  <si>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</si>
  <si>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</si>
  <si>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</si>
  <si>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</si>
  <si>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</si>
  <si>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</si>
  <si>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</si>
  <si>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</si>
  <si>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</si>
  <si>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</si>
  <si>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</si>
  <si>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22-Sep-2025</t>
  </si>
  <si>
    <t>Report generation date &amp; time: Monday, September 22, 2025 9:41 AM</t>
  </si>
  <si>
    <t>North</t>
  </si>
  <si>
    <t>Bihar-1</t>
  </si>
  <si>
    <t>Muzaffarpur</t>
  </si>
  <si>
    <t>saraiya</t>
  </si>
  <si>
    <t>BH2984</t>
  </si>
  <si>
    <t>Paroo</t>
  </si>
  <si>
    <t>GOKULA</t>
  </si>
  <si>
    <t>SF0096913</t>
  </si>
  <si>
    <t>Shyam Kumar</t>
  </si>
  <si>
    <t>GOKULA C1</t>
  </si>
  <si>
    <t>GOKULA C1 Moni1</t>
  </si>
  <si>
    <t>Chetana</t>
  </si>
  <si>
    <t>SSF5134019</t>
  </si>
  <si>
    <t>OBC</t>
  </si>
  <si>
    <t>HINDU</t>
  </si>
  <si>
    <t>Animal Husbandry &amp; Poultry</t>
  </si>
  <si>
    <t>LAKSHMI DEVI</t>
  </si>
  <si>
    <t>20-Dec-2023</t>
  </si>
  <si>
    <t>09</t>
  </si>
  <si>
    <t>1</t>
  </si>
  <si>
    <t>1.76 Yrs</t>
  </si>
  <si>
    <t>20 Dec 2023</t>
  </si>
  <si>
    <t>&lt;= 2 Years</t>
  </si>
  <si>
    <t>09-Feb-2024</t>
  </si>
  <si>
    <t>09-Sep-2025</t>
  </si>
  <si>
    <t>Open</t>
  </si>
  <si>
    <t>7033840455</t>
  </si>
  <si>
    <t>Alok Kumar/SF0075590</t>
  </si>
  <si>
    <t>On dated 09-11-24 EMI of Rs.2240 collected but not accounted in FIMO.</t>
  </si>
  <si>
    <t>CA</t>
  </si>
  <si>
    <t>Rohit Kumar</t>
  </si>
  <si>
    <t>SF0078126</t>
  </si>
  <si>
    <t>Saraiya</t>
  </si>
  <si>
    <t>Dual Staff</t>
  </si>
  <si>
    <t>Available &amp; Updated</t>
  </si>
  <si>
    <t>G1</t>
  </si>
  <si>
    <t>G2</t>
  </si>
  <si>
    <t>Nikesh Kumar</t>
  </si>
  <si>
    <t>SF0088685</t>
  </si>
  <si>
    <t>BM</t>
  </si>
  <si>
    <t>Sumit Kumar</t>
  </si>
  <si>
    <t>SF0097521</t>
  </si>
  <si>
    <t>FIR Not Filled</t>
  </si>
  <si>
    <t>CSS</t>
  </si>
  <si>
    <t>Completed-Report Submitted</t>
  </si>
  <si>
    <t>Terminated</t>
  </si>
  <si>
    <t>Pravin Kumar Pandit/SF0097197</t>
  </si>
  <si>
    <t>Aditya/SF0092055</t>
  </si>
  <si>
    <t>Vidya Bhusan Dubey/SF0024851</t>
  </si>
  <si>
    <t>Alok Kumar Raju/SF0091403</t>
  </si>
  <si>
    <t xml:space="preserve">On dated 09-11-24 EMI of Rs.2240 collected but not accounted in FIMO.
Feb'25 monthEMI paid  in month 09-March'25  double entry done.
</t>
  </si>
  <si>
    <t>FN25-26-02371</t>
  </si>
  <si>
    <t>1.Fraud has been identified by CSS team on 04-09-2025 against Rohit Kumar/SF0078126.
2.CSS team raised complain on 25-09-2025 vide complain number FN25-26-02371.
3.At the time of Complain raised 1 borrower was affected  .
4.CA was Terminated on dated 17-04-2025 .
5.After verification done by Audit team out of 01 borrower 01 borrower was affected of Rs.2240.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</si>
</sst>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BH2984</v>
      </c>
      <c r="D5" s="63" t="str">
        <f>IF('Physical Cash at Safe'!D28="Yes", 'Physical Cash at Safe'!A4, 'Borrower Wise Details'!C5)</f>
        <v>Paroo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45904</v>
      </c>
      <c r="H5" s="107" t="s">
        <v>290</v>
      </c>
      <c r="I5" s="61">
        <v>45906</v>
      </c>
      <c r="J5" s="74" t="str">
        <f>IF('Physical Cash at Safe'!D28="Yes",'Physical Cash at Safe'!E28,IF('Borrower Wise Details'!D5&lt;&gt;"",'Borrower Wise Details'!D5,""))</f>
        <v>FN25-26-02371</v>
      </c>
      <c r="K5" s="81">
        <v>1</v>
      </c>
      <c r="L5" s="82">
        <v>2240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SF0078126</v>
      </c>
      <c r="U5" s="77" t="s">
        <v>292</v>
      </c>
      <c r="V5" s="61">
        <v>45764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45922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BH2984</v>
      </c>
      <c r="C5" s="50" t="str">
        <f>IF('Fraud Investigation Report'!D5="", "", 'Fraud Investigation Report'!D5)</f>
        <v>Paroo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SF0078126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FN25-26-02371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279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45922</v>
      </c>
      <c r="C6" s="18">
        <v>45921</v>
      </c>
      <c r="D6" s="18">
        <v>45922</v>
      </c>
      <c r="E6" s="19">
        <v>0.40277777777777779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11</v>
      </c>
      <c r="C11" s="23">
        <f>B11*A11</f>
        <v>5500</v>
      </c>
      <c r="D11" s="25">
        <v>11</v>
      </c>
      <c r="E11" s="23">
        <f t="shared" ref="E11:E17" si="0">D11*A11</f>
        <v>5500</v>
      </c>
    </row>
    <row r="12" spans="1:5" ht="14.5" x14ac:dyDescent="0.3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7690</v>
      </c>
      <c r="D19" s="30" t="s">
        <v>76</v>
      </c>
      <c r="E19" s="31">
        <f>SUM(E10:E18)</f>
        <v>7690</v>
      </c>
    </row>
    <row r="20" spans="1:5" ht="30" customHeight="1" x14ac:dyDescent="0.35">
      <c r="A20" s="160" t="s">
        <v>97</v>
      </c>
      <c r="B20" s="161"/>
      <c r="C20" s="32">
        <v>7690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280</v>
      </c>
      <c r="C32" s="37" t="s">
        <v>82</v>
      </c>
      <c r="D32" s="137" t="s">
        <v>281</v>
      </c>
      <c r="E32" s="138"/>
    </row>
    <row r="33" spans="1:5" ht="18" customHeight="1" x14ac:dyDescent="0.35">
      <c r="A33" s="37" t="s">
        <v>83</v>
      </c>
      <c r="B33" s="106" t="s">
        <v>282</v>
      </c>
      <c r="C33" s="39" t="s">
        <v>84</v>
      </c>
      <c r="D33" s="131" t="s">
        <v>283</v>
      </c>
      <c r="E33" s="132"/>
    </row>
    <row r="34" spans="1:5" ht="26" x14ac:dyDescent="0.35">
      <c r="A34" s="39" t="s">
        <v>218</v>
      </c>
      <c r="B34" s="38" t="s">
        <v>284</v>
      </c>
      <c r="C34" s="39" t="s">
        <v>219</v>
      </c>
      <c r="D34" s="133" t="s">
        <v>287</v>
      </c>
      <c r="E34" s="134"/>
    </row>
    <row r="35" spans="1:5" ht="26" x14ac:dyDescent="0.35">
      <c r="A35" s="39" t="s">
        <v>220</v>
      </c>
      <c r="B35" s="38" t="s">
        <v>285</v>
      </c>
      <c r="C35" s="39" t="s">
        <v>222</v>
      </c>
      <c r="D35" s="133" t="s">
        <v>288</v>
      </c>
      <c r="E35" s="134"/>
    </row>
    <row r="36" spans="1:5" ht="25.5" customHeight="1" x14ac:dyDescent="0.35">
      <c r="A36" s="39" t="s">
        <v>221</v>
      </c>
      <c r="B36" s="38" t="s">
        <v>286</v>
      </c>
      <c r="C36" s="39" t="s">
        <v>223</v>
      </c>
      <c r="D36" s="135" t="s">
        <v>276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BH2984</v>
      </c>
      <c r="C5" s="119" t="str">
        <f>IF('Loan Outstanding Report'!$H$5="", "", 'Loan Outstanding Report'!$H$5)</f>
        <v>Paroo</v>
      </c>
      <c r="D5" s="41" t="s">
        <v>298</v>
      </c>
      <c r="E5" s="65">
        <v>45922</v>
      </c>
      <c r="F5" s="38" t="s">
        <v>277</v>
      </c>
      <c r="G5" s="49" t="s">
        <v>278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354268523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45605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20752</v>
      </c>
      <c r="J5" s="38" t="s">
        <v>253</v>
      </c>
      <c r="K5" s="84">
        <v>20752</v>
      </c>
      <c r="L5" s="84" t="s">
        <v>254</v>
      </c>
      <c r="M5" s="38" t="s">
        <v>255</v>
      </c>
      <c r="N5" s="84">
        <v>470432</v>
      </c>
      <c r="O5" s="84" t="s">
        <v>256</v>
      </c>
      <c r="P5" s="84">
        <v>729447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354268523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30587.39</v>
      </c>
      <c r="AN5" s="112">
        <v>11972.61</v>
      </c>
      <c r="AO5" s="112">
        <v>42560</v>
      </c>
      <c r="AP5" s="112">
        <v>11412.61</v>
      </c>
      <c r="AQ5" s="112">
        <v>768.39</v>
      </c>
      <c r="AR5" s="112">
        <v>12181</v>
      </c>
      <c r="AS5" s="112">
        <v>1997.68</v>
      </c>
      <c r="AT5" s="112">
        <v>242.32</v>
      </c>
      <c r="AU5" s="112">
        <v>2240</v>
      </c>
      <c r="AV5" s="84">
        <v>20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45922</v>
      </c>
      <c r="BK5" s="84"/>
      <c r="BL5" s="38" t="s">
        <v>115</v>
      </c>
      <c r="BM5" s="115" t="s">
        <v>120</v>
      </c>
      <c r="BN5" s="116" t="s">
        <v>200</v>
      </c>
      <c r="BO5" s="84" t="s">
        <v>242</v>
      </c>
      <c r="BP5" s="84">
        <v>2240</v>
      </c>
      <c r="BQ5" s="117" t="s">
        <v>202</v>
      </c>
      <c r="BR5" s="129" t="s">
        <v>297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2025-09-25T08:44:38Z</dcterms:modified>
</cp:coreProperties>
</file>