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Hatadih CSS 111475/"/>
    </mc:Choice>
  </mc:AlternateContent>
  <xr:revisionPtr revIDLastSave="53" documentId="13_ncr:1_{90D7D8A7-B2EB-42EA-8A3B-921585446734}" xr6:coauthVersionLast="47" xr6:coauthVersionMax="47" xr10:uidLastSave="{2783884F-2699-468E-BD2F-7B5A289A169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<sst xmlns="http://schemas.openxmlformats.org/spreadsheetml/2006/main" count="351" uniqueCount="298">
  <si>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</si>
  <si>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</si>
  <si>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</si>
  <si>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</si>
  <si>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</si>
  <si>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</si>
  <si>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</si>
  <si>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</si>
  <si>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</si>
  <si>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</si>
  <si>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</si>
  <si>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</si>
  <si>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</si>
  <si>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</si>
  <si>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</si>
  <si>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</si>
  <si>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</si>
  <si>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</si>
  <si>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</si>
  <si>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</si>
  <si>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</si>
  <si>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</si>
  <si>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</si>
  <si>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</si>
  <si>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</si>
  <si>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</si>
  <si>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</si>
  <si>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</si>
  <si>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</si>
  <si>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</si>
  <si>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</si>
  <si>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</si>
  <si>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</si>
  <si>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</si>
  <si>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</si>
  <si>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</si>
  <si>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</si>
  <si>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</si>
  <si>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</si>
  <si>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</si>
  <si>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</si>
  <si>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</si>
  <si>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</si>
  <si>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</si>
  <si>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</si>
  <si>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</si>
  <si>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</si>
  <si>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</si>
  <si>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</si>
  <si>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</si>
  <si>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</si>
  <si>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</si>
  <si>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</si>
  <si>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</si>
  <si>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</si>
  <si>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</si>
  <si>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</si>
  <si>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</si>
  <si>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</si>
  <si>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</si>
  <si>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</si>
  <si>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</si>
  <si>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</si>
  <si>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</si>
  <si>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</si>
  <si>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</si>
  <si>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</si>
  <si>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</si>
  <si>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</si>
  <si>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</si>
  <si>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</si>
  <si>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</si>
  <si>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</si>
  <si>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</si>
  <si>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</si>
  <si>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</si>
  <si>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</si>
  <si>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</si>
  <si>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</si>
  <si>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</si>
  <si>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</si>
  <si>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</si>
  <si>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</si>
  <si>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</si>
  <si>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</si>
  <si>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</si>
  <si>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</si>
  <si>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</si>
  <si>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</si>
  <si>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</si>
  <si>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</si>
  <si>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</si>
  <si>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</si>
  <si>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</si>
  <si>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</si>
  <si>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</si>
  <si>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</si>
  <si>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</si>
  <si>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</si>
  <si>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</si>
  <si>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</si>
  <si>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</si>
  <si>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</si>
  <si>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</si>
  <si>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</si>
  <si>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</si>
  <si>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</si>
  <si>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</si>
  <si>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</si>
  <si>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</si>
  <si>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</si>
  <si>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</si>
  <si>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</si>
  <si>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</si>
  <si>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</si>
  <si>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</si>
  <si>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</si>
  <si>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</si>
  <si>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</si>
  <si>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</si>
  <si>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</si>
  <si>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</si>
  <si>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</si>
  <si>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</si>
  <si>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</si>
  <si>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</si>
  <si>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</si>
  <si>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</si>
  <si>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</si>
  <si>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</si>
  <si>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</si>
  <si>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</si>
  <si>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</si>
  <si>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</si>
  <si>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</si>
  <si>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</si>
  <si>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</si>
  <si>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</si>
  <si>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</si>
  <si>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</si>
  <si>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</si>
  <si>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</si>
  <si>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</si>
  <si>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</si>
  <si>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</si>
  <si>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</si>
  <si>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</si>
  <si>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</si>
  <si>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</si>
  <si>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</si>
  <si>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</si>
  <si>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</si>
  <si>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</si>
  <si>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</si>
  <si>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</si>
  <si>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</si>
  <si>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</si>
  <si>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</si>
  <si>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</si>
  <si>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</si>
  <si>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</si>
  <si>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</si>
  <si>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</si>
  <si>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</si>
  <si>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</si>
  <si>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</si>
  <si>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</si>
  <si>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</si>
  <si>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</si>
  <si>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</si>
  <si>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</si>
  <si>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</si>
  <si>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</si>
  <si>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</si>
  <si>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</si>
  <si>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</si>
  <si>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</si>
  <si>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</si>
  <si>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</si>
  <si>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</si>
  <si>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</si>
  <si>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</si>
  <si>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</si>
  <si>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</si>
  <si>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</si>
  <si>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</si>
  <si>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</si>
  <si>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</si>
  <si>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</si>
  <si>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</si>
  <si>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</si>
  <si>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</si>
  <si>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</si>
  <si>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</si>
  <si>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</si>
  <si>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</si>
  <si>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</si>
  <si>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</si>
  <si>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</si>
  <si>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</si>
  <si>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</si>
  <si>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</si>
  <si>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</si>
  <si>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</si>
  <si>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</si>
  <si>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</si>
  <si>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</si>
  <si>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</si>
  <si>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</si>
  <si>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</si>
  <si>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</si>
  <si>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</si>
  <si>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</si>
  <si>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</si>
  <si>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</si>
  <si>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</si>
  <si>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</si>
  <si>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</si>
  <si>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</si>
  <si>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</si>
  <si>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</si>
  <si>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</si>
  <si>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</si>
  <si>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</si>
  <si>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</si>
  <si>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</si>
  <si>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</si>
  <si>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</si>
  <si>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</si>
  <si>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</si>
  <si>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</si>
  <si>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</si>
  <si>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</si>
  <si>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</si>
  <si>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</si>
  <si>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</si>
  <si>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</si>
  <si>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</si>
  <si>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</si>
  <si>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</si>
  <si>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</si>
  <si>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</si>
  <si>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</si>
  <si>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</si>
  <si>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</si>
  <si>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</si>
  <si>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</si>
  <si>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</si>
  <si>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</si>
  <si>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</si>
  <si>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</si>
  <si>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</si>
  <si>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</si>
  <si>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</si>
  <si>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</si>
  <si>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</si>
  <si>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</si>
  <si>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BM</t>
  </si>
  <si>
    <t>Completed-Report Submitted</t>
  </si>
  <si>
    <t>East</t>
  </si>
  <si>
    <t>Chetana</t>
  </si>
  <si>
    <t>Open</t>
  </si>
  <si>
    <t>OR2883</t>
  </si>
  <si>
    <t>Hatadihi</t>
  </si>
  <si>
    <t>Krutibas panda</t>
  </si>
  <si>
    <t>SF0047926</t>
  </si>
  <si>
    <t>Biswajit Malik</t>
  </si>
  <si>
    <t>SF0039085</t>
  </si>
  <si>
    <t>SF0095945</t>
  </si>
  <si>
    <t>Abinash Nayak</t>
  </si>
  <si>
    <t/>
  </si>
  <si>
    <t>Sunil Kumar Behera/SF0029643</t>
  </si>
  <si>
    <t>Terminated</t>
  </si>
  <si>
    <t>HINDU</t>
  </si>
  <si>
    <t>Akarua</t>
  </si>
  <si>
    <t>388728</t>
  </si>
  <si>
    <t>Siba</t>
  </si>
  <si>
    <t>SSF3286805</t>
  </si>
  <si>
    <t>SC</t>
  </si>
  <si>
    <t>Cashew Business</t>
  </si>
  <si>
    <t>SUBHASRI JENA</t>
  </si>
  <si>
    <t>28-Jan-2023</t>
  </si>
  <si>
    <t>05</t>
  </si>
  <si>
    <t>1</t>
  </si>
  <si>
    <t>2.61 Yrs</t>
  </si>
  <si>
    <t>28 Jan 2023</t>
  </si>
  <si>
    <t>&gt; 2 to 4 Years</t>
  </si>
  <si>
    <t>05-Mar-2023</t>
  </si>
  <si>
    <t>15-Feb-2025</t>
  </si>
  <si>
    <t>8018324499</t>
  </si>
  <si>
    <t>Loan Officer</t>
  </si>
  <si>
    <t>As Per Borrowers Statement Borrower Paid all EMI but Her Loan card Was not Updated on this Time so As Per FIMO Sub-Ledger Borrower's Husband Signed on Loan card So i Unable to Book fraud as per Loan card , I Book Fraud Those Amount Borrower Paid Through Phone Pe on Dt.08-12-2024 of Rs-4500/- to LO Boumya Ranjan Maharana but LO Boumya Ranjan Maharana But LO Boumya ranjan Maharana entry Rs-2250/- on Dt.17-12-2024 Rest Amount Rs-2250/- not Posted in FIMO.</t>
  </si>
  <si>
    <t>SF0079740</t>
  </si>
  <si>
    <t>13-09-25</t>
  </si>
  <si>
    <t>09:00AM</t>
  </si>
  <si>
    <t>FIR Not Filled</t>
  </si>
  <si>
    <t>Bhoumya Ranjan Maharana</t>
  </si>
  <si>
    <t>FN25-26-02383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</si>
</sst>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OR2883</v>
      </c>
      <c r="D5" s="63" t="str">
        <f>IF('Physical Cash at Safe'!D28="Yes", 'Physical Cash at Safe'!B4, 'Borrower Wise Details'!C5)</f>
        <v>Hatadihi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45905</v>
      </c>
      <c r="H5" s="107" t="s">
        <v>253</v>
      </c>
      <c r="I5" s="61">
        <v>45926</v>
      </c>
      <c r="J5" s="74" t="str">
        <f>IF('Physical Cash at Safe'!D28="Yes",'Physical Cash at Safe'!E28,IF('Borrower Wise Details'!D5&lt;&gt;"",'Borrower Wise Details'!D5,""))</f>
        <v>FN25-26-02383</v>
      </c>
      <c r="K5" s="81">
        <v>2</v>
      </c>
      <c r="L5" s="82">
        <v>4500</v>
      </c>
      <c r="M5" s="82">
        <v>2250</v>
      </c>
      <c r="N5" s="82" t="s">
        <v>271</v>
      </c>
      <c r="O5" s="82" t="s">
        <v>255</v>
      </c>
      <c r="P5" s="82" t="s">
        <v>256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Bhoumya Ranjan Maharana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SF0079740</v>
      </c>
      <c r="U5" s="77" t="s">
        <v>272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258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45926</v>
      </c>
      <c r="AH5" s="70" t="s">
        <v>291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OR2883</v>
      </c>
      <c r="C5" s="50" t="str">
        <f>IF('Fraud Investigation Report'!D5="", "", 'Fraud Investigation Report'!D5)</f>
        <v>Hatadihi</v>
      </c>
      <c r="D5" s="68" t="str">
        <f>IF(OR('Fraud Investigation Report'!R5="", 'Fraud Investigation Report'!R5=0), "", 'Fraud Investigation Report'!R5)</f>
        <v>Bhoumya Ranjan Maharana</v>
      </c>
      <c r="E5" s="68" t="str">
        <f>IF(OR('Fraud Investigation Report'!T5="", 'Fraud Investigation Report'!T5=0), "", 'Fraud Investigation Report'!T5)</f>
        <v>SF0079740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2250</v>
      </c>
      <c r="P5" s="126">
        <f>IF(AND(N5="", O5=""), "", IF(O5="", N5, N5 - IF(ISNUMBER(O5), O5, 0)))</f>
        <v>2250</v>
      </c>
      <c r="Q5" s="49"/>
      <c r="R5" s="84" t="s">
        <v>295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262</v>
      </c>
      <c r="B4" s="41" t="s">
        <v>263</v>
      </c>
      <c r="C4" s="41" t="s">
        <v>252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45913</v>
      </c>
      <c r="C6" s="18">
        <v>45912</v>
      </c>
      <c r="D6" s="18">
        <v>45913</v>
      </c>
      <c r="E6" s="19">
        <v>0.5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61</v>
      </c>
      <c r="C33" s="39" t="s">
        <v>84</v>
      </c>
      <c r="D33" s="131">
        <v>62</v>
      </c>
      <c r="E33" s="132"/>
    </row>
    <row r="34" spans="1:5" ht="26" x14ac:dyDescent="0.35">
      <c r="A34" s="39" t="s">
        <v>220</v>
      </c>
      <c r="B34" s="38" t="s">
        <v>266</v>
      </c>
      <c r="C34" s="39" t="s">
        <v>221</v>
      </c>
      <c r="D34" s="133" t="s">
        <v>264</v>
      </c>
      <c r="E34" s="134"/>
    </row>
    <row r="35" spans="1:5" ht="26" x14ac:dyDescent="0.35">
      <c r="A35" s="39" t="s">
        <v>222</v>
      </c>
      <c r="B35" s="38" t="s">
        <v>267</v>
      </c>
      <c r="C35" s="39" t="s">
        <v>224</v>
      </c>
      <c r="D35" s="133" t="s">
        <v>265</v>
      </c>
      <c r="E35" s="134"/>
    </row>
    <row r="36" spans="1:5" ht="25.5" customHeight="1" x14ac:dyDescent="0.35">
      <c r="A36" s="39" t="s">
        <v>223</v>
      </c>
      <c r="B36" s="38" t="s">
        <v>254</v>
      </c>
      <c r="C36" s="39" t="s">
        <v>225</v>
      </c>
      <c r="D36" s="133" t="s">
        <v>257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OR2883</v>
      </c>
      <c r="C5" s="119" t="str">
        <f>IF('Loan Outstanding Report'!$H$5="", "", 'Loan Outstanding Report'!$H$5)</f>
        <v>Hatadihi</v>
      </c>
      <c r="D5" s="41" t="s">
        <v>297</v>
      </c>
      <c r="E5" s="65">
        <v>45913</v>
      </c>
      <c r="F5" s="38" t="s">
        <v>296</v>
      </c>
      <c r="G5" s="49" t="s">
        <v>292</v>
      </c>
      <c r="H5" s="49" t="s">
        <v>290</v>
      </c>
      <c r="I5" s="120" t="s">
        <v>275</v>
      </c>
      <c r="J5" s="120" t="s">
        <v>277</v>
      </c>
      <c r="K5" s="120" t="s">
        <v>280</v>
      </c>
      <c r="L5" s="11">
        <v>350418862</v>
      </c>
      <c r="M5" s="65" t="s">
        <v>281</v>
      </c>
      <c r="N5" s="124">
        <v>41952</v>
      </c>
      <c r="O5" s="124">
        <v>2250</v>
      </c>
      <c r="P5" s="121" t="s">
        <v>139</v>
      </c>
      <c r="Q5" s="80">
        <v>45634</v>
      </c>
      <c r="R5" s="124">
        <v>4500</v>
      </c>
      <c r="S5" s="124">
        <v>2250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291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6:D70" si="4">IF(J7&lt;&gt;"", $D$5, "")</f>
        <v/>
      </c>
      <c r="E7" s="65"/>
      <c r="F7" s="38" t="str">
        <f t="shared" ref="F6:F70" si="5">IF(J7&lt;&gt;"", $F$5, "")</f>
        <v/>
      </c>
      <c r="G7" s="49" t="str">
        <f t="shared" ref="G6:G70" si="6">IF(J7&lt;&gt;"", $G$5, "")</f>
        <v/>
      </c>
      <c r="H7" s="49" t="str">
        <f t="shared" ref="H6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5" sqref="A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293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259</v>
      </c>
      <c r="C5" s="38" t="s">
        <v>247</v>
      </c>
      <c r="D5" s="38" t="s">
        <v>252</v>
      </c>
      <c r="E5" s="38" t="s">
        <v>252</v>
      </c>
      <c r="F5" s="38" t="s">
        <v>252</v>
      </c>
      <c r="G5" s="84" t="s">
        <v>262</v>
      </c>
      <c r="H5" s="38" t="s">
        <v>263</v>
      </c>
      <c r="I5" s="84">
        <v>58834</v>
      </c>
      <c r="J5" s="38" t="s">
        <v>274</v>
      </c>
      <c r="K5" s="84">
        <v>58834</v>
      </c>
      <c r="L5" s="84" t="s">
        <v>268</v>
      </c>
      <c r="M5" s="38" t="s">
        <v>269</v>
      </c>
      <c r="N5" s="84">
        <v>165810</v>
      </c>
      <c r="O5" s="84" t="s">
        <v>275</v>
      </c>
      <c r="P5" s="84">
        <v>222374</v>
      </c>
      <c r="Q5" s="38" t="s">
        <v>276</v>
      </c>
      <c r="R5" s="38" t="s">
        <v>260</v>
      </c>
      <c r="S5" s="84" t="s">
        <v>277</v>
      </c>
      <c r="T5" s="84" t="s">
        <v>277</v>
      </c>
      <c r="U5" s="84" t="s">
        <v>278</v>
      </c>
      <c r="V5" s="84" t="s">
        <v>273</v>
      </c>
      <c r="W5" s="84">
        <v>541</v>
      </c>
      <c r="X5" s="38" t="s">
        <v>279</v>
      </c>
      <c r="Y5" s="84">
        <v>350418862</v>
      </c>
      <c r="Z5" s="38" t="s">
        <v>280</v>
      </c>
      <c r="AA5" s="108" t="s">
        <v>281</v>
      </c>
      <c r="AB5" s="84">
        <v>41952</v>
      </c>
      <c r="AC5" s="108" t="s">
        <v>282</v>
      </c>
      <c r="AD5" s="84">
        <v>24</v>
      </c>
      <c r="AE5" s="84" t="s">
        <v>283</v>
      </c>
      <c r="AF5" s="84" t="s">
        <v>284</v>
      </c>
      <c r="AG5" s="108" t="s">
        <v>285</v>
      </c>
      <c r="AH5" s="84" t="s">
        <v>286</v>
      </c>
      <c r="AI5" s="108" t="s">
        <v>287</v>
      </c>
      <c r="AJ5" s="84">
        <v>2242</v>
      </c>
      <c r="AK5" s="84">
        <v>2250</v>
      </c>
      <c r="AL5" s="108" t="s">
        <v>288</v>
      </c>
      <c r="AM5" s="84">
        <v>37591.370000000003</v>
      </c>
      <c r="AN5" s="112">
        <v>11900.63</v>
      </c>
      <c r="AO5" s="112">
        <v>49492</v>
      </c>
      <c r="AP5" s="112">
        <v>4360.63</v>
      </c>
      <c r="AQ5" s="112">
        <v>139.37</v>
      </c>
      <c r="AR5" s="112">
        <v>4500</v>
      </c>
      <c r="AS5" s="112">
        <v>4360.63</v>
      </c>
      <c r="AT5" s="112">
        <v>139.37</v>
      </c>
      <c r="AU5" s="112">
        <v>4500</v>
      </c>
      <c r="AV5" s="84">
        <v>31</v>
      </c>
      <c r="AW5" s="84"/>
      <c r="AX5" s="84"/>
      <c r="AY5" s="108"/>
      <c r="AZ5" s="84"/>
      <c r="BA5" s="84"/>
      <c r="BB5" s="84" t="s">
        <v>261</v>
      </c>
      <c r="BC5" s="84" t="s">
        <v>270</v>
      </c>
      <c r="BD5" s="108"/>
      <c r="BE5" s="84">
        <v>0</v>
      </c>
      <c r="BF5" s="38" t="s">
        <v>277</v>
      </c>
      <c r="BG5" s="84" t="s">
        <v>289</v>
      </c>
      <c r="BH5" s="114" t="s">
        <v>251</v>
      </c>
      <c r="BI5" s="38" t="s">
        <v>110</v>
      </c>
      <c r="BJ5" s="85">
        <v>45913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4500</v>
      </c>
      <c r="BQ5" s="117" t="s">
        <v>201</v>
      </c>
      <c r="BR5" s="118" t="s">
        <v>291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2025-09-26T10:16:32Z</dcterms:modified>
</cp:coreProperties>
</file>