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rahmagiri css 113205/"/>
    </mc:Choice>
  </mc:AlternateContent>
  <xr:revisionPtr revIDLastSave="15" documentId="13_ncr:1_{CA820E72-C6C6-4036-9A79-C93721869758}" xr6:coauthVersionLast="47" xr6:coauthVersionMax="47" xr10:uidLastSave="{3CD99C07-9142-455D-89A6-5FA01DC684F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<sst xmlns="http://schemas.openxmlformats.org/spreadsheetml/2006/main" count="347" uniqueCount="293">
  <si>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</si>
  <si>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</si>
  <si>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</si>
  <si>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</si>
  <si>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</si>
  <si>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</si>
  <si>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</si>
  <si>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</si>
  <si>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</si>
  <si>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</si>
  <si>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</si>
  <si>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</si>
  <si>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</si>
  <si>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</si>
  <si>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</si>
  <si>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</si>
  <si>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</si>
  <si>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</si>
  <si>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</si>
  <si>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</si>
  <si>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</si>
  <si>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</si>
  <si>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</si>
  <si>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</si>
  <si>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</si>
  <si>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</si>
  <si>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</si>
  <si>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</si>
  <si>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</si>
  <si>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</si>
  <si>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</si>
  <si>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</si>
  <si>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</si>
  <si>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</si>
  <si>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</si>
  <si>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</si>
  <si>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</si>
  <si>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</si>
  <si>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</si>
  <si>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</si>
  <si>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</si>
  <si>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</si>
  <si>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</si>
  <si>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</si>
  <si>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</si>
  <si>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</si>
  <si>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</si>
  <si>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</si>
  <si>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</si>
  <si>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</si>
  <si>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</si>
  <si>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</si>
  <si>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</si>
  <si>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</si>
  <si>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</si>
  <si>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</si>
  <si>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</si>
  <si>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</si>
  <si>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</si>
  <si>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</si>
  <si>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</si>
  <si>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</si>
  <si>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</si>
  <si>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</si>
  <si>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</si>
  <si>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</si>
  <si>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</si>
  <si>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</si>
  <si>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</si>
  <si>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</si>
  <si>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</si>
  <si>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</si>
  <si>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</si>
  <si>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</si>
  <si>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</si>
  <si>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</si>
  <si>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</si>
  <si>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</si>
  <si>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</si>
  <si>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</si>
  <si>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</si>
  <si>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</si>
  <si>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</si>
  <si>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</si>
  <si>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</si>
  <si>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</si>
  <si>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</si>
  <si>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</si>
  <si>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</si>
  <si>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</si>
  <si>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</si>
  <si>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</si>
  <si>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</si>
  <si>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</si>
  <si>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</si>
  <si>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</si>
  <si>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</si>
  <si>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</si>
  <si>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</si>
  <si>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</si>
  <si>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</si>
  <si>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</si>
  <si>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</si>
  <si>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</si>
  <si>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</si>
  <si>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</si>
  <si>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</si>
  <si>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</si>
  <si>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</si>
  <si>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</si>
  <si>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</si>
  <si>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</si>
  <si>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</si>
  <si>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</si>
  <si>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</si>
  <si>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</si>
  <si>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</si>
  <si>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</si>
  <si>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</si>
  <si>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</si>
  <si>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</si>
  <si>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</si>
  <si>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</si>
  <si>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</si>
  <si>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</si>
  <si>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</si>
  <si>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</si>
  <si>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</si>
  <si>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</si>
  <si>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</si>
  <si>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</si>
  <si>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</si>
  <si>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</si>
  <si>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</si>
  <si>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</si>
  <si>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</si>
  <si>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</si>
  <si>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</si>
  <si>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</si>
  <si>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</si>
  <si>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</si>
  <si>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</si>
  <si>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</si>
  <si>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</si>
  <si>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</si>
  <si>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</si>
  <si>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</si>
  <si>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</si>
  <si>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</si>
  <si>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</si>
  <si>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</si>
  <si>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</si>
  <si>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</si>
  <si>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</si>
  <si>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</si>
  <si>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</si>
  <si>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</si>
  <si>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</si>
  <si>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</si>
  <si>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</si>
  <si>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</si>
  <si>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</si>
  <si>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</si>
  <si>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</si>
  <si>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</si>
  <si>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</si>
  <si>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</si>
  <si>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</si>
  <si>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</si>
  <si>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</si>
  <si>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</si>
  <si>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</si>
  <si>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</si>
  <si>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</si>
  <si>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</si>
  <si>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</si>
  <si>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</si>
  <si>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</si>
  <si>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</si>
  <si>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</si>
  <si>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</si>
  <si>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</si>
  <si>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</si>
  <si>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</si>
  <si>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</si>
  <si>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</si>
  <si>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</si>
  <si>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</si>
  <si>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</si>
  <si>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</si>
  <si>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</si>
  <si>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</si>
  <si>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</si>
  <si>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</si>
  <si>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</si>
  <si>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</si>
  <si>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</si>
  <si>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</si>
  <si>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</si>
  <si>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</si>
  <si>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</si>
  <si>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</si>
  <si>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</si>
  <si>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</si>
  <si>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</si>
  <si>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</si>
  <si>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</si>
  <si>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</si>
  <si>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</si>
  <si>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</si>
  <si>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</si>
  <si>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</si>
  <si>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</si>
  <si>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</si>
  <si>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</si>
  <si>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</si>
  <si>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</si>
  <si>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</si>
  <si>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</si>
  <si>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</si>
  <si>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</si>
  <si>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</si>
  <si>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</si>
  <si>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</si>
  <si>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</si>
  <si>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</si>
  <si>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</si>
  <si>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</si>
  <si>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</si>
  <si>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</si>
  <si>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</si>
  <si>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</si>
  <si>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</si>
  <si>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</si>
  <si>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</si>
  <si>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</si>
  <si>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</si>
  <si>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</si>
  <si>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</si>
  <si>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</si>
  <si>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</si>
  <si>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</si>
  <si>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</si>
  <si>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</si>
  <si>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</si>
  <si>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</si>
  <si>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</si>
  <si>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</si>
  <si>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</si>
  <si>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</si>
  <si>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</si>
  <si>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Chetana</t>
  </si>
  <si>
    <t>HINDU</t>
  </si>
  <si>
    <t>Open</t>
  </si>
  <si>
    <t>Sidharth Sankar Sahoo/SF0074779</t>
  </si>
  <si>
    <t xml:space="preserve">	
Sanjaya Kumar Sahoo/ SF0070624</t>
  </si>
  <si>
    <t>Terminated</t>
  </si>
  <si>
    <t>GENERAL</t>
  </si>
  <si>
    <t>SCA</t>
  </si>
  <si>
    <t>CSS</t>
  </si>
  <si>
    <t>Bhubaneswar</t>
  </si>
  <si>
    <t>Puri</t>
  </si>
  <si>
    <t>OR2766</t>
  </si>
  <si>
    <t>Brahmagiri</t>
  </si>
  <si>
    <t>Nisibhanra</t>
  </si>
  <si>
    <t>SF0096825</t>
  </si>
  <si>
    <t>Satyaranjan Kandi</t>
  </si>
  <si>
    <t>324049</t>
  </si>
  <si>
    <t>324049 Balia1</t>
  </si>
  <si>
    <t>SID2125693977</t>
  </si>
  <si>
    <t>Agarbathi Making</t>
  </si>
  <si>
    <t>INDUMATI PRADHAN</t>
  </si>
  <si>
    <t>21-Mar-2023</t>
  </si>
  <si>
    <t>Tue</t>
  </si>
  <si>
    <t>3</t>
  </si>
  <si>
    <t>5.71 Yrs</t>
  </si>
  <si>
    <t>19 Dec 2019</t>
  </si>
  <si>
    <t>&gt; 4 to 6 Years</t>
  </si>
  <si>
    <t>06-May-2023</t>
  </si>
  <si>
    <t>25-Feb-2025</t>
  </si>
  <si>
    <t>6371899901</t>
  </si>
  <si>
    <t>As per loan card borrower paid her EMI Rs 3550/- on dt 06-03-25 and 06-04-25 to lo Manoj  Baral/SF0079000 but staff has not remitted at office.</t>
  </si>
  <si>
    <t>As per loan card borrower paid her EMI Rs 3550/- on dt 06-03-25 to lo Manoj  Baral/SF0079000 but staff has not remitted at office.</t>
  </si>
  <si>
    <t>As per loan card borrower paid her EMI Rs 3550/- on dt 06-04-25 to lo Manoj  Baral/SF0079000 but staff has not remitted at office.</t>
  </si>
  <si>
    <t>Manoj  Baral</t>
  </si>
  <si>
    <t>SF0079000</t>
  </si>
  <si>
    <t>Manas Ranjan Bhuyan/SF0094456</t>
  </si>
  <si>
    <t>Bhagaban Swain/SF0097828</t>
  </si>
  <si>
    <t>Santosh Kumar Sahoo/SF0071004</t>
  </si>
  <si>
    <t>26-09-2025</t>
  </si>
  <si>
    <t>08:00AM</t>
  </si>
  <si>
    <t>FIR Not Filled</t>
  </si>
  <si>
    <t>FN25-26-02411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</si>
</sst>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6" xfId="0" applyFont="1" applyBorder="1" applyAlignment="1" applyProtection="1">
      <alignment horizontal="center" vertical="center" readingOrder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O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OR2766</v>
      </c>
      <c r="D5" s="63" t="str">
        <f>IF('Physical Cash at Safe'!D28="Yes", 'Physical Cash at Safe'!A4, 'Borrower Wise Details'!C5)</f>
        <v>Brahmagiri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45910</v>
      </c>
      <c r="H5" s="107" t="s">
        <v>259</v>
      </c>
      <c r="I5" s="61">
        <v>45930</v>
      </c>
      <c r="J5" s="74" t="str">
        <f>IF('Physical Cash at Safe'!D28="Yes",'Physical Cash at Safe'!E28,IF('Borrower Wise Details'!D5&lt;&gt;"",'Borrower Wise Details'!D5,""))</f>
        <v>FN25-26-02411</v>
      </c>
      <c r="K5" s="81">
        <v>1</v>
      </c>
      <c r="L5" s="82">
        <v>7100</v>
      </c>
      <c r="M5" s="82">
        <v>0</v>
      </c>
      <c r="N5" s="130" t="s">
        <v>286</v>
      </c>
      <c r="O5" s="131" t="s">
        <v>287</v>
      </c>
      <c r="P5" s="131" t="s">
        <v>288</v>
      </c>
      <c r="Q5" s="131" t="s">
        <v>255</v>
      </c>
      <c r="R5" s="75" t="str">
        <f>IF('Physical Cash at Safe'!$D$28="Yes", 'Physical Cash at Safe'!$A$28, IF('Borrower Wise Details'!F5&lt;&gt;"", 'Borrower Wise Details'!F5, ""))</f>
        <v>Manoj  Baral</v>
      </c>
      <c r="S5" s="74" t="str">
        <f>IF('Physical Cash at Safe'!$D$28="Yes", 'Physical Cash at Safe'!$C$28, IF('Borrower Wise Details'!H5&lt;&gt;"", 'Borrower Wise Details'!H5, ""))</f>
        <v>SCA</v>
      </c>
      <c r="T5" s="74" t="str">
        <f>IF('Physical Cash at Safe'!$D$28="Yes", 'Physical Cash at Safe'!$B$28, IF('Borrower Wise Details'!G5&lt;&gt;"", 'Borrower Wise Details'!G5, ""))</f>
        <v>SF0079000</v>
      </c>
      <c r="U5" s="77" t="s">
        <v>256</v>
      </c>
      <c r="V5" s="61">
        <v>45846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45926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7100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281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OR2766</v>
      </c>
      <c r="C5" s="50" t="str">
        <f>IF('Fraud Investigation Report'!D5="", "", 'Fraud Investigation Report'!D5)</f>
        <v>Brahmagiri</v>
      </c>
      <c r="D5" s="68" t="str">
        <f>IF(OR('Fraud Investigation Report'!R5="", 'Fraud Investigation Report'!R5=0), "", 'Fraud Investigation Report'!R5)</f>
        <v>Manoj  Baral</v>
      </c>
      <c r="E5" s="68" t="str">
        <f>IF(OR('Fraud Investigation Report'!T5="", 'Fraud Investigation Report'!T5=0), "", 'Fraud Investigation Report'!T5)</f>
        <v>SF0079000</v>
      </c>
      <c r="F5" s="68" t="str">
        <f>IF(OR('Fraud Investigation Report'!S5="", 'Fraud Investigation Report'!S5=0), "", 'Fraud Investigation Report'!S5)</f>
        <v>SCA</v>
      </c>
      <c r="G5" s="50" t="str">
        <f>IF('Fraud Investigation Report'!J5="", "", 'Fraud Investigation Report'!J5)</f>
        <v>FN25-26-02411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7100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190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" customHeight="1" x14ac:dyDescent="0.35">
      <c r="A30" s="127"/>
      <c r="B30" s="127"/>
      <c r="C30" s="128"/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06"/>
      <c r="C33" s="39" t="s">
        <v>84</v>
      </c>
      <c r="D33" s="136"/>
      <c r="E33" s="137"/>
    </row>
    <row r="34" spans="1:5" ht="26" x14ac:dyDescent="0.35">
      <c r="A34" s="39" t="s">
        <v>221</v>
      </c>
      <c r="B34" s="38"/>
      <c r="C34" s="39" t="s">
        <v>222</v>
      </c>
      <c r="D34" s="138"/>
      <c r="E34" s="139"/>
    </row>
    <row r="35" spans="1:5" ht="26" x14ac:dyDescent="0.3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3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OR2766</v>
      </c>
      <c r="C5" s="119" t="str">
        <f>IF('Loan Outstanding Report'!$H$5="", "", 'Loan Outstanding Report'!$H$5)</f>
        <v>Brahmagiri</v>
      </c>
      <c r="D5" s="129" t="s">
        <v>292</v>
      </c>
      <c r="E5" s="65">
        <v>45926</v>
      </c>
      <c r="F5" s="132" t="s">
        <v>284</v>
      </c>
      <c r="G5" s="134" t="s">
        <v>285</v>
      </c>
      <c r="H5" s="49" t="s">
        <v>258</v>
      </c>
      <c r="I5" s="120" t="s">
        <v>267</v>
      </c>
      <c r="J5" s="120" t="s">
        <v>269</v>
      </c>
      <c r="K5" s="120" t="s">
        <v>271</v>
      </c>
      <c r="L5" s="11">
        <v>351065093</v>
      </c>
      <c r="M5" s="65" t="s">
        <v>272</v>
      </c>
      <c r="N5" s="124">
        <v>65959</v>
      </c>
      <c r="O5" s="124">
        <v>3550</v>
      </c>
      <c r="P5" s="121" t="s">
        <v>139</v>
      </c>
      <c r="Q5" s="80">
        <v>45722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282</v>
      </c>
    </row>
    <row r="6" spans="1:23" ht="25" customHeight="1" x14ac:dyDescent="0.3">
      <c r="A6" s="64">
        <v>2</v>
      </c>
      <c r="B6" s="60" t="str">
        <f>IF(J6&lt;&gt;"", $B$5, "")</f>
        <v>OR2766</v>
      </c>
      <c r="C6" s="119" t="str">
        <f>IF(J6&lt;&gt;"", $C$5, "")</f>
        <v>Brahmagiri</v>
      </c>
      <c r="D6" s="41" t="str">
        <f>IF(J6&lt;&gt;"", $D$5, "")</f>
        <v>FN25-26-02411</v>
      </c>
      <c r="E6" s="65">
        <v>45926</v>
      </c>
      <c r="F6" s="133" t="s">
        <v>284</v>
      </c>
      <c r="G6" s="134" t="s">
        <v>285</v>
      </c>
      <c r="H6" s="49" t="s">
        <v>258</v>
      </c>
      <c r="I6" s="120" t="s">
        <v>267</v>
      </c>
      <c r="J6" s="120" t="s">
        <v>269</v>
      </c>
      <c r="K6" s="120" t="s">
        <v>271</v>
      </c>
      <c r="L6" s="11">
        <v>351065093</v>
      </c>
      <c r="M6" s="65" t="s">
        <v>272</v>
      </c>
      <c r="N6" s="124">
        <v>65959</v>
      </c>
      <c r="O6" s="124">
        <v>3550</v>
      </c>
      <c r="P6" s="121" t="s">
        <v>139</v>
      </c>
      <c r="Q6" s="80">
        <v>45753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202</v>
      </c>
      <c r="W6" s="122" t="s">
        <v>283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289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289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260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67429</v>
      </c>
      <c r="J5" s="38" t="s">
        <v>264</v>
      </c>
      <c r="K5" s="84">
        <v>67429</v>
      </c>
      <c r="L5" s="84" t="s">
        <v>265</v>
      </c>
      <c r="M5" s="38" t="s">
        <v>266</v>
      </c>
      <c r="N5" s="84">
        <v>109914</v>
      </c>
      <c r="O5" s="84" t="s">
        <v>267</v>
      </c>
      <c r="P5" s="84">
        <v>505645</v>
      </c>
      <c r="Q5" s="38" t="s">
        <v>268</v>
      </c>
      <c r="R5" s="38" t="s">
        <v>251</v>
      </c>
      <c r="S5" s="84" t="s">
        <v>269</v>
      </c>
      <c r="T5" s="84" t="s">
        <v>269</v>
      </c>
      <c r="U5" s="84" t="s">
        <v>257</v>
      </c>
      <c r="V5" s="84" t="s">
        <v>252</v>
      </c>
      <c r="W5" s="84">
        <v>541</v>
      </c>
      <c r="X5" s="38" t="s">
        <v>270</v>
      </c>
      <c r="Y5" s="84">
        <v>351065093</v>
      </c>
      <c r="Z5" s="38" t="s">
        <v>271</v>
      </c>
      <c r="AA5" s="108" t="s">
        <v>272</v>
      </c>
      <c r="AB5" s="84">
        <v>65959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3749</v>
      </c>
      <c r="AK5" s="84">
        <v>3550</v>
      </c>
      <c r="AL5" s="108" t="s">
        <v>279</v>
      </c>
      <c r="AM5" s="84">
        <v>59065.02</v>
      </c>
      <c r="AN5" s="112">
        <v>19233.98</v>
      </c>
      <c r="AO5" s="112">
        <v>78299</v>
      </c>
      <c r="AP5" s="112">
        <v>6893.98</v>
      </c>
      <c r="AQ5" s="112">
        <v>206.02</v>
      </c>
      <c r="AR5" s="112">
        <v>7100</v>
      </c>
      <c r="AS5" s="112">
        <v>6893.98</v>
      </c>
      <c r="AT5" s="112">
        <v>206.02</v>
      </c>
      <c r="AU5" s="112">
        <v>7100</v>
      </c>
      <c r="AV5" s="84">
        <v>29</v>
      </c>
      <c r="AW5" s="84"/>
      <c r="AX5" s="84"/>
      <c r="AY5" s="108"/>
      <c r="AZ5" s="84"/>
      <c r="BA5" s="84"/>
      <c r="BB5" s="84" t="s">
        <v>253</v>
      </c>
      <c r="BC5" s="84" t="s">
        <v>145</v>
      </c>
      <c r="BD5" s="108"/>
      <c r="BE5" s="84"/>
      <c r="BF5" s="38" t="s">
        <v>269</v>
      </c>
      <c r="BG5" s="84" t="s">
        <v>280</v>
      </c>
      <c r="BH5" s="114" t="s">
        <v>254</v>
      </c>
      <c r="BI5" s="38" t="s">
        <v>110</v>
      </c>
      <c r="BJ5" s="85">
        <v>45926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7100</v>
      </c>
      <c r="BQ5" s="117" t="s">
        <v>202</v>
      </c>
      <c r="BR5" s="118" t="s">
        <v>281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2025-09-30T08:46:33Z</dcterms:modified>
</cp:coreProperties>
</file>