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Chirkunda CSS 113918/"/>
    </mc:Choice>
  </mc:AlternateContent>
  <xr:revisionPtr revIDLastSave="17" documentId="13_ncr:1_{85AB9DE9-83B5-478F-A11B-C2A30521898E}" xr6:coauthVersionLast="47" xr6:coauthVersionMax="47" xr10:uidLastSave="{90207B61-0347-4A18-A1C1-258C8D67D12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<sst xmlns="http://schemas.openxmlformats.org/spreadsheetml/2006/main" count="520" uniqueCount="343">
  <si>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</si>
  <si>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</si>
  <si>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</si>
  <si>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</si>
  <si>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</si>
  <si>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</si>
  <si>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</si>
  <si>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</si>
  <si>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</si>
  <si>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</si>
  <si>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</si>
  <si>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</si>
  <si>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</si>
  <si>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</si>
  <si>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</si>
  <si>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</si>
  <si>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</si>
  <si>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</si>
  <si>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</si>
  <si>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</si>
  <si>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</si>
  <si>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</si>
  <si>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</si>
  <si>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</si>
  <si>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</si>
  <si>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</si>
  <si>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</si>
  <si>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</si>
  <si>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</si>
  <si>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</si>
  <si>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</si>
  <si>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</si>
  <si>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</si>
  <si>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</si>
  <si>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</si>
  <si>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</si>
  <si>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</si>
  <si>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</si>
  <si>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</si>
  <si>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</si>
  <si>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</si>
  <si>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</si>
  <si>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</si>
  <si>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</si>
  <si>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</si>
  <si>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</si>
  <si>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</si>
  <si>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</si>
  <si>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</si>
  <si>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</si>
  <si>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</si>
  <si>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</si>
  <si>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</si>
  <si>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</si>
  <si>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</si>
  <si>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</si>
  <si>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</si>
  <si>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</si>
  <si>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</si>
  <si>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</si>
  <si>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</si>
  <si>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</si>
  <si>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</si>
  <si>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</si>
  <si>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</si>
  <si>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</si>
  <si>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</si>
  <si>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</si>
  <si>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</si>
  <si>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</si>
  <si>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</si>
  <si>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</si>
  <si>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</si>
  <si>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</si>
  <si>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</si>
  <si>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</si>
  <si>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</si>
  <si>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</si>
  <si>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</si>
  <si>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</si>
  <si>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</si>
  <si>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</si>
  <si>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</si>
  <si>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</si>
  <si>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</si>
  <si>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</si>
  <si>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</si>
  <si>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</si>
  <si>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</si>
  <si>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</si>
  <si>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</si>
  <si>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</si>
  <si>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</si>
  <si>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</si>
  <si>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</si>
  <si>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</si>
  <si>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</si>
  <si>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</si>
  <si>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</si>
  <si>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</si>
  <si>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</si>
  <si>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</si>
  <si>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</si>
  <si>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</si>
  <si>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</si>
  <si>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</si>
  <si>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</si>
  <si>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</si>
  <si>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</si>
  <si>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</si>
  <si>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</si>
  <si>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</si>
  <si>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</si>
  <si>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</si>
  <si>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</si>
  <si>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</si>
  <si>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</si>
  <si>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</si>
  <si>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</si>
  <si>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</si>
  <si>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</si>
  <si>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</si>
  <si>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</si>
  <si>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</si>
  <si>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</si>
  <si>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</si>
  <si>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</si>
  <si>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</si>
  <si>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</si>
  <si>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</si>
  <si>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</si>
  <si>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</si>
  <si>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</si>
  <si>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</si>
  <si>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</si>
  <si>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</si>
  <si>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</si>
  <si>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</si>
  <si>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</si>
  <si>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</si>
  <si>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</si>
  <si>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</si>
  <si>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</si>
  <si>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</si>
  <si>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</si>
  <si>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</si>
  <si>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</si>
  <si>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</si>
  <si>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</si>
  <si>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</si>
  <si>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</si>
  <si>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</si>
  <si>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</si>
  <si>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</si>
  <si>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</si>
  <si>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</si>
  <si>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</si>
  <si>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</si>
  <si>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</si>
  <si>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</si>
  <si>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</si>
  <si>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</si>
  <si>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</si>
  <si>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</si>
  <si>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</si>
  <si>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</si>
  <si>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</si>
  <si>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</si>
  <si>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</si>
  <si>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</si>
  <si>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</si>
  <si>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</si>
  <si>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</si>
  <si>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</si>
  <si>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</si>
  <si>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</si>
  <si>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</si>
  <si>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</si>
  <si>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</si>
  <si>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</si>
  <si>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</si>
  <si>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</si>
  <si>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</si>
  <si>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</si>
  <si>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</si>
  <si>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</si>
  <si>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</si>
  <si>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</si>
  <si>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</si>
  <si>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</si>
  <si>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</si>
  <si>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</si>
  <si>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</si>
  <si>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</si>
  <si>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</si>
  <si>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</si>
  <si>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</si>
  <si>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</si>
  <si>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</si>
  <si>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</si>
  <si>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</si>
  <si>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</si>
  <si>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</si>
  <si>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</si>
  <si>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</si>
  <si>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</si>
  <si>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</si>
  <si>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</si>
  <si>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</si>
  <si>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</si>
  <si>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</si>
  <si>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</si>
  <si>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</si>
  <si>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</si>
  <si>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</si>
  <si>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</si>
  <si>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</si>
  <si>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</si>
  <si>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</si>
  <si>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</si>
  <si>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</si>
  <si>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</si>
  <si>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</si>
  <si>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</si>
  <si>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</si>
  <si>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</si>
  <si>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</si>
  <si>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</si>
  <si>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</si>
  <si>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</si>
  <si>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</si>
  <si>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</si>
  <si>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</si>
  <si>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</si>
  <si>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</si>
  <si>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</si>
  <si>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</si>
  <si>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</si>
  <si>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</si>
  <si>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</si>
  <si>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</si>
  <si>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</si>
  <si>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</si>
  <si>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</si>
  <si>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JHGL2112</t>
  </si>
  <si>
    <t>Chirkunda</t>
  </si>
  <si>
    <t>Dhanbad</t>
  </si>
  <si>
    <t>Deoghar</t>
  </si>
  <si>
    <t>Jharkhand</t>
  </si>
  <si>
    <t>Dual Staff</t>
  </si>
  <si>
    <t>Available &amp; Updated</t>
  </si>
  <si>
    <t>Md Sahimuddin Khan</t>
  </si>
  <si>
    <t>SF0045772</t>
  </si>
  <si>
    <t>Branch Manager</t>
  </si>
  <si>
    <t>Mobin Sekh</t>
  </si>
  <si>
    <t>SF0091043</t>
  </si>
  <si>
    <t>Credit Assistant</t>
  </si>
  <si>
    <t>Form Date : 26-Sep-2025</t>
  </si>
  <si>
    <t>To Date : 26-Sep-2025</t>
  </si>
  <si>
    <t>Reporting Time : Friday, September 26, 2025 06:49 AM</t>
  </si>
  <si>
    <t>East</t>
  </si>
  <si>
    <t>Sitarampur</t>
  </si>
  <si>
    <t>SF0094938</t>
  </si>
  <si>
    <t>Arun Sharma</t>
  </si>
  <si>
    <t>Sitarampur C2</t>
  </si>
  <si>
    <t>Sitarampur C2 Ruhi1</t>
  </si>
  <si>
    <t>Chetana</t>
  </si>
  <si>
    <t>SSF2613275</t>
  </si>
  <si>
    <t>SC</t>
  </si>
  <si>
    <t>HINDU</t>
  </si>
  <si>
    <t>Battery Business</t>
  </si>
  <si>
    <t>santana C2 G2</t>
  </si>
  <si>
    <t>Unnati</t>
  </si>
  <si>
    <t>SSF3292339</t>
  </si>
  <si>
    <t>GENERAL</t>
  </si>
  <si>
    <t>Towel Business</t>
  </si>
  <si>
    <t>ruhi 1 C2 G5</t>
  </si>
  <si>
    <t>SSF2613276</t>
  </si>
  <si>
    <t>Tent House</t>
  </si>
  <si>
    <t>SSF3159394</t>
  </si>
  <si>
    <t>Chanch</t>
  </si>
  <si>
    <t>509408</t>
  </si>
  <si>
    <t>953449</t>
  </si>
  <si>
    <t>SID951374189099</t>
  </si>
  <si>
    <t>Agriculture &amp; Farming</t>
  </si>
  <si>
    <t>SJH0000006709486</t>
  </si>
  <si>
    <t xml:space="preserve">Hotel Business </t>
  </si>
  <si>
    <t>LOVELY KUMARI</t>
  </si>
  <si>
    <t xml:space="preserve">SUMITRA KUMARI </t>
  </si>
  <si>
    <t>SWETA DEVI</t>
  </si>
  <si>
    <t>RENU DEVI RAJWAR</t>
  </si>
  <si>
    <t>RENUDEVI ROUTH</t>
  </si>
  <si>
    <t>MAYA DEVI</t>
  </si>
  <si>
    <t>17-Jun-2022</t>
  </si>
  <si>
    <t>09-Feb-2024</t>
  </si>
  <si>
    <t>06-Mar-2024</t>
  </si>
  <si>
    <t>01-Jul-2024</t>
  </si>
  <si>
    <t>12-Aug-2025</t>
  </si>
  <si>
    <t>Tue</t>
  </si>
  <si>
    <t>1</t>
  </si>
  <si>
    <t>3.28 Yrs</t>
  </si>
  <si>
    <t>17 Jun 2022</t>
  </si>
  <si>
    <t>&gt; 2 to 4 Years</t>
  </si>
  <si>
    <t>06-Aug-2022</t>
  </si>
  <si>
    <t>29-Jun-2024</t>
  </si>
  <si>
    <t>Open</t>
  </si>
  <si>
    <t>0</t>
  </si>
  <si>
    <t>2.65 Yrs</t>
  </si>
  <si>
    <t>30 Jan 2023</t>
  </si>
  <si>
    <t>05-Mar-2024</t>
  </si>
  <si>
    <t>05-Aug-2025</t>
  </si>
  <si>
    <t>2</t>
  </si>
  <si>
    <t>02-Apr-2024</t>
  </si>
  <si>
    <t>10-Sep-2025</t>
  </si>
  <si>
    <t>GL-2</t>
  </si>
  <si>
    <t>2.73 Yrs</t>
  </si>
  <si>
    <t>03 Jan 2023</t>
  </si>
  <si>
    <t>06-Aug-2024</t>
  </si>
  <si>
    <t>02-Sep-2025</t>
  </si>
  <si>
    <t>6.85 Yrs</t>
  </si>
  <si>
    <t>12 Nov 2019</t>
  </si>
  <si>
    <t>&gt; 6 to 10 Years</t>
  </si>
  <si>
    <t>13-Sep-2025</t>
  </si>
  <si>
    <t>GL-1</t>
  </si>
  <si>
    <t>0.12 Yrs</t>
  </si>
  <si>
    <t>12 Aug 2025</t>
  </si>
  <si>
    <t>&lt;= 2 Years</t>
  </si>
  <si>
    <t>Tarun Kumar Dey/SF0064180</t>
  </si>
  <si>
    <t>As per loan card recovery fraud done by LO Lalu Yadav/SF0086895 he collected Amount Rs- 2020 on dated 03-Sep-2024 but demand not Post in FIMO.</t>
  </si>
  <si>
    <t>Borrower Not available verify by Loan Card, No Issue.</t>
  </si>
  <si>
    <t>Lalu Yadav</t>
  </si>
  <si>
    <t>SF0086895</t>
  </si>
  <si>
    <t>Loan Officer</t>
  </si>
  <si>
    <t>CSS</t>
  </si>
  <si>
    <t>Rajesh Kumar Upadhyay/SF0033086</t>
  </si>
  <si>
    <t>Required</t>
  </si>
  <si>
    <t>During field verification observed that LO Lalu Yadav/SF0086895 had embezzled 1 Borrower Loan Instalments of Rs. 2020/- .We have collected evidence of borrowers i.e., Loan cards &amp; sub ledger.</t>
  </si>
  <si>
    <t>Terminated</t>
  </si>
  <si>
    <t>Sunil Kumar/SF0024022</t>
  </si>
  <si>
    <t>Rajib Bhadra/SF0082840</t>
  </si>
  <si>
    <t>Rohan Mukherjee/SF0074701</t>
  </si>
  <si>
    <t>FIR Not Filled</t>
  </si>
  <si>
    <t>FN25-26-02430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</si>
</sst>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JHGL2112</v>
      </c>
      <c r="D5" s="63" t="str">
        <f>IF('Physical Cash at Safe'!D28="Yes", 'Physical Cash at Safe'!A4, 'Borrower Wise Details'!C5)</f>
        <v>Chirkunda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45911</v>
      </c>
      <c r="H5" s="107" t="s">
        <v>333</v>
      </c>
      <c r="I5" s="61">
        <v>45931</v>
      </c>
      <c r="J5" s="74" t="str">
        <f>IF('Physical Cash at Safe'!D28="Yes",'Physical Cash at Safe'!E28,IF('Borrower Wise Details'!D5&lt;&gt;"",'Borrower Wise Details'!D5,""))</f>
        <v>FN25-26-02430</v>
      </c>
      <c r="K5" s="81">
        <v>1</v>
      </c>
      <c r="L5" s="82">
        <v>2020</v>
      </c>
      <c r="M5" s="82">
        <v>0</v>
      </c>
      <c r="N5" s="82" t="s">
        <v>334</v>
      </c>
      <c r="O5" s="82" t="s">
        <v>338</v>
      </c>
      <c r="P5" s="82" t="s">
        <v>339</v>
      </c>
      <c r="Q5" s="82" t="s">
        <v>340</v>
      </c>
      <c r="R5" s="75" t="str">
        <f>IF('Physical Cash at Safe'!$D$28="Yes", 'Physical Cash at Safe'!$A$28, IF('Borrower Wise Details'!F5&lt;&gt;"", 'Borrower Wise Details'!F5, ""))</f>
        <v>Lalu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SF0086895</v>
      </c>
      <c r="U5" s="77" t="s">
        <v>337</v>
      </c>
      <c r="V5" s="61">
        <v>45820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335</v>
      </c>
      <c r="Z5" s="61">
        <v>45926</v>
      </c>
      <c r="AA5" s="61">
        <v>45926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111674</v>
      </c>
      <c r="AH5" s="70" t="s">
        <v>336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JHGL2112</v>
      </c>
      <c r="C5" s="50" t="str">
        <f>IF('Fraud Investigation Report'!D5="", "", 'Fraud Investigation Report'!D5)</f>
        <v>Chirkunda</v>
      </c>
      <c r="D5" s="68" t="str">
        <f>IF(OR('Fraud Investigation Report'!R5="", 'Fraud Investigation Report'!R5=0), "", 'Fraud Investigation Report'!R5)</f>
        <v>Lalu Yadav</v>
      </c>
      <c r="E5" s="68" t="str">
        <f>IF(OR('Fraud Investigation Report'!T5="", 'Fraud Investigation Report'!T5=0), "", 'Fraud Investigation Report'!T5)</f>
        <v>SF0086895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2020</v>
      </c>
      <c r="Q5" s="49"/>
      <c r="R5" s="84" t="s">
        <v>341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245</v>
      </c>
      <c r="D4" s="41" t="s">
        <v>246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45926</v>
      </c>
      <c r="C6" s="18">
        <v>45925</v>
      </c>
      <c r="D6" s="18">
        <v>45926</v>
      </c>
      <c r="E6" s="19">
        <v>0.27986111111111112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>
        <v>0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38" t="s">
        <v>215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216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5">
      <c r="A33" s="37" t="s">
        <v>83</v>
      </c>
      <c r="B33" s="106">
        <v>220</v>
      </c>
      <c r="C33" s="39" t="s">
        <v>84</v>
      </c>
      <c r="D33" s="130">
        <v>273</v>
      </c>
      <c r="E33" s="131"/>
    </row>
    <row r="34" spans="1:5" ht="26" x14ac:dyDescent="0.35">
      <c r="A34" s="39" t="s">
        <v>217</v>
      </c>
      <c r="B34" s="38" t="s">
        <v>251</v>
      </c>
      <c r="C34" s="39" t="s">
        <v>218</v>
      </c>
      <c r="D34" s="132" t="s">
        <v>254</v>
      </c>
      <c r="E34" s="133"/>
    </row>
    <row r="35" spans="1:5" ht="26" x14ac:dyDescent="0.35">
      <c r="A35" s="39" t="s">
        <v>219</v>
      </c>
      <c r="B35" s="38" t="s">
        <v>252</v>
      </c>
      <c r="C35" s="39" t="s">
        <v>221</v>
      </c>
      <c r="D35" s="132" t="s">
        <v>255</v>
      </c>
      <c r="E35" s="133"/>
    </row>
    <row r="36" spans="1:5" ht="25.5" customHeight="1" x14ac:dyDescent="0.35">
      <c r="A36" s="39" t="s">
        <v>220</v>
      </c>
      <c r="B36" s="38" t="s">
        <v>253</v>
      </c>
      <c r="C36" s="39" t="s">
        <v>222</v>
      </c>
      <c r="D36" s="134" t="s">
        <v>256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X5" sqref="X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JHGL2112</v>
      </c>
      <c r="C5" s="119" t="str">
        <f>IF('Loan Outstanding Report'!$H$5="", "", 'Loan Outstanding Report'!$H$5)</f>
        <v>Chirkunda</v>
      </c>
      <c r="D5" s="41" t="s">
        <v>342</v>
      </c>
      <c r="E5" s="65">
        <v>45926</v>
      </c>
      <c r="F5" s="38" t="s">
        <v>330</v>
      </c>
      <c r="G5" s="49" t="s">
        <v>331</v>
      </c>
      <c r="H5" s="49" t="s">
        <v>332</v>
      </c>
      <c r="I5" s="120" t="s">
        <v>264</v>
      </c>
      <c r="J5" s="120" t="s">
        <v>273</v>
      </c>
      <c r="K5" s="120" t="s">
        <v>288</v>
      </c>
      <c r="L5" s="11">
        <v>355223109</v>
      </c>
      <c r="M5" s="65" t="s">
        <v>294</v>
      </c>
      <c r="N5" s="124">
        <v>30000</v>
      </c>
      <c r="O5" s="124">
        <v>2020</v>
      </c>
      <c r="P5" s="121" t="s">
        <v>139</v>
      </c>
      <c r="Q5" s="80">
        <v>45538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201</v>
      </c>
      <c r="W5" s="122" t="s">
        <v>328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S9" sqref="BS9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257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258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637</v>
      </c>
      <c r="B5" s="38" t="s">
        <v>260</v>
      </c>
      <c r="C5" s="38" t="s">
        <v>248</v>
      </c>
      <c r="D5" s="38" t="s">
        <v>247</v>
      </c>
      <c r="E5" s="38" t="s">
        <v>246</v>
      </c>
      <c r="F5" s="38" t="s">
        <v>245</v>
      </c>
      <c r="G5" s="84" t="s">
        <v>244</v>
      </c>
      <c r="H5" s="38" t="s">
        <v>245</v>
      </c>
      <c r="I5" s="84">
        <v>49761</v>
      </c>
      <c r="J5" s="38" t="s">
        <v>261</v>
      </c>
      <c r="K5" s="84">
        <v>49761</v>
      </c>
      <c r="L5" s="84" t="s">
        <v>262</v>
      </c>
      <c r="M5" s="38" t="s">
        <v>263</v>
      </c>
      <c r="N5" s="84">
        <v>312263</v>
      </c>
      <c r="O5" s="84" t="s">
        <v>264</v>
      </c>
      <c r="P5" s="84">
        <v>429561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541</v>
      </c>
      <c r="X5" s="38" t="s">
        <v>270</v>
      </c>
      <c r="Y5" s="84">
        <v>348410793</v>
      </c>
      <c r="Z5" s="38" t="s">
        <v>287</v>
      </c>
      <c r="AA5" s="108" t="s">
        <v>293</v>
      </c>
      <c r="AB5" s="84">
        <v>31514</v>
      </c>
      <c r="AC5" s="108" t="s">
        <v>298</v>
      </c>
      <c r="AD5" s="84">
        <v>24</v>
      </c>
      <c r="AE5" s="84" t="s">
        <v>299</v>
      </c>
      <c r="AF5" s="84" t="s">
        <v>300</v>
      </c>
      <c r="AG5" s="108" t="s">
        <v>301</v>
      </c>
      <c r="AH5" s="84" t="s">
        <v>302</v>
      </c>
      <c r="AI5" s="108" t="s">
        <v>303</v>
      </c>
      <c r="AJ5" s="84">
        <v>1395</v>
      </c>
      <c r="AK5" s="84">
        <v>1650</v>
      </c>
      <c r="AL5" s="108" t="s">
        <v>304</v>
      </c>
      <c r="AM5" s="84">
        <v>28299.22</v>
      </c>
      <c r="AN5" s="112">
        <v>7745.78</v>
      </c>
      <c r="AO5" s="112">
        <v>36045</v>
      </c>
      <c r="AP5" s="112">
        <v>3214.78</v>
      </c>
      <c r="AQ5" s="112">
        <v>85.22</v>
      </c>
      <c r="AR5" s="112">
        <v>3300</v>
      </c>
      <c r="AS5" s="112">
        <v>3214.78</v>
      </c>
      <c r="AT5" s="112">
        <v>85.22</v>
      </c>
      <c r="AU5" s="112">
        <v>3300</v>
      </c>
      <c r="AV5" s="84">
        <v>38</v>
      </c>
      <c r="AW5" s="84"/>
      <c r="AX5" s="84"/>
      <c r="AY5" s="108"/>
      <c r="AZ5" s="84"/>
      <c r="BA5" s="84"/>
      <c r="BB5" s="84" t="s">
        <v>305</v>
      </c>
      <c r="BC5" s="84"/>
      <c r="BD5" s="108"/>
      <c r="BE5" s="84"/>
      <c r="BF5" s="38"/>
      <c r="BG5" s="84"/>
      <c r="BH5" s="114" t="s">
        <v>327</v>
      </c>
      <c r="BI5" s="38" t="s">
        <v>110</v>
      </c>
      <c r="BJ5" s="85">
        <v>45926</v>
      </c>
      <c r="BK5" s="84"/>
      <c r="BL5" s="38" t="s">
        <v>115</v>
      </c>
      <c r="BM5" s="115" t="s">
        <v>130</v>
      </c>
      <c r="BN5" s="116" t="s">
        <v>199</v>
      </c>
      <c r="BO5" s="84" t="s">
        <v>242</v>
      </c>
      <c r="BP5" s="84">
        <v>0</v>
      </c>
      <c r="BQ5" s="117"/>
      <c r="BR5" s="118" t="s">
        <v>329</v>
      </c>
    </row>
    <row r="6" spans="1:70" s="113" customFormat="1" ht="15" customHeight="1" x14ac:dyDescent="0.35">
      <c r="A6" s="84">
        <v>1649</v>
      </c>
      <c r="B6" s="38" t="s">
        <v>260</v>
      </c>
      <c r="C6" s="38" t="s">
        <v>248</v>
      </c>
      <c r="D6" s="38" t="s">
        <v>247</v>
      </c>
      <c r="E6" s="38" t="s">
        <v>246</v>
      </c>
      <c r="F6" s="38" t="s">
        <v>245</v>
      </c>
      <c r="G6" s="84" t="s">
        <v>244</v>
      </c>
      <c r="H6" s="38" t="s">
        <v>245</v>
      </c>
      <c r="I6" s="84">
        <v>49761</v>
      </c>
      <c r="J6" s="38" t="s">
        <v>261</v>
      </c>
      <c r="K6" s="84">
        <v>49761</v>
      </c>
      <c r="L6" s="84" t="s">
        <v>262</v>
      </c>
      <c r="M6" s="38" t="s">
        <v>263</v>
      </c>
      <c r="N6" s="84">
        <v>312263</v>
      </c>
      <c r="O6" s="84" t="s">
        <v>264</v>
      </c>
      <c r="P6" s="84">
        <v>685748</v>
      </c>
      <c r="Q6" s="38" t="s">
        <v>271</v>
      </c>
      <c r="R6" s="38" t="s">
        <v>272</v>
      </c>
      <c r="S6" s="84" t="s">
        <v>273</v>
      </c>
      <c r="T6" s="84" t="s">
        <v>273</v>
      </c>
      <c r="U6" s="84" t="s">
        <v>274</v>
      </c>
      <c r="V6" s="84" t="s">
        <v>269</v>
      </c>
      <c r="W6" s="84">
        <v>0</v>
      </c>
      <c r="X6" s="38" t="s">
        <v>275</v>
      </c>
      <c r="Y6" s="84">
        <v>355223109</v>
      </c>
      <c r="Z6" s="38" t="s">
        <v>288</v>
      </c>
      <c r="AA6" s="108" t="s">
        <v>294</v>
      </c>
      <c r="AB6" s="84">
        <v>30000</v>
      </c>
      <c r="AC6" s="108" t="s">
        <v>298</v>
      </c>
      <c r="AD6" s="84">
        <v>18</v>
      </c>
      <c r="AE6" s="84" t="s">
        <v>306</v>
      </c>
      <c r="AF6" s="84" t="s">
        <v>307</v>
      </c>
      <c r="AG6" s="108" t="s">
        <v>308</v>
      </c>
      <c r="AH6" s="84" t="s">
        <v>302</v>
      </c>
      <c r="AI6" s="108" t="s">
        <v>309</v>
      </c>
      <c r="AJ6" s="84">
        <v>2020</v>
      </c>
      <c r="AK6" s="84">
        <v>2020</v>
      </c>
      <c r="AL6" s="108" t="s">
        <v>310</v>
      </c>
      <c r="AM6" s="84">
        <v>28021.74</v>
      </c>
      <c r="AN6" s="112">
        <v>6059.26</v>
      </c>
      <c r="AO6" s="112">
        <v>34081</v>
      </c>
      <c r="AP6" s="112">
        <v>1978.26</v>
      </c>
      <c r="AQ6" s="112">
        <v>41.74</v>
      </c>
      <c r="AR6" s="112">
        <v>2020</v>
      </c>
      <c r="AS6" s="112">
        <v>1978.26</v>
      </c>
      <c r="AT6" s="112">
        <v>41.74</v>
      </c>
      <c r="AU6" s="112">
        <v>2020</v>
      </c>
      <c r="AV6" s="84">
        <v>19</v>
      </c>
      <c r="AW6" s="84"/>
      <c r="AX6" s="84"/>
      <c r="AY6" s="108"/>
      <c r="AZ6" s="84"/>
      <c r="BA6" s="84"/>
      <c r="BB6" s="84" t="s">
        <v>305</v>
      </c>
      <c r="BC6" s="84"/>
      <c r="BD6" s="108"/>
      <c r="BE6" s="84"/>
      <c r="BF6" s="38"/>
      <c r="BG6" s="84"/>
      <c r="BH6" s="114" t="s">
        <v>327</v>
      </c>
      <c r="BI6" s="38" t="s">
        <v>110</v>
      </c>
      <c r="BJ6" s="85">
        <v>45926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84">
        <v>2020</v>
      </c>
      <c r="BQ6" s="117" t="s">
        <v>201</v>
      </c>
      <c r="BR6" s="118" t="s">
        <v>328</v>
      </c>
    </row>
    <row r="7" spans="1:70" s="113" customFormat="1" ht="15" customHeight="1" x14ac:dyDescent="0.35">
      <c r="A7" s="84">
        <v>1793</v>
      </c>
      <c r="B7" s="38" t="s">
        <v>260</v>
      </c>
      <c r="C7" s="38" t="s">
        <v>248</v>
      </c>
      <c r="D7" s="38" t="s">
        <v>247</v>
      </c>
      <c r="E7" s="38" t="s">
        <v>246</v>
      </c>
      <c r="F7" s="38" t="s">
        <v>245</v>
      </c>
      <c r="G7" s="84" t="s">
        <v>244</v>
      </c>
      <c r="H7" s="38" t="s">
        <v>245</v>
      </c>
      <c r="I7" s="84">
        <v>49761</v>
      </c>
      <c r="J7" s="38" t="s">
        <v>261</v>
      </c>
      <c r="K7" s="84">
        <v>49761</v>
      </c>
      <c r="L7" s="84" t="s">
        <v>262</v>
      </c>
      <c r="M7" s="38" t="s">
        <v>263</v>
      </c>
      <c r="N7" s="84">
        <v>312263</v>
      </c>
      <c r="O7" s="84" t="s">
        <v>264</v>
      </c>
      <c r="P7" s="84">
        <v>810798</v>
      </c>
      <c r="Q7" s="38" t="s">
        <v>276</v>
      </c>
      <c r="R7" s="38" t="s">
        <v>266</v>
      </c>
      <c r="S7" s="84" t="s">
        <v>277</v>
      </c>
      <c r="T7" s="84" t="s">
        <v>277</v>
      </c>
      <c r="U7" s="84" t="s">
        <v>268</v>
      </c>
      <c r="V7" s="84" t="s">
        <v>269</v>
      </c>
      <c r="W7" s="84">
        <v>0</v>
      </c>
      <c r="X7" s="38" t="s">
        <v>278</v>
      </c>
      <c r="Y7" s="84">
        <v>355678911</v>
      </c>
      <c r="Z7" s="38" t="s">
        <v>289</v>
      </c>
      <c r="AA7" s="108" t="s">
        <v>295</v>
      </c>
      <c r="AB7" s="84">
        <v>59000</v>
      </c>
      <c r="AC7" s="108" t="s">
        <v>298</v>
      </c>
      <c r="AD7" s="84">
        <v>24</v>
      </c>
      <c r="AE7" s="84" t="s">
        <v>311</v>
      </c>
      <c r="AF7" s="84" t="s">
        <v>300</v>
      </c>
      <c r="AG7" s="108" t="s">
        <v>301</v>
      </c>
      <c r="AH7" s="84" t="s">
        <v>302</v>
      </c>
      <c r="AI7" s="108" t="s">
        <v>312</v>
      </c>
      <c r="AJ7" s="84">
        <v>3150</v>
      </c>
      <c r="AK7" s="84">
        <v>3150</v>
      </c>
      <c r="AL7" s="108" t="s">
        <v>313</v>
      </c>
      <c r="AM7" s="84">
        <v>41529.040000000001</v>
      </c>
      <c r="AN7" s="112">
        <v>15170.96</v>
      </c>
      <c r="AO7" s="112">
        <v>56700</v>
      </c>
      <c r="AP7" s="112">
        <v>17470.96</v>
      </c>
      <c r="AQ7" s="112">
        <v>1317.04</v>
      </c>
      <c r="AR7" s="112">
        <v>18788</v>
      </c>
      <c r="AS7" s="112">
        <v>0</v>
      </c>
      <c r="AT7" s="112">
        <v>0</v>
      </c>
      <c r="AU7" s="112">
        <v>0</v>
      </c>
      <c r="AV7" s="84">
        <v>18</v>
      </c>
      <c r="AW7" s="84"/>
      <c r="AX7" s="84"/>
      <c r="AY7" s="108"/>
      <c r="AZ7" s="84"/>
      <c r="BA7" s="84"/>
      <c r="BB7" s="84" t="s">
        <v>305</v>
      </c>
      <c r="BC7" s="84"/>
      <c r="BD7" s="108"/>
      <c r="BE7" s="84"/>
      <c r="BF7" s="38"/>
      <c r="BG7" s="84"/>
      <c r="BH7" s="114" t="s">
        <v>327</v>
      </c>
      <c r="BI7" s="38" t="s">
        <v>110</v>
      </c>
      <c r="BJ7" s="85">
        <v>45926</v>
      </c>
      <c r="BK7" s="84"/>
      <c r="BL7" s="38" t="s">
        <v>115</v>
      </c>
      <c r="BM7" s="115" t="s">
        <v>130</v>
      </c>
      <c r="BN7" s="116" t="s">
        <v>199</v>
      </c>
      <c r="BO7" s="84" t="s">
        <v>242</v>
      </c>
      <c r="BP7" s="84">
        <v>0</v>
      </c>
      <c r="BQ7" s="117"/>
      <c r="BR7" s="118" t="s">
        <v>329</v>
      </c>
    </row>
    <row r="8" spans="1:70" s="113" customFormat="1" ht="15" customHeight="1" x14ac:dyDescent="0.35">
      <c r="A8" s="84">
        <v>2273</v>
      </c>
      <c r="B8" s="38" t="s">
        <v>260</v>
      </c>
      <c r="C8" s="38" t="s">
        <v>248</v>
      </c>
      <c r="D8" s="38" t="s">
        <v>247</v>
      </c>
      <c r="E8" s="38" t="s">
        <v>246</v>
      </c>
      <c r="F8" s="38" t="s">
        <v>245</v>
      </c>
      <c r="G8" s="84" t="s">
        <v>244</v>
      </c>
      <c r="H8" s="38" t="s">
        <v>245</v>
      </c>
      <c r="I8" s="84">
        <v>49761</v>
      </c>
      <c r="J8" s="38" t="s">
        <v>261</v>
      </c>
      <c r="K8" s="84">
        <v>49761</v>
      </c>
      <c r="L8" s="84" t="s">
        <v>262</v>
      </c>
      <c r="M8" s="38" t="s">
        <v>263</v>
      </c>
      <c r="N8" s="84">
        <v>312263</v>
      </c>
      <c r="O8" s="84" t="s">
        <v>264</v>
      </c>
      <c r="P8" s="84">
        <v>429561</v>
      </c>
      <c r="Q8" s="38" t="s">
        <v>265</v>
      </c>
      <c r="R8" s="38" t="s">
        <v>266</v>
      </c>
      <c r="S8" s="84" t="s">
        <v>279</v>
      </c>
      <c r="T8" s="84" t="s">
        <v>279</v>
      </c>
      <c r="U8" s="84" t="s">
        <v>274</v>
      </c>
      <c r="V8" s="84" t="s">
        <v>269</v>
      </c>
      <c r="W8" s="84">
        <v>0</v>
      </c>
      <c r="X8" s="38" t="s">
        <v>278</v>
      </c>
      <c r="Y8" s="84">
        <v>357551757</v>
      </c>
      <c r="Z8" s="38" t="s">
        <v>290</v>
      </c>
      <c r="AA8" s="108" t="s">
        <v>296</v>
      </c>
      <c r="AB8" s="84">
        <v>52000</v>
      </c>
      <c r="AC8" s="108" t="s">
        <v>298</v>
      </c>
      <c r="AD8" s="84">
        <v>24</v>
      </c>
      <c r="AE8" s="84" t="s">
        <v>314</v>
      </c>
      <c r="AF8" s="84" t="s">
        <v>315</v>
      </c>
      <c r="AG8" s="108" t="s">
        <v>316</v>
      </c>
      <c r="AH8" s="84" t="s">
        <v>302</v>
      </c>
      <c r="AI8" s="108" t="s">
        <v>317</v>
      </c>
      <c r="AJ8" s="84">
        <v>2780</v>
      </c>
      <c r="AK8" s="84">
        <v>2780</v>
      </c>
      <c r="AL8" s="108" t="s">
        <v>318</v>
      </c>
      <c r="AM8" s="84">
        <v>26037.24</v>
      </c>
      <c r="AN8" s="112">
        <v>11802.76</v>
      </c>
      <c r="AO8" s="112">
        <v>37840</v>
      </c>
      <c r="AP8" s="112">
        <v>25962.76</v>
      </c>
      <c r="AQ8" s="112">
        <v>2985.24</v>
      </c>
      <c r="AR8" s="112">
        <v>28948</v>
      </c>
      <c r="AS8" s="112">
        <v>1080</v>
      </c>
      <c r="AT8" s="112">
        <v>0</v>
      </c>
      <c r="AU8" s="112">
        <v>1080</v>
      </c>
      <c r="AV8" s="84">
        <v>14</v>
      </c>
      <c r="AW8" s="84"/>
      <c r="AX8" s="84"/>
      <c r="AY8" s="108"/>
      <c r="AZ8" s="84"/>
      <c r="BA8" s="84"/>
      <c r="BB8" s="84" t="s">
        <v>305</v>
      </c>
      <c r="BC8" s="84"/>
      <c r="BD8" s="108"/>
      <c r="BE8" s="84"/>
      <c r="BF8" s="38"/>
      <c r="BG8" s="84"/>
      <c r="BH8" s="114" t="s">
        <v>327</v>
      </c>
      <c r="BI8" s="38" t="s">
        <v>110</v>
      </c>
      <c r="BJ8" s="85">
        <v>45926</v>
      </c>
      <c r="BK8" s="84"/>
      <c r="BL8" s="38" t="s">
        <v>115</v>
      </c>
      <c r="BM8" s="115" t="s">
        <v>130</v>
      </c>
      <c r="BN8" s="116" t="s">
        <v>199</v>
      </c>
      <c r="BO8" s="84" t="s">
        <v>242</v>
      </c>
      <c r="BP8" s="84">
        <v>0</v>
      </c>
      <c r="BQ8" s="117"/>
      <c r="BR8" s="118" t="s">
        <v>329</v>
      </c>
    </row>
    <row r="9" spans="1:70" s="113" customFormat="1" ht="15" customHeight="1" x14ac:dyDescent="0.35">
      <c r="A9" s="84">
        <v>2279</v>
      </c>
      <c r="B9" s="38" t="s">
        <v>260</v>
      </c>
      <c r="C9" s="38" t="s">
        <v>248</v>
      </c>
      <c r="D9" s="38" t="s">
        <v>247</v>
      </c>
      <c r="E9" s="38" t="s">
        <v>246</v>
      </c>
      <c r="F9" s="38" t="s">
        <v>245</v>
      </c>
      <c r="G9" s="84" t="s">
        <v>244</v>
      </c>
      <c r="H9" s="38" t="s">
        <v>245</v>
      </c>
      <c r="I9" s="84">
        <v>49697</v>
      </c>
      <c r="J9" s="38" t="s">
        <v>280</v>
      </c>
      <c r="K9" s="84">
        <v>49697</v>
      </c>
      <c r="L9" s="84" t="s">
        <v>262</v>
      </c>
      <c r="M9" s="38" t="s">
        <v>263</v>
      </c>
      <c r="N9" s="84">
        <v>81558</v>
      </c>
      <c r="O9" s="84" t="s">
        <v>281</v>
      </c>
      <c r="P9" s="84">
        <v>115453</v>
      </c>
      <c r="Q9" s="38" t="s">
        <v>282</v>
      </c>
      <c r="R9" s="38" t="s">
        <v>266</v>
      </c>
      <c r="S9" s="84" t="s">
        <v>283</v>
      </c>
      <c r="T9" s="84" t="s">
        <v>283</v>
      </c>
      <c r="U9" s="84" t="s">
        <v>268</v>
      </c>
      <c r="V9" s="84" t="s">
        <v>269</v>
      </c>
      <c r="W9" s="84">
        <v>0</v>
      </c>
      <c r="X9" s="38" t="s">
        <v>284</v>
      </c>
      <c r="Y9" s="84">
        <v>357575673</v>
      </c>
      <c r="Z9" s="38" t="s">
        <v>291</v>
      </c>
      <c r="AA9" s="108" t="s">
        <v>296</v>
      </c>
      <c r="AB9" s="84">
        <v>72000</v>
      </c>
      <c r="AC9" s="108" t="s">
        <v>298</v>
      </c>
      <c r="AD9" s="84">
        <v>24</v>
      </c>
      <c r="AE9" s="84" t="s">
        <v>314</v>
      </c>
      <c r="AF9" s="84" t="s">
        <v>319</v>
      </c>
      <c r="AG9" s="108" t="s">
        <v>320</v>
      </c>
      <c r="AH9" s="84" t="s">
        <v>321</v>
      </c>
      <c r="AI9" s="108" t="s">
        <v>317</v>
      </c>
      <c r="AJ9" s="84">
        <v>3840</v>
      </c>
      <c r="AK9" s="84">
        <v>3840</v>
      </c>
      <c r="AL9" s="108" t="s">
        <v>322</v>
      </c>
      <c r="AM9" s="84">
        <v>32562.16</v>
      </c>
      <c r="AN9" s="112">
        <v>15637.84</v>
      </c>
      <c r="AO9" s="112">
        <v>48200</v>
      </c>
      <c r="AP9" s="112">
        <v>39437.839999999997</v>
      </c>
      <c r="AQ9" s="112">
        <v>4900.16</v>
      </c>
      <c r="AR9" s="112">
        <v>44338</v>
      </c>
      <c r="AS9" s="112">
        <v>4836.6400000000003</v>
      </c>
      <c r="AT9" s="112">
        <v>723.36</v>
      </c>
      <c r="AU9" s="112">
        <v>5560</v>
      </c>
      <c r="AV9" s="84">
        <v>14</v>
      </c>
      <c r="AW9" s="84"/>
      <c r="AX9" s="84"/>
      <c r="AY9" s="108"/>
      <c r="AZ9" s="84"/>
      <c r="BA9" s="84"/>
      <c r="BB9" s="84" t="s">
        <v>305</v>
      </c>
      <c r="BC9" s="84"/>
      <c r="BD9" s="108"/>
      <c r="BE9" s="84"/>
      <c r="BF9" s="38"/>
      <c r="BG9" s="84"/>
      <c r="BH9" s="114" t="s">
        <v>327</v>
      </c>
      <c r="BI9" s="38" t="s">
        <v>110</v>
      </c>
      <c r="BJ9" s="85">
        <v>45926</v>
      </c>
      <c r="BK9" s="84"/>
      <c r="BL9" s="38" t="s">
        <v>115</v>
      </c>
      <c r="BM9" s="115" t="s">
        <v>130</v>
      </c>
      <c r="BN9" s="116" t="s">
        <v>199</v>
      </c>
      <c r="BO9" s="84" t="s">
        <v>242</v>
      </c>
      <c r="BP9" s="84">
        <v>0</v>
      </c>
      <c r="BQ9" s="117"/>
      <c r="BR9" s="118" t="s">
        <v>329</v>
      </c>
    </row>
    <row r="10" spans="1:70" s="113" customFormat="1" ht="15" customHeight="1" x14ac:dyDescent="0.35">
      <c r="A10" s="84">
        <v>2684</v>
      </c>
      <c r="B10" s="38" t="s">
        <v>260</v>
      </c>
      <c r="C10" s="38" t="s">
        <v>248</v>
      </c>
      <c r="D10" s="38" t="s">
        <v>247</v>
      </c>
      <c r="E10" s="38" t="s">
        <v>246</v>
      </c>
      <c r="F10" s="38" t="s">
        <v>245</v>
      </c>
      <c r="G10" s="84" t="s">
        <v>244</v>
      </c>
      <c r="H10" s="38" t="s">
        <v>245</v>
      </c>
      <c r="I10" s="84">
        <v>49761</v>
      </c>
      <c r="J10" s="38" t="s">
        <v>261</v>
      </c>
      <c r="K10" s="84">
        <v>49761</v>
      </c>
      <c r="L10" s="84" t="s">
        <v>262</v>
      </c>
      <c r="M10" s="38" t="s">
        <v>263</v>
      </c>
      <c r="N10" s="84">
        <v>312263</v>
      </c>
      <c r="O10" s="84" t="s">
        <v>264</v>
      </c>
      <c r="P10" s="84">
        <v>429561</v>
      </c>
      <c r="Q10" s="38" t="s">
        <v>265</v>
      </c>
      <c r="R10" s="38" t="s">
        <v>266</v>
      </c>
      <c r="S10" s="84" t="s">
        <v>285</v>
      </c>
      <c r="T10" s="84" t="s">
        <v>285</v>
      </c>
      <c r="U10" s="84" t="s">
        <v>274</v>
      </c>
      <c r="V10" s="84" t="s">
        <v>269</v>
      </c>
      <c r="W10" s="84">
        <v>0</v>
      </c>
      <c r="X10" s="38" t="s">
        <v>286</v>
      </c>
      <c r="Y10" s="84">
        <v>359557142</v>
      </c>
      <c r="Z10" s="38" t="s">
        <v>292</v>
      </c>
      <c r="AA10" s="108" t="s">
        <v>297</v>
      </c>
      <c r="AB10" s="84">
        <v>42000</v>
      </c>
      <c r="AC10" s="108" t="s">
        <v>298</v>
      </c>
      <c r="AD10" s="84">
        <v>24</v>
      </c>
      <c r="AE10" s="84" t="s">
        <v>323</v>
      </c>
      <c r="AF10" s="84" t="s">
        <v>324</v>
      </c>
      <c r="AG10" s="108" t="s">
        <v>325</v>
      </c>
      <c r="AH10" s="84" t="s">
        <v>326</v>
      </c>
      <c r="AI10" s="108" t="s">
        <v>318</v>
      </c>
      <c r="AJ10" s="84">
        <v>2240</v>
      </c>
      <c r="AK10" s="84">
        <v>2240</v>
      </c>
      <c r="AL10" s="108" t="s">
        <v>318</v>
      </c>
      <c r="AM10" s="84">
        <v>1641.93</v>
      </c>
      <c r="AN10" s="112">
        <v>598.07000000000005</v>
      </c>
      <c r="AO10" s="112">
        <v>2240</v>
      </c>
      <c r="AP10" s="112">
        <v>40358.07</v>
      </c>
      <c r="AQ10" s="112">
        <v>10684.93</v>
      </c>
      <c r="AR10" s="112">
        <v>51043</v>
      </c>
      <c r="AS10" s="112">
        <v>0</v>
      </c>
      <c r="AT10" s="112">
        <v>0</v>
      </c>
      <c r="AU10" s="112">
        <v>0</v>
      </c>
      <c r="AV10" s="84">
        <v>1</v>
      </c>
      <c r="AW10" s="84"/>
      <c r="AX10" s="84"/>
      <c r="AY10" s="108"/>
      <c r="AZ10" s="84"/>
      <c r="BA10" s="84"/>
      <c r="BB10" s="84" t="s">
        <v>305</v>
      </c>
      <c r="BC10" s="84"/>
      <c r="BD10" s="108"/>
      <c r="BE10" s="84"/>
      <c r="BF10" s="38"/>
      <c r="BG10" s="84"/>
      <c r="BH10" s="114" t="s">
        <v>327</v>
      </c>
      <c r="BI10" s="38" t="s">
        <v>110</v>
      </c>
      <c r="BJ10" s="85">
        <v>45926</v>
      </c>
      <c r="BK10" s="84"/>
      <c r="BL10" s="38" t="s">
        <v>115</v>
      </c>
      <c r="BM10" s="115" t="s">
        <v>130</v>
      </c>
      <c r="BN10" s="116" t="s">
        <v>199</v>
      </c>
      <c r="BO10" s="84" t="s">
        <v>242</v>
      </c>
      <c r="BP10" s="84">
        <v>0</v>
      </c>
      <c r="BQ10" s="117"/>
      <c r="BR10" s="118" t="s">
        <v>329</v>
      </c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2025-10-01T07:58:32Z</dcterms:modified>
</cp:coreProperties>
</file>