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F0070132\Music\My Working File\Pavithra\F25-26\_Fraud\DEC\5-Dec-25\Kolar-2\"/>
    </mc:Choice>
  </mc:AlternateContent>
  <xr:revisionPtr revIDLastSave="0" documentId="13_ncr:1_{62466B17-BE0E-4C5C-834B-764AE5242321}" xr6:coauthVersionLast="47" xr6:coauthVersionMax="47" xr10:uidLastSave="{00000000-0000-0000-0000-000000000000}"/>
  <bookViews>
    <workbookView xWindow="-110" yWindow="-110" windowWidth="19420" windowHeight="10300" xr2:uid="{10520070-E749-40E3-BF6A-994A671DEBF5}"/>
  </bookViews>
  <sheets>
    <sheet name="Sheet1" sheetId="1" r:id="rId1"/>
  </sheets>
  <externalReferences>
    <externalReference r:id="rId2"/>
  </externalReferences>
  <definedNames>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1" l="1"/>
  <c r="T12" i="1"/>
  <c r="U10" i="1"/>
  <c r="T10" i="1"/>
  <c r="U9" i="1"/>
  <c r="T9" i="1"/>
  <c r="Y6" i="1"/>
  <c r="G6" i="1"/>
  <c r="F6" i="1"/>
  <c r="D6" i="1"/>
</calcChain>
</file>

<file path=xl/sharedStrings.xml><?xml version="1.0" encoding="utf-8"?>
<sst xmlns="http://schemas.openxmlformats.org/spreadsheetml/2006/main" count="59" uniqueCount="50">
  <si>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</si>
  <si>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</si>
  <si>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</si>
  <si>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</si>
  <si>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</si>
  <si>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</si>
  <si>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</si>
  <si>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</si>
  <si>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</si>
  <si>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</si>
  <si>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</si>
  <si>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</si>
  <si>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</si>
  <si>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</si>
  <si>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</si>
  <si>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</si>
  <si>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</si>
  <si>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</si>
  <si>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</si>
  <si>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</si>
  <si>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</si>
  <si>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</si>
  <si>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</si>
  <si>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</si>
  <si>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</si>
  <si>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</si>
  <si>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</si>
  <si>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</si>
  <si>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KA0322</t>
  </si>
  <si>
    <t>Kolar-2</t>
  </si>
  <si>
    <t>FN25-26-02446</t>
  </si>
  <si>
    <t>U Jabiulla</t>
  </si>
  <si>
    <t>SF0076227</t>
  </si>
  <si>
    <t>Senior Credit Assistant</t>
  </si>
  <si>
    <t>501541</t>
  </si>
  <si>
    <t>SSF3429806</t>
  </si>
  <si>
    <t>K MANGALA</t>
  </si>
  <si>
    <t>24-Feb-2023</t>
  </si>
  <si>
    <t>Collection Amount Misappropriated</t>
  </si>
  <si>
    <t>Loan Card</t>
  </si>
  <si>
    <t xml:space="preserve">CA U jabiulla  was collected EMI from borrower on date 09-10-2024 Rs.2,350/- but collcected amount not posted into FIMO and even not deposited at branch, and same was found misappropriated. Attached borrower Loan card, borrower written letter and borrower loan statement as evidences. </t>
  </si>
  <si>
    <t>SSF3429767</t>
  </si>
  <si>
    <t>YASHODAMMA</t>
  </si>
  <si>
    <t>Pre-Closure Amount Misappropriated</t>
  </si>
  <si>
    <t xml:space="preserve">CA U Jabiulla  was collected Pre-closed amount from borrower on date 11-05-2024 of Rs.22,200/- but CA 1 installment paid himself on date 11-06-2024 of Rs 2,400/-  and remaining amount ( 22,200- 2,400) of Rs.19,800/- but LO collected amount not posted to FIMO and even not deposited at branch and same was found misappropriated Attached Borrower written statement, borrower loan statement and Cash reciept as evidence.
Note: During the verification time borrower outstanding amount Rs. 26078 (It is including interest amount Rs. 6573/-) </t>
  </si>
  <si>
    <t>Preclosed</t>
  </si>
  <si>
    <t>Done</t>
  </si>
  <si>
    <t>Remarks</t>
  </si>
  <si>
    <t>Diff</t>
  </si>
  <si>
    <t>TotalCollection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</si>
</sst>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09]dd/mm/yyyy;@"/>
    <numFmt numFmtId="165" formatCode="[$-409]d/mmm/yy;@"/>
    <numFmt numFmtId="166" formatCode="[$-409]dd/mmm/yy;@"/>
  </numFmts>
  <fonts count="13"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cellStyleXfs>
  <cellXfs count="29">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0" xfId="0" applyFont="1" applyAlignment="1"/>
    <xf numFmtId="164" fontId="5" fillId="0" borderId="0" xfId="0" applyNumberFormat="1" applyFont="1"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2" fillId="0" borderId="2" xfId="5" applyFont="1" applyBorder="1" applyAlignment="1" applyProtection="1">
      <alignment horizontal="center" vertical="center"/>
      <protection locked="0"/>
    </xf>
    <xf numFmtId="165"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2" fontId="5" fillId="0" borderId="2" xfId="3" applyNumberFormat="1" applyFont="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vertical="top"/>
      <protection locked="0"/>
    </xf>
    <xf numFmtId="0" fontId="0" fillId="0" borderId="0" xfId="0" applyAlignment="1">
      <alignment wrapText="1"/>
    </xf>
    <xf numFmtId="2" fontId="5" fillId="5" borderId="2" xfId="3" applyNumberFormat="1" applyFont="1" applyFill="1" applyBorder="1" applyAlignment="1" applyProtection="1">
      <alignment horizontal="center" vertical="center"/>
      <protection hidden="1"/>
    </xf>
    <xf numFmtId="0" fontId="9" fillId="6" borderId="2" xfId="3" applyFont="1" applyFill="1" applyBorder="1" applyAlignment="1">
      <alignment horizontal="center" vertical="center" wrapText="1"/>
    </xf>
    <xf numFmtId="0" fontId="1" fillId="0" borderId="0" xfId="0" applyFont="1"/>
    <xf numFmtId="2" fontId="1" fillId="0" borderId="0" xfId="0" applyNumberFormat="1" applyFont="1"/>
  </cellXfs>
  <cellStyles count="6">
    <cellStyle name="Hyperlink" xfId="1" builtinId="8"/>
    <cellStyle name="Normal" xfId="0" builtinId="0"/>
    <cellStyle name="Normal 18 2 10" xfId="2" xr:uid="{50DE6C7F-46ED-44A3-AB74-563070AB3825}"/>
    <cellStyle name="Normal 2 2" xfId="4" xr:uid="{2C925929-BBA1-4E5D-9FE5-F2B2D50C6240}"/>
    <cellStyle name="Normal 3 19 2" xfId="3" xr:uid="{7B6C580C-7DB5-4829-9A86-B582C0E5F209}"/>
    <cellStyle name="Normal 3 2" xfId="5" xr:uid="{7899C14E-ED17-465A-BE25-FC9D0F7B1CCB}"/>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Music\My%20Working%20File\Pavithra\F25-26\_Fraud\DEC\5-Dec-25\Kolar-2\Copy%20of%20IA%20SSFL%20Fraud%20Investigation%20Report%20-%20KA%20Kolar-2%20-%20KA0322.xlsx" TargetMode="External"/><Relationship Id="rId1" Type="http://schemas.openxmlformats.org/officeDocument/2006/relationships/externalLinkPath" Target="Copy%20of%20IA%20SSFL%20Fraud%20Investigation%20Report%20-%20KA%20Kolar-2%20-%20KA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A115-2F5D-4CF4-8C50-3935A3141307}">
  <dimension ref="A1:AA12"/>
  <sheetViews>
    <sheetView tabSelected="1" topLeftCell="K4" workbookViewId="0">
      <selection activeCell="T12" sqref="T9:U12"/>
    </sheetView>
  </sheetViews>
  <sheetFormatPr defaultRowHeight="14.5" x14ac:dyDescent="0.35"/>
  <cols>
    <col min="1" max="1" width="7.26953125" customWidth="1"/>
    <col min="2" max="2" width="10.6328125" bestFit="1" customWidth="1"/>
    <col min="3" max="3" width="11.08984375" bestFit="1" customWidth="1"/>
    <col min="4" max="4" width="12.1796875" bestFit="1" customWidth="1"/>
    <col min="5" max="5" width="11.6328125" bestFit="1" customWidth="1"/>
    <col min="6" max="6" width="17.08984375" bestFit="1" customWidth="1"/>
    <col min="7" max="7" width="18.453125" bestFit="1" customWidth="1"/>
    <col min="8" max="8" width="22.7265625" bestFit="1" customWidth="1"/>
    <col min="9" max="9" width="12.54296875" bestFit="1" customWidth="1"/>
    <col min="10" max="10" width="10.26953125" bestFit="1" customWidth="1"/>
    <col min="11" max="11" width="12.54296875" bestFit="1" customWidth="1"/>
    <col min="12" max="12" width="9" bestFit="1" customWidth="1"/>
    <col min="13" max="13" width="9" customWidth="1"/>
    <col min="14" max="14" width="26.90625" hidden="1" customWidth="1"/>
    <col min="15" max="15" width="24.453125" hidden="1" customWidth="1"/>
    <col min="16" max="16" width="25.26953125" hidden="1" customWidth="1"/>
    <col min="17" max="17" width="28.08984375" bestFit="1" customWidth="1"/>
    <col min="18" max="18" width="14.36328125" hidden="1" customWidth="1"/>
    <col min="19" max="19" width="14.453125" bestFit="1" customWidth="1"/>
    <col min="20" max="20" width="15" customWidth="1"/>
    <col min="21" max="21" width="13.90625" customWidth="1"/>
    <col min="22" max="22" width="15.1796875" bestFit="1" customWidth="1"/>
    <col min="23" max="25" width="15.1796875" customWidth="1"/>
    <col min="26" max="26" width="18.36328125" bestFit="1" customWidth="1"/>
    <col min="27" max="27" width="255.6328125" bestFit="1" customWidth="1"/>
  </cols>
  <sheetData>
    <row r="1" spans="1:27" ht="18.5" x14ac:dyDescent="0.35">
      <c r="A1" s="1" t="s">
        <v>0</v>
      </c>
      <c r="B1" s="10"/>
      <c r="C1" s="10"/>
      <c r="D1" s="10"/>
      <c r="E1" s="10"/>
      <c r="F1" s="10"/>
      <c r="G1" s="10"/>
      <c r="H1" s="10"/>
      <c r="I1" s="10"/>
      <c r="J1" s="10"/>
      <c r="K1" s="10"/>
      <c r="L1" s="10"/>
      <c r="M1" s="10"/>
      <c r="N1" s="11"/>
      <c r="O1" s="10"/>
      <c r="P1" s="10"/>
      <c r="Q1" s="10"/>
      <c r="R1" s="10"/>
      <c r="S1" s="10"/>
      <c r="T1" s="10"/>
      <c r="U1" s="10"/>
      <c r="V1" s="10"/>
      <c r="W1" s="10"/>
      <c r="X1" s="10"/>
      <c r="Y1" s="10"/>
      <c r="Z1" s="10"/>
      <c r="AA1" s="10"/>
    </row>
    <row r="2" spans="1:27" ht="16" x14ac:dyDescent="0.35">
      <c r="A2" s="2" t="s">
        <v>1</v>
      </c>
      <c r="B2" s="10"/>
      <c r="C2" s="10"/>
      <c r="D2" s="10"/>
      <c r="E2" s="10"/>
      <c r="F2" s="10"/>
      <c r="G2" s="10"/>
      <c r="H2" s="10"/>
      <c r="I2" s="10"/>
      <c r="J2" s="10"/>
      <c r="K2" s="10"/>
      <c r="L2" s="10"/>
      <c r="M2" s="10"/>
      <c r="N2" s="11"/>
      <c r="O2" s="10"/>
      <c r="P2" s="10"/>
      <c r="Q2" s="10"/>
      <c r="R2" s="10"/>
      <c r="S2" s="10"/>
      <c r="T2" s="10"/>
      <c r="U2" s="10"/>
      <c r="V2" s="10"/>
      <c r="W2" s="10"/>
      <c r="X2" s="10"/>
      <c r="Y2" s="10"/>
      <c r="Z2" s="10"/>
      <c r="AA2" s="10"/>
    </row>
    <row r="3" spans="1:27" ht="16" x14ac:dyDescent="0.4">
      <c r="A3" s="12" t="s">
        <v>2</v>
      </c>
      <c r="B3" s="10"/>
      <c r="C3" s="10"/>
      <c r="D3" s="10"/>
      <c r="E3" s="3" t="s">
        <v>3</v>
      </c>
      <c r="F3" s="3" t="s">
        <v>4</v>
      </c>
      <c r="G3" s="10"/>
      <c r="H3" s="10"/>
      <c r="I3" s="10"/>
      <c r="J3" s="10"/>
      <c r="K3" s="10"/>
      <c r="L3" s="10"/>
      <c r="M3" s="10"/>
      <c r="N3" s="11"/>
      <c r="O3" s="10"/>
      <c r="P3" s="10"/>
      <c r="Q3" s="10"/>
      <c r="R3" s="10"/>
      <c r="S3" s="10"/>
      <c r="T3" s="10"/>
      <c r="U3" s="10"/>
      <c r="V3" s="3" t="s">
        <v>3</v>
      </c>
      <c r="W3" s="3"/>
      <c r="X3" s="3"/>
      <c r="Y3" s="3"/>
      <c r="Z3" s="3" t="s">
        <v>4</v>
      </c>
      <c r="AA3" s="10"/>
    </row>
    <row r="4" spans="1:27" s="24" customFormat="1" ht="52" x14ac:dyDescent="0.35">
      <c r="A4" s="4" t="s">
        <v>5</v>
      </c>
      <c r="B4" s="5" t="s">
        <v>6</v>
      </c>
      <c r="C4" s="5" t="s">
        <v>7</v>
      </c>
      <c r="D4" s="5" t="s">
        <v>8</v>
      </c>
      <c r="E4" s="5" t="s">
        <v>9</v>
      </c>
      <c r="F4" s="5" t="s">
        <v>10</v>
      </c>
      <c r="G4" s="5" t="s">
        <v>11</v>
      </c>
      <c r="H4" s="5" t="s">
        <v>12</v>
      </c>
      <c r="I4" s="5" t="s">
        <v>13</v>
      </c>
      <c r="J4" s="5" t="s">
        <v>14</v>
      </c>
      <c r="K4" s="5" t="s">
        <v>15</v>
      </c>
      <c r="L4" s="5" t="s">
        <v>16</v>
      </c>
      <c r="M4" s="5"/>
      <c r="N4" s="6" t="s">
        <v>17</v>
      </c>
      <c r="O4" s="5" t="s">
        <v>18</v>
      </c>
      <c r="P4" s="5" t="s">
        <v>19</v>
      </c>
      <c r="Q4" s="5" t="s">
        <v>20</v>
      </c>
      <c r="R4" s="5" t="s">
        <v>21</v>
      </c>
      <c r="S4" s="5" t="s">
        <v>22</v>
      </c>
      <c r="T4" s="5" t="s">
        <v>23</v>
      </c>
      <c r="U4" s="5" t="s">
        <v>24</v>
      </c>
      <c r="V4" s="5" t="s">
        <v>25</v>
      </c>
      <c r="W4" s="26" t="s">
        <v>47</v>
      </c>
      <c r="X4" s="26" t="s">
        <v>45</v>
      </c>
      <c r="Y4" s="26" t="s">
        <v>48</v>
      </c>
      <c r="Z4" s="5" t="s">
        <v>26</v>
      </c>
      <c r="AA4" s="5" t="s">
        <v>27</v>
      </c>
    </row>
    <row r="5" spans="1:27" x14ac:dyDescent="0.35">
      <c r="A5" s="7">
        <v>1</v>
      </c>
      <c r="B5" s="13" t="s">
        <v>28</v>
      </c>
      <c r="C5" s="14" t="s">
        <v>29</v>
      </c>
      <c r="D5" s="15" t="s">
        <v>30</v>
      </c>
      <c r="E5" s="16">
        <v>45946</v>
      </c>
      <c r="F5" s="8" t="s">
        <v>31</v>
      </c>
      <c r="G5" s="17" t="s">
        <v>32</v>
      </c>
      <c r="H5" s="17" t="s">
        <v>33</v>
      </c>
      <c r="I5" s="18" t="s">
        <v>34</v>
      </c>
      <c r="J5" s="18" t="s">
        <v>35</v>
      </c>
      <c r="K5" s="18" t="s">
        <v>36</v>
      </c>
      <c r="L5" s="19">
        <v>350701065</v>
      </c>
      <c r="M5" s="19"/>
      <c r="N5" s="16" t="s">
        <v>37</v>
      </c>
      <c r="O5" s="20">
        <v>43840</v>
      </c>
      <c r="P5" s="9">
        <v>2350</v>
      </c>
      <c r="Q5" s="21" t="s">
        <v>38</v>
      </c>
      <c r="R5" s="22">
        <v>45574</v>
      </c>
      <c r="S5" s="20">
        <v>2350</v>
      </c>
      <c r="T5" s="20">
        <v>0</v>
      </c>
      <c r="U5" s="20">
        <v>0</v>
      </c>
      <c r="V5" s="25">
        <v>2350</v>
      </c>
      <c r="W5" s="25" t="s">
        <v>46</v>
      </c>
      <c r="X5" s="25"/>
      <c r="Y5" s="25"/>
      <c r="Z5" s="8" t="s">
        <v>39</v>
      </c>
      <c r="AA5" s="23" t="s">
        <v>40</v>
      </c>
    </row>
    <row r="6" spans="1:27" x14ac:dyDescent="0.35">
      <c r="A6" s="7">
        <v>2</v>
      </c>
      <c r="B6" s="13" t="s">
        <v>28</v>
      </c>
      <c r="C6" s="14" t="s">
        <v>29</v>
      </c>
      <c r="D6" s="15" t="str">
        <f>IF(J6&lt;&gt;"", $D$5, "")</f>
        <v>FN25-26-02446</v>
      </c>
      <c r="E6" s="16">
        <v>45946</v>
      </c>
      <c r="F6" s="8" t="str">
        <f>IF(J6&lt;&gt;"", $F$5, "")</f>
        <v>U Jabiulla</v>
      </c>
      <c r="G6" s="17" t="str">
        <f>IF(J6&lt;&gt;"", $G$5, "")</f>
        <v>SF0076227</v>
      </c>
      <c r="H6" s="17" t="s">
        <v>33</v>
      </c>
      <c r="I6" s="18" t="s">
        <v>34</v>
      </c>
      <c r="J6" s="18" t="s">
        <v>41</v>
      </c>
      <c r="K6" s="18" t="s">
        <v>42</v>
      </c>
      <c r="L6" s="19">
        <v>350700995</v>
      </c>
      <c r="M6" s="19"/>
      <c r="N6" s="16" t="s">
        <v>37</v>
      </c>
      <c r="O6" s="20">
        <v>44040</v>
      </c>
      <c r="P6" s="20">
        <v>2400</v>
      </c>
      <c r="Q6" s="21" t="s">
        <v>43</v>
      </c>
      <c r="R6" s="22">
        <v>45788</v>
      </c>
      <c r="S6" s="20">
        <v>22200</v>
      </c>
      <c r="T6" s="20">
        <v>2400</v>
      </c>
      <c r="U6" s="20">
        <v>0</v>
      </c>
      <c r="V6" s="25">
        <v>19800</v>
      </c>
      <c r="W6" s="25" t="s">
        <v>45</v>
      </c>
      <c r="X6" s="25">
        <v>21600</v>
      </c>
      <c r="Y6" s="25">
        <f>V6-X6</f>
        <v>-1800</v>
      </c>
      <c r="Z6" s="8" t="s">
        <v>39</v>
      </c>
      <c r="AA6" s="23" t="s">
        <v>44</v>
      </c>
    </row>
    <row r="9" spans="1:27" x14ac:dyDescent="0.35">
      <c r="S9" s="27" t="s">
        <v>49</v>
      </c>
      <c r="T9" s="27">
        <f>SUM(S9:S11)</f>
        <v>23950</v>
      </c>
      <c r="U9" s="27">
        <f>SUM(S4:S6)</f>
        <v>24550</v>
      </c>
    </row>
    <row r="10" spans="1:27" x14ac:dyDescent="0.35">
      <c r="S10">
        <v>21600</v>
      </c>
      <c r="T10" s="28">
        <f>SUM(T6)</f>
        <v>2400</v>
      </c>
      <c r="U10" s="28">
        <f>-Y6</f>
        <v>1800</v>
      </c>
    </row>
    <row r="11" spans="1:27" x14ac:dyDescent="0.35">
      <c r="S11">
        <v>2350</v>
      </c>
      <c r="T11" s="27"/>
      <c r="U11" s="27"/>
    </row>
    <row r="12" spans="1:27" x14ac:dyDescent="0.35">
      <c r="T12" s="27">
        <f>SUM(T9:T10)</f>
        <v>26350</v>
      </c>
      <c r="U12" s="27">
        <f>SUM(U9:U10)</f>
        <v>26350</v>
      </c>
    </row>
  </sheetData>
  <conditionalFormatting sqref="L5:M6">
    <cfRule type="duplicateValues" dxfId="0" priority="2" stopIfTrue="1"/>
  </conditionalFormatting>
  <dataValidations count="8">
    <dataValidation type="custom" allowBlank="1" showInputMessage="1" showErrorMessage="1" error="Enter Valid date_x000a_" sqref="E6" xr:uid="{DF4E8EF4-9FDB-4194-BB53-6987A485E2C4}">
      <formula1>ISNUMBER(E6) * (E6&gt;=DATE(2023,10,1)) * (E6&lt;=DATE(2031,12,31)) * (INT(E6)=E6)</formula1>
    </dataValidation>
    <dataValidation type="date" allowBlank="1" showInputMessage="1" showErrorMessage="1" errorTitle="Incorrect Value Entered" error="Enter Valid Date" sqref="N5:N6" xr:uid="{5DA189C0-050D-4EC5-9944-14CF8ED93AF9}">
      <formula1>42370</formula1>
      <formula2>47848</formula2>
    </dataValidation>
    <dataValidation type="custom" allowBlank="1" showInputMessage="1" showErrorMessage="1" error="Enter Valid Date_x000a_" sqref="E5" xr:uid="{5CCC5A32-4445-463D-B495-7544B26A9D56}">
      <formula1>ISNUMBER(E5) * (E5&gt;=DATE(2023,10,1)) * (E5&lt;=DATE(2031,12,31)) * (INT(E5)=E5)</formula1>
    </dataValidation>
    <dataValidation type="date" allowBlank="1" showInputMessage="1" showErrorMessage="1" sqref="N4" xr:uid="{00C9EFA4-05D5-40A0-BC2F-B534A4CB1B3B}">
      <formula1>36526</formula1>
      <formula2>47848</formula2>
    </dataValidation>
    <dataValidation type="list" allowBlank="1" showInputMessage="1" showErrorMessage="1" sqref="Q5:Q6" xr:uid="{5EF34EF6-00CC-47A7-ADCC-A06F9B2BF860}">
      <formula1>Type</formula1>
    </dataValidation>
    <dataValidation type="list" allowBlank="1" showInputMessage="1" showErrorMessage="1" sqref="Z5:Z6" xr:uid="{4A5BA025-66F9-44A6-9E42-C09E05BE52DC}">
      <formula1>"Loan Card,Digital Payment,Cash Receipt,Borrower Written Statement,Deliquent Staff Written Statement,Center Meeting Register,Hand Written Receipt"</formula1>
    </dataValidation>
    <dataValidation allowBlank="1" showErrorMessage="1" sqref="C5 B5:B6" xr:uid="{DDF32DC5-AB20-469B-B180-AD865D43BBA2}"/>
    <dataValidation type="date" operator="lessThanOrEqual" allowBlank="1" showInputMessage="1" showErrorMessage="1" errorTitle="Incorrect date Entered" error="Enter in Valid Date Format_x000a_ " promptTitle="Enter Valid Date" sqref="R5:R6" xr:uid="{B6C55A1F-DF5F-4BF9-83A9-8F124A30C9F1}">
      <formula1>IF(ISNUMBER(DATE(RIGHT(E5,4),MONTH(LEFT(MID(E5,4,3),2)&amp;"1"),LEFT(E5,2))),E5,9^9)</formula1>
    </dataValidation>
  </dataValidations>
  <hyperlinks>
    <hyperlink ref="E3" location="'Fraud Investigation Report'!G5" display="Home" xr:uid="{0E8DD61F-E5E7-4202-B86A-E4B35C074E24}"/>
    <hyperlink ref="V3" location="'Fraud Investigation Report'!G5" display="Home" xr:uid="{65E88CB5-CB4D-4BFC-AC70-D61C49605778}"/>
    <hyperlink ref="F3" location="'Loan Outstanding Report'!BG5" display="Loan O/s Report" xr:uid="{67233349-0884-4556-80AE-D70ED8D11BB0}"/>
    <hyperlink ref="Z3" location="'Loan Outstanding Report'!BG5" display="Loan O/s Report" xr:uid="{D80A93DA-B277-446D-B696-3431C14C1829}"/>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2025-12-05T06:41:39Z</dcterms:created>
  <dcterms:modified xsi:type="dcterms:W3CDTF">2025-12-05T06:44:55Z</dcterms:modified>
</cp:coreProperties>
</file>