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Danganj\"/>
    </mc:Choice>
  </mc:AlternateContent>
  <xr:revisionPtr revIDLastSave="0" documentId="13_ncr:1_{D209AA12-C16F-433F-A4F9-6CCD74DE00A8}" xr6:coauthVersionLast="47" xr6:coauthVersionMax="47" xr10:uidLastSave="{00000000-0000-0000-0000-000000000000}"/>
  <bookViews>
    <workbookView xWindow="-110" yWindow="-110" windowWidth="19420" windowHeight="10300" activeTab="1" xr2:uid="{6EB471B5-8E5B-4D78-B1C4-9CD447002479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U10" i="1"/>
  <c r="Y5" i="1"/>
  <c r="T10" i="1"/>
  <c r="U9" i="1"/>
  <c r="T9" i="1"/>
</calcChain>
</file>

<file path=xl/sharedStrings.xml><?xml version="1.0" encoding="utf-8"?>
<sst xmlns="http://schemas.openxmlformats.org/spreadsheetml/2006/main" count="48" uniqueCount="45">
  <si>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</si>
  <si>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</si>
  <si>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</si>
  <si>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</si>
  <si>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</si>
  <si>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</si>
  <si>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</si>
  <si>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</si>
  <si>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</si>
  <si>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</si>
  <si>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</si>
  <si>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</si>
  <si>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</si>
  <si>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</si>
  <si>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</si>
  <si>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</si>
  <si>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</si>
  <si>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</si>
  <si>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</si>
  <si>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</si>
  <si>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</si>
  <si>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</si>
  <si>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</si>
  <si>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</si>
  <si>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</si>
  <si>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</si>
  <si>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</si>
  <si>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</si>
  <si>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UP3461</t>
  </si>
  <si>
    <t>Danganj</t>
  </si>
  <si>
    <t>FN25-26-02466</t>
  </si>
  <si>
    <t>Prem Chand</t>
  </si>
  <si>
    <t>SF0093274</t>
  </si>
  <si>
    <t>Branch Manager</t>
  </si>
  <si>
    <t>UDHORAMPUR C2</t>
  </si>
  <si>
    <t>SSF5144182</t>
  </si>
  <si>
    <t>MANSHA DEVI</t>
  </si>
  <si>
    <t>22-Dec-2023</t>
  </si>
  <si>
    <t>Pre-Closure Amount Misappropriated</t>
  </si>
  <si>
    <t>Loan Card</t>
  </si>
  <si>
    <t xml:space="preserve">As per the loan card, Borrower Mansha Devi/354289157 paid the precloser amount of Rs. 12,240/- to the Branch Manager Prem Chand/SF0093274 on 03-Jul-25 but the same was not posted in the FIMO. 
# LO Gangadhar posted EWI amount Rs. 520/- on date 03-Jul-25
# LO Gangadhar posted EWI amount Rs. 520/- on date 11-Jul-25
# LO Gangadhar posted EWI amount Rs. 520/- on date 18-Jul-25
# LO Gangadhar posted EWI amount Rs. 520/- on date 25-Jul-25
# LO Gangadhar posted EWI amount Rs. 520/- on date 31-Jul-25
# LO Gangadhar posted EWI amount Rs. 520/- on date 07-Aug-25
# LO Gangadhar posted EWI amount Rs. 520/- on date 14-Aug-25
# Total fraud amount Rs. 12,240/-
# Amount recovered and accounted in FIMO Rs. 3,640/-
# To be recovered amount Rs. 8,600/-
Note : - BM Prem Chand given the EWI amount in every week to LO Gangadhar for entry posting.
"Evidence available - Loan Card , Borrower written statment" </t>
  </si>
  <si>
    <t>TotalCollection</t>
  </si>
  <si>
    <t>Preclosed</t>
  </si>
  <si>
    <t>Remarks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</si>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</sst>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0" fontId="5" fillId="5" borderId="2" xfId="3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0" fontId="9" fillId="6" borderId="2" xfId="3" applyFont="1" applyFill="1" applyBorder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 18 2 10" xfId="2" xr:uid="{71F8EC20-796A-4CC3-AB13-B44551C4A5EB}"/>
    <cellStyle name="Normal 2 2" xfId="4" xr:uid="{263B3815-A027-4384-A7CB-183CD9183AA9}"/>
    <cellStyle name="Normal 3 19 2" xfId="3" xr:uid="{1FA10426-5D50-4481-982F-529B5B51949D}"/>
    <cellStyle name="Normal 3 2" xfId="5" xr:uid="{69B7DA31-29B2-49D8-97C7-632D3A64F03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59E256-3F12-EE8A-5527-CDB87D28A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C91595-1F44-79A1-93D5-EABA018C5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Danganj\Copy%20of%20Fraud%20Investigation%20Report%20-%20UP%20Danganj%20UP3461_Complaint%20No%20FN25-26-02466.xlsx" TargetMode="External"/><Relationship Id="rId1" Type="http://schemas.openxmlformats.org/officeDocument/2006/relationships/externalLinkPath" Target="Copy%20of%20Fraud%20Investigation%20Report%20-%20UP%20Danganj%20UP3461_Complaint%20No%20FN25-26-024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A960-A99C-4C34-8F92-B3BC9EA6F4C5}">
  <dimension ref="A1:AA12"/>
  <sheetViews>
    <sheetView topLeftCell="M1" workbookViewId="0">
      <selection activeCell="T10" sqref="T10"/>
    </sheetView>
  </sheetViews>
  <sheetFormatPr defaultRowHeight="14.5" x14ac:dyDescent="0.35"/>
  <cols>
    <col min="1" max="1" width="10.542968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4.36328125" bestFit="1" customWidth="1"/>
    <col min="10" max="10" width="10.26953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2.90625" customWidth="1"/>
    <col min="21" max="21" width="17.36328125" customWidth="1"/>
    <col min="22" max="22" width="15.1796875" bestFit="1" customWidth="1"/>
    <col min="23" max="25" width="15.1796875" customWidth="1"/>
    <col min="26" max="26" width="18.36328125" bestFit="1" customWidth="1"/>
    <col min="27" max="27" width="255.6328125" bestFit="1" customWidth="1"/>
  </cols>
  <sheetData>
    <row r="1" spans="1:27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 t="s">
        <v>4</v>
      </c>
      <c r="AA3" s="9"/>
    </row>
    <row r="4" spans="1:27" s="22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 t="s">
        <v>43</v>
      </c>
      <c r="X4" s="25" t="s">
        <v>42</v>
      </c>
      <c r="Y4" s="25" t="s">
        <v>44</v>
      </c>
      <c r="Z4" s="5" t="s">
        <v>26</v>
      </c>
      <c r="AA4" s="5" t="s">
        <v>27</v>
      </c>
    </row>
    <row r="5" spans="1:27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45947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354289157</v>
      </c>
      <c r="M5" s="18"/>
      <c r="N5" s="15" t="s">
        <v>37</v>
      </c>
      <c r="O5" s="16">
        <v>42000</v>
      </c>
      <c r="P5" s="16">
        <v>520</v>
      </c>
      <c r="Q5" s="19" t="s">
        <v>38</v>
      </c>
      <c r="R5" s="20">
        <v>45841</v>
      </c>
      <c r="S5" s="16">
        <v>12240</v>
      </c>
      <c r="T5" s="16">
        <v>3640</v>
      </c>
      <c r="U5" s="16">
        <v>0</v>
      </c>
      <c r="V5" s="23">
        <v>8600</v>
      </c>
      <c r="W5" s="23" t="s">
        <v>42</v>
      </c>
      <c r="X5" s="23">
        <v>9327.74</v>
      </c>
      <c r="Y5" s="23">
        <f>V5-X5</f>
        <v>-727.73999999999978</v>
      </c>
      <c r="Z5" s="8" t="s">
        <v>39</v>
      </c>
      <c r="AA5" s="21" t="s">
        <v>40</v>
      </c>
    </row>
    <row r="9" spans="1:27" x14ac:dyDescent="0.35">
      <c r="S9" s="24" t="s">
        <v>41</v>
      </c>
      <c r="T9" s="24">
        <f>S10</f>
        <v>9327.74</v>
      </c>
      <c r="U9" s="24">
        <f>S5</f>
        <v>12240</v>
      </c>
    </row>
    <row r="10" spans="1:27" x14ac:dyDescent="0.35">
      <c r="S10">
        <v>9327.74</v>
      </c>
      <c r="T10" s="24">
        <f>T5</f>
        <v>3640</v>
      </c>
      <c r="U10" s="24">
        <f>-Y5</f>
        <v>727.73999999999978</v>
      </c>
    </row>
    <row r="11" spans="1:27" x14ac:dyDescent="0.35">
      <c r="T11" s="24"/>
      <c r="U11" s="24"/>
    </row>
    <row r="12" spans="1:27" x14ac:dyDescent="0.35">
      <c r="T12" s="24">
        <f>SUM(T9:T10)</f>
        <v>12967.74</v>
      </c>
      <c r="U12" s="24">
        <f>SUM(U9:U10)</f>
        <v>12967.74</v>
      </c>
    </row>
  </sheetData>
  <conditionalFormatting sqref="L5:M5">
    <cfRule type="duplicateValues" dxfId="0" priority="2" stopIfTrue="1"/>
  </conditionalFormatting>
  <dataValidations count="7">
    <dataValidation type="date" allowBlank="1" showInputMessage="1" showErrorMessage="1" errorTitle="Incorrect Value Entered" error="Enter Valid Date" sqref="N5" xr:uid="{F3603F73-27D6-4613-A46C-669A38EBAE36}">
      <formula1>42370</formula1>
      <formula2>47848</formula2>
    </dataValidation>
    <dataValidation type="custom" allowBlank="1" showInputMessage="1" showErrorMessage="1" error="Enter Valid Date_x000a_" sqref="E5" xr:uid="{D5D102B7-22BE-4377-85A7-1E14F3A381BB}">
      <formula1>ISNUMBER(E5) * (E5&gt;=DATE(2023,10,1)) * (E5&lt;=DATE(2031,12,31)) * (INT(E5)=E5)</formula1>
    </dataValidation>
    <dataValidation type="date" allowBlank="1" showInputMessage="1" showErrorMessage="1" sqref="N4" xr:uid="{50CFC0CE-1F8D-4B13-BB4C-05410B38919C}">
      <formula1>36526</formula1>
      <formula2>47848</formula2>
    </dataValidation>
    <dataValidation type="list" allowBlank="1" showInputMessage="1" showErrorMessage="1" sqref="Q5" xr:uid="{F97A9852-3A01-4C67-A342-8F526441CF14}">
      <formula1>Type</formula1>
    </dataValidation>
    <dataValidation type="list" allowBlank="1" showInputMessage="1" showErrorMessage="1" sqref="Z5" xr:uid="{9C9BF22D-68E8-447B-9B3A-3EB341BB7987}">
      <formula1>"Loan Card,Digital Payment,Cash Receipt,Borrower Written Statement,Deliquent Staff Written Statement,Center Meeting Register,Hand Written Receipt"</formula1>
    </dataValidation>
    <dataValidation allowBlank="1" showErrorMessage="1" sqref="B5:C5" xr:uid="{C5241325-6FF0-41C4-9995-57E0B588C55C}"/>
    <dataValidation type="date" operator="lessThanOrEqual" allowBlank="1" showInputMessage="1" showErrorMessage="1" errorTitle="Incorrect date Entered" error="Enter in Valid Date Format_x000a_ " promptTitle="Enter Valid Date" sqref="R5" xr:uid="{62E9062E-3095-4501-A88E-103916877C6B}">
      <formula1>IF(ISNUMBER(DATE(RIGHT(E5,4),MONTH(LEFT(MID(E5,4,3),2)&amp;"1"),LEFT(E5,2))),E5,9^9)</formula1>
    </dataValidation>
  </dataValidations>
  <hyperlinks>
    <hyperlink ref="E3" location="'Fraud Investigation Report'!G5" display="Home" xr:uid="{E71778E6-EE23-4E25-84AA-823910AD17B6}"/>
    <hyperlink ref="V3" location="'Fraud Investigation Report'!G5" display="Home" xr:uid="{C9813DEE-D451-40FF-B13C-CA65594CEBBC}"/>
    <hyperlink ref="F3" location="'Loan Outstanding Report'!BG5" display="Loan O/s Report" xr:uid="{F1D0C549-7267-4D9F-9086-2EDCC904E3AB}"/>
    <hyperlink ref="Z3" location="'Loan Outstanding Report'!BG5" display="Loan O/s Report" xr:uid="{E1F6CC0A-9128-44A2-B192-4469ED3B2B6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AC31-FC37-4103-8DC2-309E395B7FE4}">
  <dimension ref="A1"/>
  <sheetViews>
    <sheetView tabSelected="1" topLeftCell="A15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2025-12-10T05:26:46Z</dcterms:created>
  <dcterms:modified xsi:type="dcterms:W3CDTF">2025-12-10T05:33:40Z</dcterms:modified>
</cp:coreProperties>
</file>