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Pakaribarwan-2 css 116485/"/>
    </mc:Choice>
  </mc:AlternateContent>
  <xr:revisionPtr revIDLastSave="121" documentId="8_{3FBF647F-5D9F-4FEC-A389-4BF0F7D8376B}" xr6:coauthVersionLast="47" xr6:coauthVersionMax="47" xr10:uidLastSave="{C4A9CAB9-D155-4FB6-8C18-12406BB2114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<sst xmlns="http://schemas.openxmlformats.org/spreadsheetml/2006/main" count="349" uniqueCount="301">
  <si>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</si>
  <si>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</si>
  <si>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</si>
  <si>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</si>
  <si>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</si>
  <si>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</si>
  <si>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</si>
  <si>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</si>
  <si>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</si>
  <si>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</si>
  <si>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</si>
  <si>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</si>
  <si>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</si>
  <si>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</si>
  <si>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</si>
  <si>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</si>
  <si>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</si>
  <si>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</si>
  <si>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</si>
  <si>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</si>
  <si>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</si>
  <si>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</si>
  <si>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</si>
  <si>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</si>
  <si>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</si>
  <si>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</si>
  <si>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</si>
  <si>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</si>
  <si>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</si>
  <si>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</si>
  <si>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</si>
  <si>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</si>
  <si>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</si>
  <si>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</si>
  <si>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</si>
  <si>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</si>
  <si>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</si>
  <si>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</si>
  <si>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</si>
  <si>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</si>
  <si>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</si>
  <si>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</si>
  <si>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</si>
  <si>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</si>
  <si>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</si>
  <si>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</si>
  <si>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</si>
  <si>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</si>
  <si>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</si>
  <si>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</si>
  <si>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</si>
  <si>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</si>
  <si>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</si>
  <si>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</si>
  <si>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</si>
  <si>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</si>
  <si>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</si>
  <si>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</si>
  <si>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</si>
  <si>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</si>
  <si>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</si>
  <si>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</si>
  <si>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</si>
  <si>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</si>
  <si>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</si>
  <si>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</si>
  <si>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</si>
  <si>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</si>
  <si>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</si>
  <si>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</si>
  <si>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</si>
  <si>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</si>
  <si>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</si>
  <si>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</si>
  <si>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</si>
  <si>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</si>
  <si>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</si>
  <si>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</si>
  <si>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</si>
  <si>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</si>
  <si>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</si>
  <si>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</si>
  <si>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</si>
  <si>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</si>
  <si>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</si>
  <si>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</si>
  <si>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</si>
  <si>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</si>
  <si>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</si>
  <si>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</si>
  <si>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</si>
  <si>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</si>
  <si>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</si>
  <si>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</si>
  <si>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</si>
  <si>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</si>
  <si>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</si>
  <si>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</si>
  <si>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</si>
  <si>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</si>
  <si>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</si>
  <si>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</si>
  <si>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</si>
  <si>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</si>
  <si>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</si>
  <si>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</si>
  <si>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</si>
  <si>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</si>
  <si>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</si>
  <si>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</si>
  <si>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</si>
  <si>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</si>
  <si>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</si>
  <si>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</si>
  <si>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</si>
  <si>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</si>
  <si>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</si>
  <si>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</si>
  <si>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</si>
  <si>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</si>
  <si>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</si>
  <si>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</si>
  <si>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</si>
  <si>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</si>
  <si>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</si>
  <si>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</si>
  <si>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</si>
  <si>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</si>
  <si>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</si>
  <si>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</si>
  <si>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</si>
  <si>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</si>
  <si>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</si>
  <si>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</si>
  <si>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</si>
  <si>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</si>
  <si>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</si>
  <si>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</si>
  <si>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</si>
  <si>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</si>
  <si>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</si>
  <si>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</si>
  <si>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</si>
  <si>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</si>
  <si>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</si>
  <si>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</si>
  <si>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</si>
  <si>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</si>
  <si>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</si>
  <si>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</si>
  <si>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</si>
  <si>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</si>
  <si>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</si>
  <si>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</si>
  <si>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</si>
  <si>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</si>
  <si>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</si>
  <si>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</si>
  <si>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</si>
  <si>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</si>
  <si>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</si>
  <si>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</si>
  <si>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</si>
  <si>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</si>
  <si>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</si>
  <si>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</si>
  <si>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</si>
  <si>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</si>
  <si>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</si>
  <si>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</si>
  <si>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</si>
  <si>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</si>
  <si>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</si>
  <si>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</si>
  <si>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</si>
  <si>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</si>
  <si>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</si>
  <si>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</si>
  <si>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</si>
  <si>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</si>
  <si>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</si>
  <si>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</si>
  <si>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</si>
  <si>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</si>
  <si>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</si>
  <si>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</si>
  <si>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</si>
  <si>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</si>
  <si>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</si>
  <si>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</si>
  <si>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</si>
  <si>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</si>
  <si>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</si>
  <si>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</si>
  <si>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</si>
  <si>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</si>
  <si>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</si>
  <si>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</si>
  <si>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</si>
  <si>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</si>
  <si>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</si>
  <si>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</si>
  <si>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</si>
  <si>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</si>
  <si>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</si>
  <si>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</si>
  <si>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</si>
  <si>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</si>
  <si>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</si>
  <si>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</si>
  <si>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</si>
  <si>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</si>
  <si>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</si>
  <si>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</si>
  <si>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</si>
  <si>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</si>
  <si>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</si>
  <si>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</si>
  <si>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</si>
  <si>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</si>
  <si>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</si>
  <si>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</si>
  <si>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</si>
  <si>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</si>
  <si>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</si>
  <si>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</si>
  <si>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</si>
  <si>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</si>
  <si>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</si>
  <si>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</si>
  <si>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</si>
  <si>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</si>
  <si>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</si>
  <si>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</si>
  <si>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</si>
  <si>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</si>
  <si>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</si>
  <si>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</si>
  <si>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</si>
  <si>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</si>
  <si>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</si>
  <si>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</si>
  <si>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</si>
  <si>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</si>
  <si>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</si>
  <si>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:07-Oct-2025</t>
  </si>
  <si>
    <t>Reporting Time : Tuesday, October 7, 2025 6:23 PM</t>
  </si>
  <si>
    <t>North</t>
  </si>
  <si>
    <t>Bihar-2</t>
  </si>
  <si>
    <t>Gaya</t>
  </si>
  <si>
    <t>Rajauli</t>
  </si>
  <si>
    <t>Pakribarwan</t>
  </si>
  <si>
    <t>BH3948</t>
  </si>
  <si>
    <t>Pakaribarwan-2</t>
  </si>
  <si>
    <t>Pakri Barwan</t>
  </si>
  <si>
    <t>SF0094846</t>
  </si>
  <si>
    <t>Ramsubah paswan</t>
  </si>
  <si>
    <t>0 C61</t>
  </si>
  <si>
    <t>0 C61 Tera Jalarpur 33331</t>
  </si>
  <si>
    <t>Chetana</t>
  </si>
  <si>
    <t>SID951374040681</t>
  </si>
  <si>
    <t>GENERAL</t>
  </si>
  <si>
    <t>HINDU</t>
  </si>
  <si>
    <t>Animal Husbandry &amp; Poultry</t>
  </si>
  <si>
    <t xml:space="preserve">ARCHANA DEVI </t>
  </si>
  <si>
    <t>7998578338</t>
  </si>
  <si>
    <t>16-Feb-2023</t>
  </si>
  <si>
    <t>06</t>
  </si>
  <si>
    <t>4</t>
  </si>
  <si>
    <t>7.19 Yrs</t>
  </si>
  <si>
    <t>11 Mar 2021</t>
  </si>
  <si>
    <t>&gt; 6 to 10 Years</t>
  </si>
  <si>
    <t>08-Apr-2023</t>
  </si>
  <si>
    <t>18-Apr-2025</t>
  </si>
  <si>
    <t>Open</t>
  </si>
  <si>
    <t>Diwakar Nandan Upadhaya/SF0077482</t>
  </si>
  <si>
    <t>Emi Collected on 08-09-2024 but not posted in Fimo.</t>
  </si>
  <si>
    <t>Subham  Kumar</t>
  </si>
  <si>
    <t>SF0075130</t>
  </si>
  <si>
    <t>Credit Assistant</t>
  </si>
  <si>
    <t>Dual Staff</t>
  </si>
  <si>
    <t>Available &amp; Updated</t>
  </si>
  <si>
    <t>G1</t>
  </si>
  <si>
    <t>G2</t>
  </si>
  <si>
    <t>Sunil Kumar</t>
  </si>
  <si>
    <t>SF0057497</t>
  </si>
  <si>
    <t>Branch Manager</t>
  </si>
  <si>
    <t>Branch Quality Manager</t>
  </si>
  <si>
    <t>Tipu Kumar</t>
  </si>
  <si>
    <t>SF0059711</t>
  </si>
  <si>
    <t>CSS</t>
  </si>
  <si>
    <t>Kumar Gaurav/SF0079818</t>
  </si>
  <si>
    <t>Brijesh Kumar  Thakur/SF0072797</t>
  </si>
  <si>
    <t>Ravi Kumar Ranjan/SF0072744</t>
  </si>
  <si>
    <t>SaketNath Thakur/SF0062081</t>
  </si>
  <si>
    <t>Terminated</t>
  </si>
  <si>
    <t>Completed-Report Submitted</t>
  </si>
  <si>
    <t>FIR Not Filled</t>
  </si>
  <si>
    <t>Lo Subham Kumar Emi Collected on 08-09-2024 but not posted in Fimo.</t>
  </si>
  <si>
    <t>During CSS Verification , According to loan card emi has been collected by LO Subham Kumar but amount not accounted in FIMO.
LO subham Kumar Last working was on 27-11-2024.</t>
  </si>
  <si>
    <t>FN25-26-02485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</si>
</sst>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Y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BH3948</v>
      </c>
      <c r="D5" s="63" t="str">
        <f>IF('Physical Cash at Safe'!D28="Yes", 'Physical Cash at Safe'!A4, 'Borrower Wise Details'!C5)</f>
        <v>Pakaribarwan-2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45917</v>
      </c>
      <c r="H5" s="107" t="s">
        <v>290</v>
      </c>
      <c r="I5" s="61">
        <v>45938</v>
      </c>
      <c r="J5" s="74" t="str">
        <f>IF('Physical Cash at Safe'!D28="Yes",'Physical Cash at Safe'!E28,IF('Borrower Wise Details'!D5&lt;&gt;"",'Borrower Wise Details'!D5,""))</f>
        <v>FN25-26-02485</v>
      </c>
      <c r="K5" s="81">
        <v>1</v>
      </c>
      <c r="L5" s="82">
        <v>3550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Subham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SF0075130</v>
      </c>
      <c r="U5" s="77" t="s">
        <v>295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45937</v>
      </c>
      <c r="AA5" s="61">
        <v>45937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45938</v>
      </c>
      <c r="AH5" s="70" t="s">
        <v>299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BH3948</v>
      </c>
      <c r="C5" s="50" t="str">
        <f>IF('Fraud Investigation Report'!D5="", "", 'Fraud Investigation Report'!D5)</f>
        <v>Pakaribarwan-2</v>
      </c>
      <c r="D5" s="68" t="str">
        <f>IF(OR('Fraud Investigation Report'!R5="", 'Fraud Investigation Report'!R5=0), "", 'Fraud Investigation Report'!R5)</f>
        <v>Subham  Kumar</v>
      </c>
      <c r="E5" s="68" t="str">
        <f>IF(OR('Fraud Investigation Report'!T5="", 'Fraud Investigation Report'!T5=0), "", 'Fraud Investigation Report'!T5)</f>
        <v>SF0075130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FN25-26-02485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/>
      <c r="R5" s="84" t="s">
        <v>297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45937</v>
      </c>
      <c r="C6" s="18">
        <v>45936</v>
      </c>
      <c r="D6" s="18">
        <v>45937</v>
      </c>
      <c r="E6" s="19">
        <v>0.77083333333333337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297</v>
      </c>
      <c r="C11" s="23">
        <f>B11*A11</f>
        <v>148500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>
        <v>185</v>
      </c>
      <c r="C12" s="23">
        <f>B12*A12</f>
        <v>37000</v>
      </c>
      <c r="D12" s="25"/>
      <c r="E12" s="23">
        <f t="shared" si="0"/>
        <v>0</v>
      </c>
    </row>
    <row r="13" spans="1:5" ht="14.5" x14ac:dyDescent="0.35">
      <c r="A13" s="24">
        <v>100</v>
      </c>
      <c r="B13" s="25">
        <v>377</v>
      </c>
      <c r="C13" s="23">
        <f t="shared" ref="C13:C17" si="1">B13*A13</f>
        <v>37700</v>
      </c>
      <c r="D13" s="25"/>
      <c r="E13" s="23">
        <f t="shared" si="0"/>
        <v>0</v>
      </c>
    </row>
    <row r="14" spans="1:5" ht="14.5" x14ac:dyDescent="0.35">
      <c r="A14" s="24">
        <v>50</v>
      </c>
      <c r="B14" s="25">
        <v>22</v>
      </c>
      <c r="C14" s="23">
        <f t="shared" si="1"/>
        <v>1100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/>
      <c r="E15" s="23">
        <f t="shared" si="0"/>
        <v>0</v>
      </c>
    </row>
    <row r="16" spans="1:5" ht="14.5" x14ac:dyDescent="0.35">
      <c r="A16" s="24">
        <v>10</v>
      </c>
      <c r="B16" s="25">
        <v>6</v>
      </c>
      <c r="C16" s="23">
        <f t="shared" si="1"/>
        <v>60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</v>
      </c>
      <c r="C18" s="23">
        <f>B18</f>
        <v>1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224621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>
        <v>224621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19</v>
      </c>
      <c r="D21" s="33" t="s">
        <v>89</v>
      </c>
      <c r="E21" s="34">
        <v>224640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280</v>
      </c>
      <c r="C32" s="37" t="s">
        <v>82</v>
      </c>
      <c r="D32" s="153" t="s">
        <v>281</v>
      </c>
      <c r="E32" s="154"/>
    </row>
    <row r="33" spans="1:5" ht="18" customHeight="1" x14ac:dyDescent="0.35">
      <c r="A33" s="37" t="s">
        <v>83</v>
      </c>
      <c r="B33" s="106" t="s">
        <v>282</v>
      </c>
      <c r="C33" s="39" t="s">
        <v>84</v>
      </c>
      <c r="D33" s="147" t="s">
        <v>283</v>
      </c>
      <c r="E33" s="148"/>
    </row>
    <row r="34" spans="1:5" ht="26" x14ac:dyDescent="0.35">
      <c r="A34" s="39" t="s">
        <v>218</v>
      </c>
      <c r="B34" s="38" t="s">
        <v>284</v>
      </c>
      <c r="C34" s="39" t="s">
        <v>219</v>
      </c>
      <c r="D34" s="149" t="s">
        <v>288</v>
      </c>
      <c r="E34" s="150"/>
    </row>
    <row r="35" spans="1:5" ht="26" x14ac:dyDescent="0.35">
      <c r="A35" s="39" t="s">
        <v>220</v>
      </c>
      <c r="B35" s="38" t="s">
        <v>285</v>
      </c>
      <c r="C35" s="39" t="s">
        <v>222</v>
      </c>
      <c r="D35" s="149" t="s">
        <v>289</v>
      </c>
      <c r="E35" s="150"/>
    </row>
    <row r="36" spans="1:5" ht="25.5" customHeight="1" x14ac:dyDescent="0.35">
      <c r="A36" s="39" t="s">
        <v>221</v>
      </c>
      <c r="B36" s="38" t="s">
        <v>286</v>
      </c>
      <c r="C36" s="39" t="s">
        <v>223</v>
      </c>
      <c r="D36" s="151" t="s">
        <v>287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BH3948</v>
      </c>
      <c r="C5" s="119" t="str">
        <f>IF('Loan Outstanding Report'!$H$5="", "", 'Loan Outstanding Report'!$H$5)</f>
        <v>Pakaribarwan-2</v>
      </c>
      <c r="D5" s="41" t="s">
        <v>300</v>
      </c>
      <c r="E5" s="65">
        <v>45937</v>
      </c>
      <c r="F5" s="38" t="s">
        <v>277</v>
      </c>
      <c r="G5" s="49" t="s">
        <v>278</v>
      </c>
      <c r="H5" s="49" t="s">
        <v>279</v>
      </c>
      <c r="I5" s="120" t="s">
        <v>257</v>
      </c>
      <c r="J5" s="120" t="s">
        <v>260</v>
      </c>
      <c r="K5" s="120" t="s">
        <v>264</v>
      </c>
      <c r="L5" s="11">
        <v>350638366</v>
      </c>
      <c r="M5" s="65" t="s">
        <v>266</v>
      </c>
      <c r="N5" s="124">
        <v>65959</v>
      </c>
      <c r="O5" s="124">
        <v>3550</v>
      </c>
      <c r="P5" s="121" t="s">
        <v>139</v>
      </c>
      <c r="Q5" s="80">
        <v>45543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201</v>
      </c>
      <c r="W5" s="122" t="s">
        <v>298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23226</v>
      </c>
      <c r="J5" s="38" t="s">
        <v>254</v>
      </c>
      <c r="K5" s="84">
        <v>23226</v>
      </c>
      <c r="L5" s="84" t="s">
        <v>255</v>
      </c>
      <c r="M5" s="38" t="s">
        <v>256</v>
      </c>
      <c r="N5" s="84">
        <v>418849</v>
      </c>
      <c r="O5" s="84" t="s">
        <v>257</v>
      </c>
      <c r="P5" s="84">
        <v>644787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350638366</v>
      </c>
      <c r="Z5" s="38" t="s">
        <v>264</v>
      </c>
      <c r="AA5" s="108" t="s">
        <v>266</v>
      </c>
      <c r="AB5" s="84">
        <v>65959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3954</v>
      </c>
      <c r="AK5" s="84">
        <v>3550</v>
      </c>
      <c r="AL5" s="108" t="s">
        <v>273</v>
      </c>
      <c r="AM5" s="84">
        <v>62475.8</v>
      </c>
      <c r="AN5" s="112">
        <v>19578.2</v>
      </c>
      <c r="AO5" s="112">
        <v>82054</v>
      </c>
      <c r="AP5" s="112">
        <v>3483.2</v>
      </c>
      <c r="AQ5" s="112">
        <v>66.8</v>
      </c>
      <c r="AR5" s="112">
        <v>3550</v>
      </c>
      <c r="AS5" s="112">
        <v>3483.2</v>
      </c>
      <c r="AT5" s="112">
        <v>66.8</v>
      </c>
      <c r="AU5" s="112">
        <v>3550</v>
      </c>
      <c r="AV5" s="84">
        <v>31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260</v>
      </c>
      <c r="BG5" s="84" t="s">
        <v>265</v>
      </c>
      <c r="BH5" s="114" t="s">
        <v>275</v>
      </c>
      <c r="BI5" s="38" t="s">
        <v>110</v>
      </c>
      <c r="BJ5" s="85">
        <v>45937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3550</v>
      </c>
      <c r="BQ5" s="117" t="s">
        <v>201</v>
      </c>
      <c r="BR5" s="118" t="s">
        <v>276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2025-10-08T05:01:59Z</dcterms:modified>
</cp:coreProperties>
</file>