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F0070132\Music\My Working File\Pavithra\F25-26\_Fraud\DEC\6-Dec-25\Sagar-2\"/>
    </mc:Choice>
  </mc:AlternateContent>
  <xr:revisionPtr revIDLastSave="0" documentId="13_ncr:1_{3C8A54DA-C831-44B3-AB23-871D6895B2F6}" xr6:coauthVersionLast="47" xr6:coauthVersionMax="47" xr10:uidLastSave="{00000000-0000-0000-0000-000000000000}"/>
  <bookViews>
    <workbookView xWindow="-110" yWindow="-110" windowWidth="19420" windowHeight="10300" activeTab="1" xr2:uid="{7BAFC11B-60A8-492C-9D87-8FA6AA1748FD}"/>
  </bookViews>
  <sheets>
    <sheet name="Sheet1" sheetId="1" r:id="rId1"/>
    <sheet name="Sheet2" sheetId="2" r:id="rId2"/>
  </sheets>
  <externalReferences>
    <externalReference r:id="rId3"/>
  </externalReferences>
  <definedNames>
    <definedName name="Type">'[1]Backup sheet'!$A$2:$A$6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3" i="1" l="1"/>
  <c r="T13" i="1"/>
  <c r="T11" i="1"/>
  <c r="Y5" i="1"/>
  <c r="T10" i="1"/>
  <c r="U9" i="1"/>
  <c r="T9" i="1"/>
  <c r="S10" i="1"/>
</calcChain>
</file>

<file path=xl/sharedStrings.xml><?xml version="1.0" encoding="utf-8"?>
<sst xmlns="http://schemas.openxmlformats.org/spreadsheetml/2006/main" count="43" uniqueCount="41">
  <si>
    <t>Spandana Sphoorty Financial Limited</t>
  </si>
  <si>
    <t>Internal Audit Department</t>
  </si>
  <si>
    <t>Borrower Wise Details Ver 1.4</t>
  </si>
  <si>
    <t>Home</t>
  </si>
  <si>
    <t>Loan O/s Report</t>
  </si>
  <si>
    <t>Sr. No.</t>
  </si>
  <si>
    <r>
      <t>Branch Code
(</t>
    </r>
    <r>
      <rPr>
        <b/>
        <sz val="10"/>
        <color rgb="FFFF0000"/>
        <rFont val="Aptos Narrow"/>
        <family val="2"/>
        <scheme val="minor"/>
      </rPr>
      <t>Formula</t>
    </r>
    <r>
      <rPr>
        <b/>
        <sz val="10"/>
        <color theme="1"/>
        <rFont val="Aptos Narrow"/>
        <family val="2"/>
        <scheme val="minor"/>
      </rPr>
      <t>)</t>
    </r>
  </si>
  <si>
    <r>
      <t>Branch Name
(</t>
    </r>
    <r>
      <rPr>
        <b/>
        <sz val="10"/>
        <color rgb="FFFF0000"/>
        <rFont val="Aptos Narrow"/>
        <family val="2"/>
        <scheme val="minor"/>
      </rPr>
      <t>Formula</t>
    </r>
    <r>
      <rPr>
        <b/>
        <sz val="10"/>
        <color theme="1"/>
        <rFont val="Aptos Narrow"/>
        <family val="2"/>
        <scheme val="minor"/>
      </rPr>
      <t>)</t>
    </r>
  </si>
  <si>
    <r>
      <t>Complaint No.
(</t>
    </r>
    <r>
      <rPr>
        <b/>
        <sz val="10"/>
        <color rgb="FFFF0000"/>
        <rFont val="Aptos Narrow"/>
        <family val="2"/>
        <scheme val="minor"/>
      </rPr>
      <t>Formula from 2 row</t>
    </r>
    <r>
      <rPr>
        <b/>
        <sz val="10"/>
        <color theme="1"/>
        <rFont val="Aptos Narrow"/>
        <family val="2"/>
        <scheme val="minor"/>
      </rPr>
      <t>)</t>
    </r>
  </si>
  <si>
    <r>
      <t>Date of IA Visit
(</t>
    </r>
    <r>
      <rPr>
        <b/>
        <sz val="10"/>
        <color rgb="FFFF0000"/>
        <rFont val="Aptos Narrow"/>
        <family val="2"/>
        <scheme val="minor"/>
      </rPr>
      <t>DD/MMM/YY</t>
    </r>
    <r>
      <rPr>
        <b/>
        <sz val="10"/>
        <color theme="1"/>
        <rFont val="Aptos Narrow"/>
        <family val="2"/>
        <scheme val="minor"/>
      </rPr>
      <t>)</t>
    </r>
  </si>
  <si>
    <r>
      <t xml:space="preserve">Fradulent Staff Name
</t>
    </r>
    <r>
      <rPr>
        <b/>
        <sz val="10"/>
        <color rgb="FFFF0000"/>
        <rFont val="Aptos Narrow"/>
        <family val="2"/>
        <scheme val="minor"/>
      </rPr>
      <t>(Formula from 2 row</t>
    </r>
    <r>
      <rPr>
        <b/>
        <sz val="10"/>
        <color theme="1"/>
        <rFont val="Aptos Narrow"/>
        <family val="2"/>
        <scheme val="minor"/>
      </rPr>
      <t>)</t>
    </r>
  </si>
  <si>
    <r>
      <t>Fradulent Staff Emp. ID
(</t>
    </r>
    <r>
      <rPr>
        <b/>
        <sz val="10"/>
        <color rgb="FFFF0000"/>
        <rFont val="Aptos Narrow"/>
        <family val="2"/>
        <scheme val="minor"/>
      </rPr>
      <t>Formula from 2 row</t>
    </r>
    <r>
      <rPr>
        <b/>
        <sz val="10"/>
        <color theme="1"/>
        <rFont val="Aptos Narrow"/>
        <family val="2"/>
        <scheme val="minor"/>
      </rPr>
      <t>)</t>
    </r>
  </si>
  <si>
    <r>
      <t>Fraudulent Staff Designation
(</t>
    </r>
    <r>
      <rPr>
        <b/>
        <sz val="10"/>
        <color rgb="FFFF0000"/>
        <rFont val="Aptos Narrow"/>
        <family val="2"/>
        <scheme val="minor"/>
      </rPr>
      <t>Formula from 2 row</t>
    </r>
    <r>
      <rPr>
        <b/>
        <sz val="10"/>
        <color theme="1"/>
        <rFont val="Aptos Narrow"/>
        <family val="2"/>
        <scheme val="minor"/>
      </rPr>
      <t>)</t>
    </r>
  </si>
  <si>
    <t>Center Number</t>
  </si>
  <si>
    <t>Customer ID</t>
  </si>
  <si>
    <t>Borrower Name</t>
  </si>
  <si>
    <t>Loan ID</t>
  </si>
  <si>
    <r>
      <t>Date of Disbursement as per FIMO
(</t>
    </r>
    <r>
      <rPr>
        <b/>
        <sz val="10"/>
        <color rgb="FFFF0000"/>
        <rFont val="Aptos Narrow"/>
        <family val="2"/>
        <scheme val="minor"/>
      </rPr>
      <t>DD/MM/YY</t>
    </r>
    <r>
      <rPr>
        <b/>
        <sz val="10"/>
        <color theme="1"/>
        <rFont val="Aptos Narrow"/>
        <family val="2"/>
        <scheme val="minor"/>
      </rPr>
      <t>)</t>
    </r>
  </si>
  <si>
    <t>Disbursed Amount as per FIMO</t>
  </si>
  <si>
    <t>Installment Amount as per FIMO</t>
  </si>
  <si>
    <r>
      <t>Type of Amount Collected
(</t>
    </r>
    <r>
      <rPr>
        <b/>
        <sz val="10"/>
        <color rgb="FFFF0000"/>
        <rFont val="Aptos Narrow"/>
        <family val="2"/>
        <scheme val="minor"/>
      </rPr>
      <t>Drop Down</t>
    </r>
    <r>
      <rPr>
        <b/>
        <sz val="10"/>
        <color theme="1"/>
        <rFont val="Aptos Narrow"/>
        <family val="2"/>
        <scheme val="minor"/>
      </rPr>
      <t>)</t>
    </r>
  </si>
  <si>
    <r>
      <t>Date of Collection
(</t>
    </r>
    <r>
      <rPr>
        <b/>
        <sz val="10"/>
        <color rgb="FFFF0000"/>
        <rFont val="Aptos Narrow"/>
        <family val="2"/>
        <scheme val="minor"/>
      </rPr>
      <t>DD/MM/YY</t>
    </r>
    <r>
      <rPr>
        <b/>
        <sz val="10"/>
        <color theme="1"/>
        <rFont val="Aptos Narrow"/>
        <family val="2"/>
        <scheme val="minor"/>
      </rPr>
      <t>)</t>
    </r>
  </si>
  <si>
    <r>
      <t>Amount Collected
(</t>
    </r>
    <r>
      <rPr>
        <b/>
        <sz val="10"/>
        <color rgb="FFFF0000"/>
        <rFont val="Aptos Narrow"/>
        <family val="2"/>
        <scheme val="minor"/>
      </rPr>
      <t>Gross Fraud</t>
    </r>
    <r>
      <rPr>
        <b/>
        <sz val="10"/>
        <color theme="1"/>
        <rFont val="Aptos Narrow"/>
        <family val="2"/>
        <scheme val="minor"/>
      </rPr>
      <t>)</t>
    </r>
  </si>
  <si>
    <t>Amount Recovered &amp; Accounted in FIMO</t>
  </si>
  <si>
    <r>
      <t>Amount Recovered But "</t>
    </r>
    <r>
      <rPr>
        <b/>
        <sz val="10"/>
        <color rgb="FFFF0000"/>
        <rFont val="Aptos Narrow"/>
        <family val="2"/>
        <scheme val="minor"/>
      </rPr>
      <t>Not</t>
    </r>
    <r>
      <rPr>
        <b/>
        <sz val="10"/>
        <color theme="1"/>
        <rFont val="Aptos Narrow"/>
        <family val="2"/>
        <scheme val="minor"/>
      </rPr>
      <t>" Accounted in FIMO</t>
    </r>
  </si>
  <si>
    <r>
      <t>Difference Amount
(</t>
    </r>
    <r>
      <rPr>
        <b/>
        <sz val="10"/>
        <color rgb="FFFF0000"/>
        <rFont val="Aptos Narrow"/>
        <family val="2"/>
        <scheme val="minor"/>
      </rPr>
      <t>Net Fraud</t>
    </r>
    <r>
      <rPr>
        <b/>
        <sz val="10"/>
        <color theme="1"/>
        <rFont val="Aptos Narrow"/>
        <family val="2"/>
        <scheme val="minor"/>
      </rPr>
      <t>)
(</t>
    </r>
    <r>
      <rPr>
        <b/>
        <sz val="10"/>
        <color rgb="FFFF0000"/>
        <rFont val="Aptos Narrow"/>
        <family val="2"/>
        <scheme val="minor"/>
      </rPr>
      <t>Formula</t>
    </r>
    <r>
      <rPr>
        <b/>
        <sz val="10"/>
        <color theme="1"/>
        <rFont val="Aptos Narrow"/>
        <family val="2"/>
        <scheme val="minor"/>
      </rPr>
      <t>)</t>
    </r>
  </si>
  <si>
    <t>Availability of Evidence</t>
  </si>
  <si>
    <r>
      <t>Remarks
(</t>
    </r>
    <r>
      <rPr>
        <b/>
        <sz val="10"/>
        <color rgb="FFFF0000"/>
        <rFont val="Aptos Narrow"/>
        <family val="2"/>
        <scheme val="minor"/>
      </rPr>
      <t>If Applicable</t>
    </r>
    <r>
      <rPr>
        <b/>
        <sz val="10"/>
        <color theme="1"/>
        <rFont val="Aptos Narrow"/>
        <family val="2"/>
        <scheme val="minor"/>
      </rPr>
      <t>)</t>
    </r>
  </si>
  <si>
    <t>MP1286</t>
  </si>
  <si>
    <t>Sagar-2</t>
  </si>
  <si>
    <t>FN25-26-02520</t>
  </si>
  <si>
    <t>Subham Athya</t>
  </si>
  <si>
    <t>SF0074847</t>
  </si>
  <si>
    <t>Loan Officer</t>
  </si>
  <si>
    <t>400710</t>
  </si>
  <si>
    <t>SSF3818168</t>
  </si>
  <si>
    <t>PARVATI AHIRWAR</t>
  </si>
  <si>
    <t>28-Apr-2023</t>
  </si>
  <si>
    <t>Pre-Closure Amount Misappropriated</t>
  </si>
  <si>
    <t>Loan Card</t>
  </si>
  <si>
    <t xml:space="preserve">As per the loan card and borrower written statement, Borrower Parvati Ahirwar/351503682 has paid the pre-closure amount of Rs. 27,500/- to Loan Officer Subham Athya/SF0074847 on 04-Jan-24 but the same was not posted in the FIMO on the same day.
Furthar the verification of borrower sub-ledger Loan Officer Subham Athya/SF0074847 has posted 7 EMIs on below mentioned datesand remaining amount has not posted in the FIMO.
1. EMI Rs.1900/- on 05-feb-24.
2. EMI Rs.1900/- on 04-Mar-24.
3. EMI Rs.1900/- on  07-Apr-24
4. EMI Rs.1900/- on 06-May-24.
5. EMI Rs. 1900/- on 03-Jun-24.
6. EMI Rs. 1900/- on 14-Jul-24 (As per collection report  tranasaction date)
7. EMI Rs.1900/- on 11-Aug-24 (As per collection report  tranasaction date)
Note - According to the written statement of active loan officer Deepak Yadav/SF008683, he has posted the installment amount of Rs 1,900/- on 05-Dec-24 and amount of Rs 1,900/- on 28-Dec-24 of borrower PARVATI AHIRWAR from his own pocket.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</si>
</sst>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14009]dd/mm/yyyy;@"/>
    <numFmt numFmtId="165" formatCode="[$-409]d/mmm/yy;@"/>
    <numFmt numFmtId="166" formatCode="[$-409]dd/mmm/yy;@"/>
  </numFmts>
  <fonts count="1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0"/>
      <name val="Arial"/>
      <family val="2"/>
    </font>
    <font>
      <b/>
      <sz val="14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2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0"/>
      <color theme="10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color theme="1"/>
      <name val="Cambria"/>
      <family val="2"/>
    </font>
    <font>
      <b/>
      <sz val="10"/>
      <color rgb="FFFF0000"/>
      <name val="Aptos Narrow"/>
      <family val="2"/>
      <scheme val="minor"/>
    </font>
    <font>
      <sz val="10"/>
      <name val="Aptos Narrow"/>
      <family val="2"/>
      <scheme val="minor"/>
    </font>
    <font>
      <sz val="11"/>
      <color rgb="FF000000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 applyNumberFormat="0" applyFill="0" applyBorder="0" applyAlignment="0" applyProtection="0"/>
    <xf numFmtId="0" fontId="3" fillId="0" borderId="0">
      <protection locked="0"/>
    </xf>
    <xf numFmtId="0" fontId="10" fillId="0" borderId="0"/>
    <xf numFmtId="0" fontId="3" fillId="0" borderId="0" applyNumberFormat="0" applyFill="0" applyBorder="0" applyAlignment="0" applyProtection="0"/>
    <xf numFmtId="0" fontId="3" fillId="0" borderId="0"/>
  </cellStyleXfs>
  <cellXfs count="28">
    <xf numFmtId="0" fontId="0" fillId="0" borderId="0" xfId="0"/>
    <xf numFmtId="0" fontId="4" fillId="0" borderId="1" xfId="2" applyFont="1" applyBorder="1" applyAlignment="1" applyProtection="1">
      <alignment vertical="center"/>
    </xf>
    <xf numFmtId="0" fontId="6" fillId="0" borderId="1" xfId="2" applyFont="1" applyBorder="1" applyAlignment="1" applyProtection="1">
      <alignment vertical="center"/>
    </xf>
    <xf numFmtId="0" fontId="8" fillId="0" borderId="0" xfId="1" applyFont="1" applyAlignment="1">
      <alignment horizontal="center" vertical="center"/>
    </xf>
    <xf numFmtId="0" fontId="9" fillId="2" borderId="2" xfId="2" applyFont="1" applyFill="1" applyBorder="1" applyAlignment="1" applyProtection="1">
      <alignment horizontal="center" vertical="center" wrapText="1"/>
    </xf>
    <xf numFmtId="0" fontId="9" fillId="2" borderId="2" xfId="3" applyFont="1" applyFill="1" applyBorder="1" applyAlignment="1">
      <alignment horizontal="center" vertical="center" wrapText="1"/>
    </xf>
    <xf numFmtId="164" fontId="9" fillId="2" borderId="2" xfId="3" applyNumberFormat="1" applyFont="1" applyFill="1" applyBorder="1" applyAlignment="1">
      <alignment horizontal="center" vertical="center" wrapText="1"/>
    </xf>
    <xf numFmtId="0" fontId="5" fillId="0" borderId="2" xfId="3" applyFont="1" applyBorder="1" applyAlignment="1">
      <alignment horizontal="center" vertical="center"/>
    </xf>
    <xf numFmtId="0" fontId="5" fillId="0" borderId="2" xfId="0" applyFont="1" applyBorder="1" applyAlignment="1" applyProtection="1">
      <alignment horizontal="left" vertical="center"/>
      <protection locked="0"/>
    </xf>
    <xf numFmtId="0" fontId="5" fillId="0" borderId="0" xfId="0" applyFont="1" applyAlignment="1"/>
    <xf numFmtId="164" fontId="5" fillId="0" borderId="0" xfId="0" applyNumberFormat="1" applyFont="1" applyAlignment="1"/>
    <xf numFmtId="0" fontId="7" fillId="0" borderId="0" xfId="0" applyFont="1" applyAlignment="1"/>
    <xf numFmtId="0" fontId="12" fillId="3" borderId="2" xfId="4" applyNumberFormat="1" applyFont="1" applyFill="1" applyBorder="1" applyAlignment="1" applyProtection="1">
      <alignment horizontal="center" vertical="center"/>
      <protection hidden="1"/>
    </xf>
    <xf numFmtId="0" fontId="12" fillId="3" borderId="2" xfId="4" applyNumberFormat="1" applyFont="1" applyFill="1" applyBorder="1" applyAlignment="1" applyProtection="1">
      <alignment horizontal="left" vertical="center"/>
      <protection hidden="1"/>
    </xf>
    <xf numFmtId="0" fontId="13" fillId="0" borderId="2" xfId="5" applyFont="1" applyBorder="1" applyAlignment="1" applyProtection="1">
      <alignment horizontal="center" vertical="center"/>
      <protection locked="0"/>
    </xf>
    <xf numFmtId="165" fontId="5" fillId="0" borderId="2" xfId="3" applyNumberFormat="1" applyFont="1" applyBorder="1" applyAlignment="1" applyProtection="1">
      <alignment horizontal="center" vertical="center"/>
      <protection locked="0"/>
    </xf>
    <xf numFmtId="0" fontId="5" fillId="0" borderId="2" xfId="3" applyFont="1" applyBorder="1" applyAlignment="1" applyProtection="1">
      <alignment horizontal="center" vertical="center"/>
      <protection locked="0"/>
    </xf>
    <xf numFmtId="0" fontId="5" fillId="0" borderId="2" xfId="3" applyFont="1" applyBorder="1" applyAlignment="1" applyProtection="1">
      <alignment horizontal="left" vertical="center"/>
      <protection locked="0"/>
    </xf>
    <xf numFmtId="49" fontId="12" fillId="4" borderId="2" xfId="0" applyNumberFormat="1" applyFont="1" applyFill="1" applyBorder="1" applyAlignment="1" applyProtection="1">
      <alignment horizontal="center" vertical="center"/>
      <protection locked="0"/>
    </xf>
    <xf numFmtId="2" fontId="5" fillId="0" borderId="2" xfId="3" applyNumberFormat="1" applyFont="1" applyBorder="1" applyAlignment="1" applyProtection="1">
      <alignment horizontal="center" vertical="center"/>
      <protection locked="0"/>
    </xf>
    <xf numFmtId="164" fontId="5" fillId="0" borderId="2" xfId="3" applyNumberFormat="1" applyFont="1" applyBorder="1" applyAlignment="1" applyProtection="1">
      <alignment horizontal="left" vertical="center"/>
      <protection locked="0"/>
    </xf>
    <xf numFmtId="166" fontId="5" fillId="0" borderId="2" xfId="3" applyNumberFormat="1" applyFont="1" applyBorder="1" applyAlignment="1" applyProtection="1">
      <alignment horizontal="center" vertical="center"/>
      <protection locked="0"/>
    </xf>
    <xf numFmtId="0" fontId="5" fillId="0" borderId="2" xfId="3" applyFont="1" applyBorder="1" applyAlignment="1" applyProtection="1">
      <alignment vertical="top"/>
      <protection locked="0"/>
    </xf>
    <xf numFmtId="0" fontId="0" fillId="0" borderId="0" xfId="0" applyAlignment="1">
      <alignment wrapText="1"/>
    </xf>
    <xf numFmtId="2" fontId="5" fillId="5" borderId="2" xfId="3" applyNumberFormat="1" applyFont="1" applyFill="1" applyBorder="1" applyAlignment="1" applyProtection="1">
      <alignment horizontal="center" vertical="center"/>
      <protection hidden="1"/>
    </xf>
    <xf numFmtId="2" fontId="0" fillId="0" borderId="0" xfId="0" applyNumberFormat="1"/>
    <xf numFmtId="2" fontId="1" fillId="0" borderId="0" xfId="0" applyNumberFormat="1" applyFont="1"/>
    <xf numFmtId="0" fontId="1" fillId="0" borderId="0" xfId="0" applyFont="1"/>
  </cellXfs>
  <cellStyles count="6">
    <cellStyle name="Hyperlink" xfId="1" builtinId="8"/>
    <cellStyle name="Normal" xfId="0" builtinId="0"/>
    <cellStyle name="Normal 18 2 10" xfId="2" xr:uid="{C8F1AAB6-7B2C-4658-A3B0-9A3C4A8D5947}"/>
    <cellStyle name="Normal 2 2" xfId="4" xr:uid="{677F72A5-26A2-4CC6-A746-7252F496E9F1}"/>
    <cellStyle name="Normal 3 19 2" xfId="3" xr:uid="{3BA4F3F3-5F46-4F36-B498-87D684A566BC}"/>
    <cellStyle name="Normal 3 2" xfId="5" xr:uid="{8C64469E-B358-41C2-8E84-881F4BEBB3C0}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14</xdr:col>
      <xdr:colOff>395200</xdr:colOff>
      <xdr:row>27</xdr:row>
      <xdr:rowOff>76250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DAD2703-87FC-EBDE-4742-BE002ED6CC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368300"/>
          <a:ext cx="8320000" cy="468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14</xdr:col>
      <xdr:colOff>395200</xdr:colOff>
      <xdr:row>55</xdr:row>
      <xdr:rowOff>76250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DF1723D-A748-23D2-7644-0850369FED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5524500"/>
          <a:ext cx="8320000" cy="4680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F0070132\Music\My%20Working%20File\Pavithra\F25-26\_Fraud\DEC\6-Dec-25\Sagar-2\Copy%20of%20Fraud%20Investigation%20Report%20-%20MP%20Sagar-2%20MP1286.xlsx" TargetMode="External"/><Relationship Id="rId1" Type="http://schemas.openxmlformats.org/officeDocument/2006/relationships/externalLinkPath" Target="Copy%20of%20Fraud%20Investigation%20Report%20-%20MP%20Sagar-2%20MP128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 sheet"/>
      <sheetName val="Fraud Investigation Report"/>
      <sheetName val="Cash Embezzlement"/>
      <sheetName val="Physical Cash at Safe"/>
      <sheetName val="Borrower Wise Details"/>
      <sheetName val="Loan Outstanding Report"/>
    </sheetNames>
    <sheetDataSet>
      <sheetData sheetId="0">
        <row r="2">
          <cell r="A2" t="str">
            <v>Collection Amount Misappropriated</v>
          </cell>
        </row>
        <row r="3">
          <cell r="A3" t="str">
            <v>Pre-Closure Amount Misappropriated</v>
          </cell>
        </row>
        <row r="4">
          <cell r="A4" t="str">
            <v>Disbursed Amount Recollected</v>
          </cell>
        </row>
        <row r="5">
          <cell r="A5" t="str">
            <v>Advance Collection Amount Misappropriated</v>
          </cell>
        </row>
        <row r="6">
          <cell r="A6" t="str">
            <v>Loan Amount Misappropriation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7CA9D2-D90B-4D06-A84A-A461DC1597C0}">
  <dimension ref="A1:AA13"/>
  <sheetViews>
    <sheetView topLeftCell="K1" workbookViewId="0">
      <selection activeCell="T10" sqref="T10:T11"/>
    </sheetView>
  </sheetViews>
  <sheetFormatPr defaultRowHeight="14.5" x14ac:dyDescent="0.35"/>
  <cols>
    <col min="1" max="1" width="16.1796875" customWidth="1"/>
    <col min="2" max="2" width="10.6328125" bestFit="1" customWidth="1"/>
    <col min="3" max="3" width="11.08984375" bestFit="1" customWidth="1"/>
    <col min="4" max="4" width="13.453125" bestFit="1" customWidth="1"/>
    <col min="5" max="5" width="11.6328125" bestFit="1" customWidth="1"/>
    <col min="6" max="6" width="17.08984375" bestFit="1" customWidth="1"/>
    <col min="7" max="7" width="18.453125" bestFit="1" customWidth="1"/>
    <col min="8" max="8" width="22.7265625" bestFit="1" customWidth="1"/>
    <col min="9" max="9" width="12.54296875" bestFit="1" customWidth="1"/>
    <col min="10" max="10" width="10.26953125" bestFit="1" customWidth="1"/>
    <col min="11" max="11" width="14.6328125" bestFit="1" customWidth="1"/>
    <col min="12" max="12" width="9" bestFit="1" customWidth="1"/>
    <col min="13" max="13" width="9" customWidth="1"/>
    <col min="14" max="14" width="26.90625" hidden="1" customWidth="1"/>
    <col min="15" max="15" width="24.453125" hidden="1" customWidth="1"/>
    <col min="16" max="16" width="25.26953125" hidden="1" customWidth="1"/>
    <col min="17" max="17" width="28.08984375" bestFit="1" customWidth="1"/>
    <col min="18" max="18" width="14.36328125" hidden="1" customWidth="1"/>
    <col min="19" max="19" width="14.453125" bestFit="1" customWidth="1"/>
    <col min="20" max="20" width="16" customWidth="1"/>
    <col min="21" max="21" width="13.54296875" customWidth="1"/>
    <col min="22" max="22" width="15.1796875" bestFit="1" customWidth="1"/>
    <col min="23" max="25" width="15.1796875" customWidth="1"/>
    <col min="26" max="26" width="18.36328125" bestFit="1" customWidth="1"/>
    <col min="27" max="27" width="255.6328125" bestFit="1" customWidth="1"/>
  </cols>
  <sheetData>
    <row r="1" spans="1:27" ht="18.5" x14ac:dyDescent="0.35">
      <c r="A1" s="1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10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</row>
    <row r="2" spans="1:27" ht="16" x14ac:dyDescent="0.35">
      <c r="A2" s="2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10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</row>
    <row r="3" spans="1:27" ht="16" x14ac:dyDescent="0.4">
      <c r="A3" s="11" t="s">
        <v>2</v>
      </c>
      <c r="B3" s="9"/>
      <c r="C3" s="9"/>
      <c r="D3" s="9"/>
      <c r="E3" s="3" t="s">
        <v>3</v>
      </c>
      <c r="F3" s="3" t="s">
        <v>4</v>
      </c>
      <c r="G3" s="9"/>
      <c r="H3" s="9"/>
      <c r="I3" s="9"/>
      <c r="J3" s="9"/>
      <c r="K3" s="9"/>
      <c r="L3" s="9"/>
      <c r="M3" s="9"/>
      <c r="N3" s="10"/>
      <c r="O3" s="9"/>
      <c r="P3" s="9"/>
      <c r="Q3" s="9"/>
      <c r="R3" s="9"/>
      <c r="S3" s="9"/>
      <c r="T3" s="9"/>
      <c r="U3" s="9"/>
      <c r="V3" s="3" t="s">
        <v>3</v>
      </c>
      <c r="W3" s="3"/>
      <c r="X3" s="3"/>
      <c r="Y3" s="3"/>
      <c r="Z3" s="3" t="s">
        <v>4</v>
      </c>
      <c r="AA3" s="9"/>
    </row>
    <row r="4" spans="1:27" s="23" customFormat="1" ht="52" x14ac:dyDescent="0.35">
      <c r="A4" s="4" t="s">
        <v>5</v>
      </c>
      <c r="B4" s="5" t="s">
        <v>6</v>
      </c>
      <c r="C4" s="5" t="s">
        <v>7</v>
      </c>
      <c r="D4" s="5" t="s">
        <v>8</v>
      </c>
      <c r="E4" s="5" t="s">
        <v>9</v>
      </c>
      <c r="F4" s="5" t="s">
        <v>10</v>
      </c>
      <c r="G4" s="5" t="s">
        <v>11</v>
      </c>
      <c r="H4" s="5" t="s">
        <v>12</v>
      </c>
      <c r="I4" s="5" t="s">
        <v>13</v>
      </c>
      <c r="J4" s="5" t="s">
        <v>14</v>
      </c>
      <c r="K4" s="5" t="s">
        <v>15</v>
      </c>
      <c r="L4" s="5" t="s">
        <v>16</v>
      </c>
      <c r="M4" s="5"/>
      <c r="N4" s="6" t="s">
        <v>17</v>
      </c>
      <c r="O4" s="5" t="s">
        <v>18</v>
      </c>
      <c r="P4" s="5" t="s">
        <v>19</v>
      </c>
      <c r="Q4" s="5" t="s">
        <v>20</v>
      </c>
      <c r="R4" s="5" t="s">
        <v>21</v>
      </c>
      <c r="S4" s="5" t="s">
        <v>22</v>
      </c>
      <c r="T4" s="5" t="s">
        <v>23</v>
      </c>
      <c r="U4" s="5" t="s">
        <v>24</v>
      </c>
      <c r="V4" s="5" t="s">
        <v>25</v>
      </c>
      <c r="W4" s="5"/>
      <c r="X4" s="5"/>
      <c r="Y4" s="5"/>
      <c r="Z4" s="5" t="s">
        <v>26</v>
      </c>
      <c r="AA4" s="5" t="s">
        <v>27</v>
      </c>
    </row>
    <row r="5" spans="1:27" x14ac:dyDescent="0.35">
      <c r="A5" s="7">
        <v>1</v>
      </c>
      <c r="B5" s="12" t="s">
        <v>28</v>
      </c>
      <c r="C5" s="13" t="s">
        <v>29</v>
      </c>
      <c r="D5" s="14" t="s">
        <v>30</v>
      </c>
      <c r="E5" s="15">
        <v>45945</v>
      </c>
      <c r="F5" s="8" t="s">
        <v>31</v>
      </c>
      <c r="G5" s="16" t="s">
        <v>32</v>
      </c>
      <c r="H5" s="16" t="s">
        <v>33</v>
      </c>
      <c r="I5" s="17" t="s">
        <v>34</v>
      </c>
      <c r="J5" s="17" t="s">
        <v>35</v>
      </c>
      <c r="K5" s="17" t="s">
        <v>36</v>
      </c>
      <c r="L5" s="18">
        <v>351503682</v>
      </c>
      <c r="M5" s="18"/>
      <c r="N5" s="15" t="s">
        <v>37</v>
      </c>
      <c r="O5" s="19">
        <v>35000</v>
      </c>
      <c r="P5" s="19">
        <v>1900</v>
      </c>
      <c r="Q5" s="20" t="s">
        <v>38</v>
      </c>
      <c r="R5" s="21">
        <v>45295</v>
      </c>
      <c r="S5" s="19">
        <v>27500</v>
      </c>
      <c r="T5" s="19">
        <v>13300</v>
      </c>
      <c r="U5" s="19">
        <v>0</v>
      </c>
      <c r="V5" s="24">
        <v>14200</v>
      </c>
      <c r="W5" s="24"/>
      <c r="X5" s="24">
        <v>12604</v>
      </c>
      <c r="Y5" s="24">
        <f>V5-X5</f>
        <v>1596</v>
      </c>
      <c r="Z5" s="8" t="s">
        <v>39</v>
      </c>
      <c r="AA5" s="22" t="s">
        <v>40</v>
      </c>
    </row>
    <row r="9" spans="1:27" x14ac:dyDescent="0.35">
      <c r="T9" s="26">
        <f>S10</f>
        <v>12604</v>
      </c>
      <c r="U9" s="26">
        <f>S5</f>
        <v>27500</v>
      </c>
    </row>
    <row r="10" spans="1:27" x14ac:dyDescent="0.35">
      <c r="S10" s="25">
        <f>X5</f>
        <v>12604</v>
      </c>
      <c r="T10" s="26">
        <f>T5</f>
        <v>13300</v>
      </c>
      <c r="U10" s="27"/>
    </row>
    <row r="11" spans="1:27" x14ac:dyDescent="0.35">
      <c r="T11" s="26">
        <f>Y5</f>
        <v>1596</v>
      </c>
      <c r="U11" s="27"/>
    </row>
    <row r="12" spans="1:27" x14ac:dyDescent="0.35">
      <c r="T12" s="27"/>
      <c r="U12" s="27"/>
    </row>
    <row r="13" spans="1:27" x14ac:dyDescent="0.35">
      <c r="T13" s="26">
        <f>SUM(T9:T11)</f>
        <v>27500</v>
      </c>
      <c r="U13" s="26">
        <f>SUM(U9:U11)</f>
        <v>27500</v>
      </c>
    </row>
  </sheetData>
  <conditionalFormatting sqref="L5:M5">
    <cfRule type="duplicateValues" dxfId="0" priority="2" stopIfTrue="1"/>
  </conditionalFormatting>
  <dataValidations count="7">
    <dataValidation type="date" allowBlank="1" showInputMessage="1" showErrorMessage="1" errorTitle="Incorrect Value Entered" error="Enter Valid Date" sqref="N5" xr:uid="{EE900590-2E66-4D57-8C65-0D2DD644917D}">
      <formula1>42370</formula1>
      <formula2>47848</formula2>
    </dataValidation>
    <dataValidation type="custom" allowBlank="1" showInputMessage="1" showErrorMessage="1" error="Enter Valid Date_x000a_" sqref="E5" xr:uid="{293ADAD6-B917-47D0-A383-6DCD25C20D0C}">
      <formula1>ISNUMBER(E5) * (E5&gt;=DATE(2023,10,1)) * (E5&lt;=DATE(2031,12,31)) * (INT(E5)=E5)</formula1>
    </dataValidation>
    <dataValidation type="date" allowBlank="1" showInputMessage="1" showErrorMessage="1" sqref="N4" xr:uid="{06AA8DBB-36B2-4C31-AA5F-8E146C6128A6}">
      <formula1>36526</formula1>
      <formula2>47848</formula2>
    </dataValidation>
    <dataValidation type="list" allowBlank="1" showInputMessage="1" showErrorMessage="1" sqref="Q5" xr:uid="{AEBF5EF7-D699-4BB8-B337-D93E2B6E4C43}">
      <formula1>Type</formula1>
    </dataValidation>
    <dataValidation type="list" allowBlank="1" showInputMessage="1" showErrorMessage="1" sqref="Z5" xr:uid="{FE9DE7D2-C39F-43D4-9DBB-A67ED6B7AA1B}">
      <formula1>"Loan Card,Digital Payment,Cash Receipt,Borrower Written Statement,Deliquent Staff Written Statement,Center Meeting Register,Hand Written Receipt"</formula1>
    </dataValidation>
    <dataValidation allowBlank="1" showErrorMessage="1" sqref="B5:C5" xr:uid="{689F895B-A512-4BD4-A226-98EE76473849}"/>
    <dataValidation type="date" operator="lessThanOrEqual" allowBlank="1" showInputMessage="1" showErrorMessage="1" errorTitle="Incorrect date Entered" error="Enter in Valid Date Format_x000a_ " promptTitle="Enter Valid Date" sqref="R5" xr:uid="{818F191B-7A73-41FF-A0D0-BED79DE05967}">
      <formula1>IF(ISNUMBER(DATE(RIGHT(E5,4),MONTH(LEFT(MID(E5,4,3),2)&amp;"1"),LEFT(E5,2))),E5,9^9)</formula1>
    </dataValidation>
  </dataValidations>
  <hyperlinks>
    <hyperlink ref="E3" location="'Fraud Investigation Report'!G5" display="Home" xr:uid="{6319225A-254C-47A0-8C76-85D6F9D9B84D}"/>
    <hyperlink ref="V3" location="'Fraud Investigation Report'!G5" display="Home" xr:uid="{27EB3A9F-21B8-44A0-A424-82BA9D46F2A2}"/>
    <hyperlink ref="F3" location="'Loan Outstanding Report'!BG5" display="Loan O/s Report" xr:uid="{1B72A750-7C6A-4F59-BE06-EC33B8E1591A}"/>
    <hyperlink ref="Z3" location="'Loan Outstanding Report'!BG5" display="Loan O/s Report" xr:uid="{87BB2979-F5B2-49D9-9CB2-E0768F2DEB3F}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267833-CA0E-4CAF-A5B9-F0E1C961577D}">
  <dimension ref="A1"/>
  <sheetViews>
    <sheetView tabSelected="1" topLeftCell="A16" workbookViewId="0">
      <selection activeCell="B31" sqref="B31"/>
    </sheetView>
  </sheetViews>
  <sheetFormatPr defaultRowHeight="14.5" x14ac:dyDescent="0.3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Pavithra Lingutla</dc:creator>
  <cp:lastModifiedBy>Pavithra Lingutla</cp:lastModifiedBy>
  <dcterms:created xsi:type="dcterms:W3CDTF">2025-12-06T05:32:34Z</dcterms:created>
  <dcterms:modified xsi:type="dcterms:W3CDTF">2025-12-06T05:38:48Z</dcterms:modified>
</cp:coreProperties>
</file>