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"/>
    </mc:Choice>
  </mc:AlternateContent>
  <xr:revisionPtr revIDLastSave="0" documentId="13_ncr:1_{3593B4D4-84AA-4580-AF22-3BA9383330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<sst xmlns="http://schemas.openxmlformats.org/spreadsheetml/2006/main" count="370" uniqueCount="296">
  <si>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</si>
  <si>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</si>
  <si>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</si>
  <si>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</si>
  <si>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</si>
  <si>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</si>
  <si>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</si>
  <si>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</si>
  <si>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</si>
  <si>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</si>
  <si>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</si>
  <si>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</si>
  <si>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</si>
  <si>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</si>
  <si>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</si>
  <si>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</si>
  <si>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</si>
  <si>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</si>
  <si>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</si>
  <si>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</si>
  <si>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</si>
  <si>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</si>
  <si>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</si>
  <si>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</si>
  <si>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</si>
  <si>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</si>
  <si>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</si>
  <si>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</si>
  <si>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</si>
  <si>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</si>
  <si>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</si>
  <si>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</si>
  <si>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</si>
  <si>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</si>
  <si>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</si>
  <si>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</si>
  <si>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</si>
  <si>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</si>
  <si>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</si>
  <si>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</si>
  <si>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</si>
  <si>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</si>
  <si>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</si>
  <si>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</si>
  <si>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</si>
  <si>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</si>
  <si>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</si>
  <si>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</si>
  <si>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</si>
  <si>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</si>
  <si>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</si>
  <si>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</si>
  <si>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</si>
  <si>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</si>
  <si>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</si>
  <si>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</si>
  <si>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</si>
  <si>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</si>
  <si>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</si>
  <si>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</si>
  <si>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</si>
  <si>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</si>
  <si>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</si>
  <si>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</si>
  <si>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</si>
  <si>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</si>
  <si>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</si>
  <si>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</si>
  <si>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</si>
  <si>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</si>
  <si>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</si>
  <si>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</si>
  <si>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</si>
  <si>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</si>
  <si>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</si>
  <si>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</si>
  <si>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</si>
  <si>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</si>
  <si>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</si>
  <si>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</si>
  <si>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</si>
  <si>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</si>
  <si>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</si>
  <si>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</si>
  <si>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</si>
  <si>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</si>
  <si>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</si>
  <si>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</si>
  <si>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</si>
  <si>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</si>
  <si>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</si>
  <si>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</si>
  <si>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</si>
  <si>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</si>
  <si>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</si>
  <si>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</si>
  <si>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</si>
  <si>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</si>
  <si>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</si>
  <si>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</si>
  <si>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</si>
  <si>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</si>
  <si>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</si>
  <si>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</si>
  <si>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</si>
  <si>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</si>
  <si>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</si>
  <si>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</si>
  <si>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</si>
  <si>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</si>
  <si>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</si>
  <si>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</si>
  <si>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</si>
  <si>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</si>
  <si>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</si>
  <si>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</si>
  <si>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</si>
  <si>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</si>
  <si>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</si>
  <si>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</si>
  <si>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</si>
  <si>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</si>
  <si>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</si>
  <si>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</si>
  <si>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</si>
  <si>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</si>
  <si>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</si>
  <si>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</si>
  <si>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</si>
  <si>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</si>
  <si>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</si>
  <si>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</si>
  <si>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</si>
  <si>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</si>
  <si>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</si>
  <si>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</si>
  <si>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</si>
  <si>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</si>
  <si>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</si>
  <si>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</si>
  <si>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</si>
  <si>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</si>
  <si>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</si>
  <si>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</si>
  <si>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</si>
  <si>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</si>
  <si>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</si>
  <si>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</si>
  <si>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</si>
  <si>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</si>
  <si>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</si>
  <si>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</si>
  <si>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</si>
  <si>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</si>
  <si>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</si>
  <si>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</si>
  <si>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</si>
  <si>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</si>
  <si>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</si>
  <si>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</si>
  <si>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</si>
  <si>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</si>
  <si>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</si>
  <si>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</si>
  <si>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</si>
  <si>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</si>
  <si>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</si>
  <si>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</si>
  <si>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</si>
  <si>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</si>
  <si>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</si>
  <si>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</si>
  <si>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</si>
  <si>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</si>
  <si>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</si>
  <si>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</si>
  <si>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</si>
  <si>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</si>
  <si>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</si>
  <si>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</si>
  <si>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</si>
  <si>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</si>
  <si>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</si>
  <si>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</si>
  <si>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</si>
  <si>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</si>
  <si>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</si>
  <si>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</si>
  <si>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</si>
  <si>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</si>
  <si>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</si>
  <si>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</si>
  <si>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</si>
  <si>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</si>
  <si>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</si>
  <si>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</si>
  <si>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</si>
  <si>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</si>
  <si>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</si>
  <si>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</si>
  <si>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</si>
  <si>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</si>
  <si>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</si>
  <si>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</si>
  <si>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</si>
  <si>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</si>
  <si>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</si>
  <si>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</si>
  <si>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</si>
  <si>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</si>
  <si>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</si>
  <si>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</si>
  <si>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</si>
  <si>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</si>
  <si>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</si>
  <si>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</si>
  <si>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</si>
  <si>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</si>
  <si>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</si>
  <si>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</si>
  <si>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</si>
  <si>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</si>
  <si>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</si>
  <si>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</si>
  <si>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</si>
  <si>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</si>
  <si>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</si>
  <si>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</si>
  <si>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</si>
  <si>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</si>
  <si>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</si>
  <si>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</si>
  <si>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</si>
  <si>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</si>
  <si>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</si>
  <si>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</si>
  <si>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</si>
  <si>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</si>
  <si>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</si>
  <si>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</si>
  <si>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</si>
  <si>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</si>
  <si>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</si>
  <si>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</si>
  <si>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</si>
  <si>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</si>
  <si>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</si>
  <si>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MEENA</t>
  </si>
  <si>
    <t>10-Apr-2024</t>
  </si>
  <si>
    <t>SID951372962057</t>
  </si>
  <si>
    <t>127</t>
  </si>
  <si>
    <t>East</t>
  </si>
  <si>
    <t>Chhattisgarh</t>
  </si>
  <si>
    <t>CH-2</t>
  </si>
  <si>
    <t>Champa</t>
  </si>
  <si>
    <t>Kota</t>
  </si>
  <si>
    <t>CH2746</t>
  </si>
  <si>
    <t>Gaurella</t>
  </si>
  <si>
    <t>SF0029627</t>
  </si>
  <si>
    <t>Sanat Kumar Tandan</t>
  </si>
  <si>
    <t>ST</t>
  </si>
  <si>
    <t>HINDU</t>
  </si>
  <si>
    <t>Agriculture &amp; Farming</t>
  </si>
  <si>
    <t>OM</t>
  </si>
  <si>
    <t>Chetana</t>
  </si>
  <si>
    <t>Bijarwar</t>
  </si>
  <si>
    <t>&gt; 6 to 10 Years</t>
  </si>
  <si>
    <t>Fri</t>
  </si>
  <si>
    <t>5</t>
  </si>
  <si>
    <t>22 Nov 2020</t>
  </si>
  <si>
    <t>10-Oct-2025</t>
  </si>
  <si>
    <t>8.07 Yrs</t>
  </si>
  <si>
    <t>10-May-2024</t>
  </si>
  <si>
    <t>Open</t>
  </si>
  <si>
    <t>Omesh kumar sahu/SF0068476</t>
  </si>
  <si>
    <t>Absconding</t>
  </si>
  <si>
    <t>Borrower paid EMI of Rs. 4270/- on date 14-Feb-25 But LO  Bhagwat prasad/SF0064939 did not posted the collected amount</t>
  </si>
  <si>
    <t>SF0064939</t>
  </si>
  <si>
    <t>Loan officer</t>
  </si>
  <si>
    <t>Borrower paid 6 EMI of Rs. 4270/- on dates14-Feb-25,14-Mar-25,11-Apr-25,09-May-25,13-Jun-25,11-Jul-25,. But LO  Bhagwat prasad/SF0064939 did not posted the collected amount</t>
  </si>
  <si>
    <t>Borrower paid EMI of Rs. 4270/- on date 14-Mar-25 But LO  Bhagwat prasad/SF0064939 did not posted the collected amount</t>
  </si>
  <si>
    <t>Borrower paid EMI of Rs. 4270/- on date 9-May-25 But LO  Bhagwat prasad/SF0064939 did not posted the collected amount</t>
  </si>
  <si>
    <t>Borrower paid EMI of Rs. 4270/- on date 13-Jun-25 But LO  Bhagwat prasad/SF0064939 did not posted the collected amount</t>
  </si>
  <si>
    <t>Borrower paid EMI of Rs. 4270/- on date 11-Jul-25 But LO  Bhagwat prasad/SF0064939 did not posted the collected amount</t>
  </si>
  <si>
    <t>Borrower paid EMI of Rs. 4270/- on date 11-Apr-25 But LO  Bhagwat prasad/SF0064939 did not posted the collected amount</t>
  </si>
  <si>
    <t>Deependra Shrivastava/SF0002115</t>
  </si>
  <si>
    <t>Tulasiram Rajak/SF0007638</t>
  </si>
  <si>
    <t>Sourabh Kumar Jain/SF0010374</t>
  </si>
  <si>
    <t>02 : 15 PM  Sunday 12 Oct 25</t>
  </si>
  <si>
    <t>No Action Taken</t>
  </si>
  <si>
    <t>FN25-26-02562</t>
  </si>
  <si>
    <t>Bhagwat Prasad</t>
  </si>
  <si>
    <t>Field Observation
As per the complaint, the Internal Audit team verified the field and observed that Loan officer Bhagwat Prasad/SF0064939 had embezzled 1 Borrower's Loan Instalments amount total of Rs.25620/-.</t>
  </si>
  <si>
    <t>Completed-Report Submitted</t>
  </si>
  <si>
    <t>CSS</t>
  </si>
  <si>
    <t>Form Date : 12-10-2025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</si>
</sst>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7" fontId="34" fillId="0" borderId="1" xfId="15" applyNumberFormat="1" applyFont="1" applyFill="1" applyBorder="1" applyAlignment="1" applyProtection="1">
      <alignment horizontal="center" vertical="center"/>
      <protection locked="0"/>
    </xf>
    <xf numFmtId="0" fontId="34" fillId="0" borderId="1" xfId="17" applyFont="1" applyBorder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130">
        <v>45936</v>
      </c>
      <c r="H5" s="107" t="s">
        <v>294</v>
      </c>
      <c r="I5" s="61">
        <v>45937</v>
      </c>
      <c r="J5" s="74" t="str">
        <f>IF('Physical Cash at Safe'!D28="Yes",'Physical Cash at Safe'!E28,IF('Borrower Wise Details'!D5&lt;&gt;"",'Borrower Wise Details'!D5,""))</f>
        <v>FN25-26-02562</v>
      </c>
      <c r="K5" s="81">
        <v>1</v>
      </c>
      <c r="L5" s="82">
        <v>25620</v>
      </c>
      <c r="M5" s="82">
        <v>0</v>
      </c>
      <c r="N5" s="82" t="s">
        <v>286</v>
      </c>
      <c r="O5" s="82" t="s">
        <v>287</v>
      </c>
      <c r="P5" s="82" t="s">
        <v>246</v>
      </c>
      <c r="Q5" s="82" t="s">
        <v>285</v>
      </c>
      <c r="R5" s="75" t="str">
        <f>IF('Physical Cash at Safe'!$D$28="Yes", 'Physical Cash at Safe'!$A$28, IF('Borrower Wise Details'!F5&lt;&gt;"", 'Borrower Wise Details'!F5, ""))</f>
        <v>Bhagwat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SF0064939</v>
      </c>
      <c r="U5" s="77" t="s">
        <v>275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45942</v>
      </c>
      <c r="AA5" s="61">
        <v>45942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292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Bhagwat Prasad</v>
      </c>
      <c r="E5" s="68" t="str">
        <f>IF(OR('Fraud Investigation Report'!T5="", 'Fraud Investigation Report'!T5=0), "", 'Fraud Investigation Report'!T5)</f>
        <v>SF0064939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25620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220</v>
      </c>
      <c r="B34" s="38"/>
      <c r="C34" s="39" t="s">
        <v>221</v>
      </c>
      <c r="D34" s="135"/>
      <c r="E34" s="136"/>
    </row>
    <row r="35" spans="1:5" ht="27.6" x14ac:dyDescent="0.3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3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131" t="s">
        <v>290</v>
      </c>
      <c r="E5" s="65">
        <v>45942</v>
      </c>
      <c r="F5" s="38" t="s">
        <v>291</v>
      </c>
      <c r="G5" s="49" t="s">
        <v>277</v>
      </c>
      <c r="H5" s="49" t="s">
        <v>278</v>
      </c>
      <c r="I5" s="120" t="s">
        <v>250</v>
      </c>
      <c r="J5" s="120" t="s">
        <v>249</v>
      </c>
      <c r="K5" s="120" t="s">
        <v>247</v>
      </c>
      <c r="L5" s="11">
        <v>356352327</v>
      </c>
      <c r="M5" s="65" t="s">
        <v>248</v>
      </c>
      <c r="N5" s="124">
        <v>80000</v>
      </c>
      <c r="O5" s="124">
        <v>4270</v>
      </c>
      <c r="P5" s="121" t="s">
        <v>139</v>
      </c>
      <c r="Q5" s="80">
        <v>45702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FN25-26-02562</v>
      </c>
      <c r="E6" s="65">
        <v>45942</v>
      </c>
      <c r="F6" s="38" t="str">
        <f>IF(J6&lt;&gt;"", $F$5, "")</f>
        <v>Bhagwat Prasad</v>
      </c>
      <c r="G6" s="49" t="str">
        <f>IF(J6&lt;&gt;"", $G$5, "")</f>
        <v>SF0064939</v>
      </c>
      <c r="H6" s="49" t="str">
        <f>IF(J6&lt;&gt;"", $H$5, "")</f>
        <v>Loan officer</v>
      </c>
      <c r="I6" s="120" t="s">
        <v>250</v>
      </c>
      <c r="J6" s="120" t="s">
        <v>249</v>
      </c>
      <c r="K6" s="120" t="s">
        <v>247</v>
      </c>
      <c r="L6" s="11">
        <v>356352327</v>
      </c>
      <c r="M6" s="65" t="s">
        <v>248</v>
      </c>
      <c r="N6" s="124">
        <v>80000</v>
      </c>
      <c r="O6" s="124">
        <v>4270</v>
      </c>
      <c r="P6" s="121" t="s">
        <v>139</v>
      </c>
      <c r="Q6" s="80">
        <v>45730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FN25-26-02562</v>
      </c>
      <c r="E7" s="65">
        <v>45942</v>
      </c>
      <c r="F7" s="38" t="str">
        <f t="shared" ref="F7:F70" si="5">IF(J7&lt;&gt;"", $F$5, "")</f>
        <v>Bhagwat Prasad</v>
      </c>
      <c r="G7" s="49" t="str">
        <f t="shared" ref="G7:G70" si="6">IF(J7&lt;&gt;"", $G$5, "")</f>
        <v>SF0064939</v>
      </c>
      <c r="H7" s="49" t="str">
        <f t="shared" ref="H7:H70" si="7">IF(J7&lt;&gt;"", $H$5, "")</f>
        <v>Loan officer</v>
      </c>
      <c r="I7" s="120" t="s">
        <v>250</v>
      </c>
      <c r="J7" s="120" t="s">
        <v>249</v>
      </c>
      <c r="K7" s="120" t="s">
        <v>247</v>
      </c>
      <c r="L7" s="11">
        <v>356352327</v>
      </c>
      <c r="M7" s="65" t="s">
        <v>248</v>
      </c>
      <c r="N7" s="124">
        <v>80000</v>
      </c>
      <c r="O7" s="124">
        <v>4270</v>
      </c>
      <c r="P7" s="121" t="s">
        <v>139</v>
      </c>
      <c r="Q7" s="80">
        <v>45758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284</v>
      </c>
    </row>
    <row r="8" spans="1:23" ht="25.0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FN25-26-02562</v>
      </c>
      <c r="E8" s="65">
        <v>45942</v>
      </c>
      <c r="F8" s="38" t="str">
        <f t="shared" si="5"/>
        <v>Bhagwat Prasad</v>
      </c>
      <c r="G8" s="49" t="str">
        <f t="shared" si="6"/>
        <v>SF0064939</v>
      </c>
      <c r="H8" s="49" t="str">
        <f t="shared" si="7"/>
        <v>Loan officer</v>
      </c>
      <c r="I8" s="120" t="s">
        <v>250</v>
      </c>
      <c r="J8" s="120" t="s">
        <v>249</v>
      </c>
      <c r="K8" s="120" t="s">
        <v>247</v>
      </c>
      <c r="L8" s="11">
        <v>356352327</v>
      </c>
      <c r="M8" s="65" t="s">
        <v>248</v>
      </c>
      <c r="N8" s="124">
        <v>80000</v>
      </c>
      <c r="O8" s="124">
        <v>4270</v>
      </c>
      <c r="P8" s="121" t="s">
        <v>139</v>
      </c>
      <c r="Q8" s="80">
        <v>45786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281</v>
      </c>
    </row>
    <row r="9" spans="1:23" ht="25.0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FN25-26-02562</v>
      </c>
      <c r="E9" s="65">
        <v>45942</v>
      </c>
      <c r="F9" s="38" t="str">
        <f t="shared" si="5"/>
        <v>Bhagwat Prasad</v>
      </c>
      <c r="G9" s="49" t="str">
        <f t="shared" si="6"/>
        <v>SF0064939</v>
      </c>
      <c r="H9" s="49" t="str">
        <f>IF(J9&lt;&gt;"", $H$5, "")</f>
        <v>Loan officer</v>
      </c>
      <c r="I9" s="120" t="s">
        <v>250</v>
      </c>
      <c r="J9" s="120" t="s">
        <v>249</v>
      </c>
      <c r="K9" s="120" t="s">
        <v>247</v>
      </c>
      <c r="L9" s="11">
        <v>356352327</v>
      </c>
      <c r="M9" s="65" t="s">
        <v>248</v>
      </c>
      <c r="N9" s="124">
        <v>80000</v>
      </c>
      <c r="O9" s="124">
        <v>4270</v>
      </c>
      <c r="P9" s="121" t="s">
        <v>139</v>
      </c>
      <c r="Q9" s="80">
        <v>45821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282</v>
      </c>
    </row>
    <row r="10" spans="1:23" ht="25.0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FN25-26-02562</v>
      </c>
      <c r="E10" s="65">
        <v>45942</v>
      </c>
      <c r="F10" s="38" t="str">
        <f t="shared" si="5"/>
        <v>Bhagwat Prasad</v>
      </c>
      <c r="G10" s="49" t="str">
        <f t="shared" si="6"/>
        <v>SF0064939</v>
      </c>
      <c r="H10" s="49" t="str">
        <f t="shared" si="7"/>
        <v>Loan officer</v>
      </c>
      <c r="I10" s="120" t="s">
        <v>250</v>
      </c>
      <c r="J10" s="120" t="s">
        <v>249</v>
      </c>
      <c r="K10" s="120" t="s">
        <v>247</v>
      </c>
      <c r="L10" s="11">
        <v>356352327</v>
      </c>
      <c r="M10" s="65" t="s">
        <v>248</v>
      </c>
      <c r="N10" s="124">
        <v>80000</v>
      </c>
      <c r="O10" s="124">
        <v>4270</v>
      </c>
      <c r="P10" s="121" t="s">
        <v>139</v>
      </c>
      <c r="Q10" s="80">
        <v>45849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283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D4" sqref="D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295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288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27036</v>
      </c>
      <c r="J5" s="38" t="s">
        <v>265</v>
      </c>
      <c r="K5" s="84">
        <v>27036</v>
      </c>
      <c r="L5" s="84" t="s">
        <v>258</v>
      </c>
      <c r="M5" s="38" t="s">
        <v>259</v>
      </c>
      <c r="N5" s="84">
        <v>39907</v>
      </c>
      <c r="O5" s="84" t="s">
        <v>250</v>
      </c>
      <c r="P5" s="84">
        <v>59456</v>
      </c>
      <c r="Q5" s="38" t="s">
        <v>263</v>
      </c>
      <c r="R5" s="38" t="s">
        <v>264</v>
      </c>
      <c r="S5" s="84" t="s">
        <v>249</v>
      </c>
      <c r="T5" s="84" t="s">
        <v>249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356352327</v>
      </c>
      <c r="Z5" s="38" t="s">
        <v>247</v>
      </c>
      <c r="AA5" s="108" t="s">
        <v>248</v>
      </c>
      <c r="AB5" s="84">
        <v>80000</v>
      </c>
      <c r="AC5" s="108" t="s">
        <v>267</v>
      </c>
      <c r="AD5" s="84">
        <v>24</v>
      </c>
      <c r="AE5" s="84" t="s">
        <v>268</v>
      </c>
      <c r="AF5" s="84" t="s">
        <v>271</v>
      </c>
      <c r="AG5" s="108" t="s">
        <v>269</v>
      </c>
      <c r="AH5" s="84" t="s">
        <v>266</v>
      </c>
      <c r="AI5" s="108" t="s">
        <v>272</v>
      </c>
      <c r="AJ5" s="84">
        <v>4270</v>
      </c>
      <c r="AK5" s="84">
        <v>4270</v>
      </c>
      <c r="AL5" s="108" t="s">
        <v>270</v>
      </c>
      <c r="AM5" s="84">
        <v>34974.86</v>
      </c>
      <c r="AN5" s="112">
        <v>16265.14</v>
      </c>
      <c r="AO5" s="112">
        <v>51240</v>
      </c>
      <c r="AP5" s="112">
        <v>45025.14</v>
      </c>
      <c r="AQ5" s="112">
        <v>6362.86</v>
      </c>
      <c r="AR5" s="112">
        <v>51388</v>
      </c>
      <c r="AS5" s="112">
        <v>21076.6</v>
      </c>
      <c r="AT5" s="112">
        <v>4543.3999999999996</v>
      </c>
      <c r="AU5" s="112">
        <v>25620</v>
      </c>
      <c r="AV5" s="84">
        <v>18</v>
      </c>
      <c r="AW5" s="84">
        <v>18</v>
      </c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>
        <v>0</v>
      </c>
      <c r="BG5" s="84"/>
      <c r="BH5" s="114" t="s">
        <v>274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25620</v>
      </c>
      <c r="BQ5" s="117" t="s">
        <v>202</v>
      </c>
      <c r="BR5" s="118" t="s">
        <v>279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2025-10-16T18:09:59Z</dcterms:modified>
</cp:coreProperties>
</file>