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7606.SSFL\Desktop\CSS- 123561-Rajdhanwar\"/>
    </mc:Choice>
  </mc:AlternateContent>
  <xr:revisionPtr revIDLastSave="0" documentId="13_ncr:1_{E0EEA922-0E95-4A70-B1B9-376F4B9A62E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<sst xmlns="http://schemas.openxmlformats.org/spreadsheetml/2006/main" count="333" uniqueCount="289">
  <si>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</si>
  <si>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</si>
  <si>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</si>
  <si>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</si>
  <si>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</si>
  <si>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</si>
  <si>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</si>
  <si>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</si>
  <si>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</si>
  <si>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</si>
  <si>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</si>
  <si>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</si>
  <si>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</si>
  <si>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</si>
  <si>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</si>
  <si>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</si>
  <si>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</si>
  <si>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</si>
  <si>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</si>
  <si>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</si>
  <si>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</si>
  <si>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</si>
  <si>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</si>
  <si>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</si>
  <si>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</si>
  <si>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</si>
  <si>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</si>
  <si>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</si>
  <si>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</si>
  <si>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</si>
  <si>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</si>
  <si>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</si>
  <si>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</si>
  <si>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</si>
  <si>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</si>
  <si>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</si>
  <si>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</si>
  <si>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</si>
  <si>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</si>
  <si>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</si>
  <si>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</si>
  <si>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</si>
  <si>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</si>
  <si>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</si>
  <si>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</si>
  <si>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</si>
  <si>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</si>
  <si>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</si>
  <si>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</si>
  <si>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</si>
  <si>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</si>
  <si>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</si>
  <si>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</si>
  <si>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</si>
  <si>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</si>
  <si>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</si>
  <si>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</si>
  <si>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</si>
  <si>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</si>
  <si>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</si>
  <si>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</si>
  <si>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</si>
  <si>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</si>
  <si>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</si>
  <si>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</si>
  <si>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</si>
  <si>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</si>
  <si>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</si>
  <si>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</si>
  <si>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</si>
  <si>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</si>
  <si>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</si>
  <si>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</si>
  <si>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</si>
  <si>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</si>
  <si>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</si>
  <si>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</si>
  <si>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</si>
  <si>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</si>
  <si>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</si>
  <si>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</si>
  <si>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</si>
  <si>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</si>
  <si>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</si>
  <si>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</si>
  <si>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</si>
  <si>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</si>
  <si>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</si>
  <si>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</si>
  <si>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</si>
  <si>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</si>
  <si>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</si>
  <si>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</si>
  <si>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</si>
  <si>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</si>
  <si>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</si>
  <si>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</si>
  <si>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</si>
  <si>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</si>
  <si>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</si>
  <si>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</si>
  <si>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</si>
  <si>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</si>
  <si>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</si>
  <si>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</si>
  <si>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</si>
  <si>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</si>
  <si>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</si>
  <si>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</si>
  <si>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</si>
  <si>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</si>
  <si>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</si>
  <si>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</si>
  <si>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</si>
  <si>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</si>
  <si>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</si>
  <si>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</si>
  <si>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</si>
  <si>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</si>
  <si>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</si>
  <si>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</si>
  <si>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</si>
  <si>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</si>
  <si>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</si>
  <si>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</si>
  <si>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</si>
  <si>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</si>
  <si>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</si>
  <si>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</si>
  <si>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</si>
  <si>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</si>
  <si>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</si>
  <si>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</si>
  <si>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</si>
  <si>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</si>
  <si>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</si>
  <si>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</si>
  <si>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</si>
  <si>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</si>
  <si>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</si>
  <si>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</si>
  <si>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</si>
  <si>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</si>
  <si>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</si>
  <si>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</si>
  <si>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</si>
  <si>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</si>
  <si>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</si>
  <si>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</si>
  <si>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</si>
  <si>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</si>
  <si>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</si>
  <si>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</si>
  <si>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</si>
  <si>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</si>
  <si>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</si>
  <si>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</si>
  <si>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</si>
  <si>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</si>
  <si>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</si>
  <si>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</si>
  <si>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</si>
  <si>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</si>
  <si>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</si>
  <si>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</si>
  <si>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</si>
  <si>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</si>
  <si>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</si>
  <si>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</si>
  <si>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</si>
  <si>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</si>
  <si>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</si>
  <si>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</si>
  <si>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</si>
  <si>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</si>
  <si>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</si>
  <si>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</si>
  <si>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</si>
  <si>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</si>
  <si>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</si>
  <si>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</si>
  <si>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</si>
  <si>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</si>
  <si>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</si>
  <si>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</si>
  <si>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</si>
  <si>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</si>
  <si>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</si>
  <si>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</si>
  <si>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</si>
  <si>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</si>
  <si>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</si>
  <si>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</si>
  <si>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</si>
  <si>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</si>
  <si>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</si>
  <si>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</si>
  <si>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</si>
  <si>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</si>
  <si>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</si>
  <si>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</si>
  <si>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</si>
  <si>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</si>
  <si>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</si>
  <si>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</si>
  <si>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</si>
  <si>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</si>
  <si>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</si>
  <si>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</si>
  <si>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</si>
  <si>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</si>
  <si>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</si>
  <si>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</si>
  <si>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</si>
  <si>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</si>
  <si>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</si>
  <si>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</si>
  <si>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</si>
  <si>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</si>
  <si>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</si>
  <si>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</si>
  <si>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</si>
  <si>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</si>
  <si>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</si>
  <si>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</si>
  <si>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</si>
  <si>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</si>
  <si>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</si>
  <si>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</si>
  <si>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</si>
  <si>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</si>
  <si>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</si>
  <si>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</si>
  <si>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</si>
  <si>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</si>
  <si>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</si>
  <si>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</si>
  <si>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</si>
  <si>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</si>
  <si>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</si>
  <si>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</si>
  <si>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</si>
  <si>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</si>
  <si>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</si>
  <si>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</si>
  <si>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</si>
  <si>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 20-Jul-2025</t>
  </si>
  <si>
    <t>Reporting Time : Sunday, July 20, 2025 12:51 PM</t>
  </si>
  <si>
    <t>East</t>
  </si>
  <si>
    <t>Jharkhand</t>
  </si>
  <si>
    <t>Chetana</t>
  </si>
  <si>
    <t>OBC</t>
  </si>
  <si>
    <t>HINDU</t>
  </si>
  <si>
    <t>2</t>
  </si>
  <si>
    <t>&gt; 2 to 4 Years</t>
  </si>
  <si>
    <t>Open</t>
  </si>
  <si>
    <t>Agriculture &amp; Farming</t>
  </si>
  <si>
    <t>06</t>
  </si>
  <si>
    <t>06-Mar-2024</t>
  </si>
  <si>
    <t>No Action Taken</t>
  </si>
  <si>
    <t>Rohan Mukherjee/SF0074701</t>
  </si>
  <si>
    <t>Completed-Report Submitted</t>
  </si>
  <si>
    <t>Deoghar</t>
  </si>
  <si>
    <t>Giridih</t>
  </si>
  <si>
    <t>Baliapur</t>
  </si>
  <si>
    <t>JH2720</t>
  </si>
  <si>
    <t>Rajdhanwar</t>
  </si>
  <si>
    <t>Khijursota</t>
  </si>
  <si>
    <t>SF0097652</t>
  </si>
  <si>
    <t>Surendra Kumar</t>
  </si>
  <si>
    <t>144</t>
  </si>
  <si>
    <t>BABA</t>
  </si>
  <si>
    <t>SSF3494509</t>
  </si>
  <si>
    <t xml:space="preserve">BALIYA DEVI </t>
  </si>
  <si>
    <t>14-Feb-2024</t>
  </si>
  <si>
    <t>2.63 Yrs</t>
  </si>
  <si>
    <t>02 Mar 2023</t>
  </si>
  <si>
    <t>16-Oct-2025</t>
  </si>
  <si>
    <t>Amit Kumar/SF0037606</t>
  </si>
  <si>
    <t>As per loan card and Denomination book, current designation CM- Binai Kumar Singh/SF0037128 received the amount of 3470 on 06-09-2024 from CA Govind Kumar Yadav/SF0037515 but posted in FIMO on 16-10-2025.</t>
  </si>
  <si>
    <t>FN25-26-02593</t>
  </si>
  <si>
    <t>Binai Kumar Singh</t>
  </si>
  <si>
    <t>SF0037128</t>
  </si>
  <si>
    <t>Cluster Manager</t>
  </si>
  <si>
    <t>CSS</t>
  </si>
  <si>
    <t>Achchhe lal/SF0090835</t>
  </si>
  <si>
    <t>Sonu Kumar Gupta/SF0027408</t>
  </si>
  <si>
    <t>Rajib Bhadra/SF0082840</t>
  </si>
  <si>
    <t>During field verification, it was observed that Cluster Manager- Binai Kumar Singh/SF0037128 had embezzled Rs.3470 /- from 01 borrower's total installment amount on 06-09-2024 and the same posted in FIMO on dated 16-10-2025.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</si>
</sst>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4" sqref="H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JH2720</v>
      </c>
      <c r="D5" s="63" t="str">
        <f>IF('Physical Cash at Safe'!D28="Yes", 'Physical Cash at Safe'!B4, 'Borrower Wise Details'!C5)</f>
        <v>Rajdhanwar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45940</v>
      </c>
      <c r="H5" s="107" t="s">
        <v>284</v>
      </c>
      <c r="I5" s="61">
        <v>45947</v>
      </c>
      <c r="J5" s="74" t="str">
        <f>IF('Physical Cash at Safe'!D28="Yes",'Physical Cash at Safe'!E28,IF('Borrower Wise Details'!D5&lt;&gt;"",'Borrower Wise Details'!D5,""))</f>
        <v>FN25-26-02593</v>
      </c>
      <c r="K5" s="81">
        <v>1</v>
      </c>
      <c r="L5" s="82">
        <v>3470</v>
      </c>
      <c r="M5" s="82">
        <v>3470</v>
      </c>
      <c r="N5" s="82" t="s">
        <v>285</v>
      </c>
      <c r="O5" s="82" t="s">
        <v>286</v>
      </c>
      <c r="P5" s="82" t="s">
        <v>287</v>
      </c>
      <c r="Q5" s="82" t="s">
        <v>260</v>
      </c>
      <c r="R5" s="75" t="str">
        <f>IF('Physical Cash at Safe'!$D$28="Yes", 'Physical Cash at Safe'!$A$28, IF('Borrower Wise Details'!F5&lt;&gt;"", 'Borrower Wise Details'!F5, ""))</f>
        <v>Binai Kumar Singh</v>
      </c>
      <c r="S5" s="74" t="str">
        <f>IF('Physical Cash at Safe'!$D$28="Yes", 'Physical Cash at Safe'!$C$28, IF('Borrower Wise Details'!H5&lt;&gt;"", 'Borrower Wise Details'!H5, ""))</f>
        <v>Cluster Manager</v>
      </c>
      <c r="T5" s="74" t="str">
        <f>IF('Physical Cash at Safe'!$D$28="Yes", 'Physical Cash at Safe'!$B$28, IF('Borrower Wise Details'!G5&lt;&gt;"", 'Borrower Wise Details'!G5, ""))</f>
        <v>SF0037128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261</v>
      </c>
      <c r="Z5" s="61">
        <v>45946</v>
      </c>
      <c r="AA5" s="61">
        <v>45947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45947</v>
      </c>
      <c r="AH5" s="70" t="s">
        <v>288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JH2720</v>
      </c>
      <c r="C5" s="50" t="str">
        <f>IF('Fraud Investigation Report'!D5="", "", 'Fraud Investigation Report'!D5)</f>
        <v>Rajdhanwar</v>
      </c>
      <c r="D5" s="68" t="str">
        <f>IF(OR('Fraud Investigation Report'!R5="", 'Fraud Investigation Report'!R5=0), "", 'Fraud Investigation Report'!R5)</f>
        <v>Binai Kumar Singh</v>
      </c>
      <c r="E5" s="68" t="str">
        <f>IF(OR('Fraud Investigation Report'!T5="", 'Fraud Investigation Report'!T5=0), "", 'Fraud Investigation Report'!T5)</f>
        <v>SF0037128</v>
      </c>
      <c r="F5" s="68" t="str">
        <f>IF(OR('Fraud Investigation Report'!S5="", 'Fraud Investigation Report'!S5=0), "", 'Fraud Investigation Report'!S5)</f>
        <v>Cluster Manager</v>
      </c>
      <c r="G5" s="50" t="str">
        <f>IF('Fraud Investigation Report'!J5="", "", 'Fraud Investigation Report'!J5)</f>
        <v>FN25-26-02593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3470</v>
      </c>
      <c r="O5" s="69">
        <f>IF('Fraud Investigation Report'!AD5="", "", 'Fraud Investigation Report'!AD5)</f>
        <v>3470</v>
      </c>
      <c r="P5" s="126">
        <f>IF(AND(N5="", O5=""), "", IF(O5="", N5, N5 - IF(ISNUMBER(O5), O5, 0)))</f>
        <v>0</v>
      </c>
      <c r="Q5" s="49"/>
      <c r="R5" s="84" t="s">
        <v>259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219</v>
      </c>
      <c r="B34" s="38"/>
      <c r="C34" s="39" t="s">
        <v>220</v>
      </c>
      <c r="D34" s="133"/>
      <c r="E34" s="134"/>
    </row>
    <row r="35" spans="1:5" ht="27.6" x14ac:dyDescent="0.3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3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S5" activePane="bottomRight" state="frozen"/>
      <selection pane="topRight" activeCell="G1" sqref="G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JH2720</v>
      </c>
      <c r="C5" s="119" t="str">
        <f>IF('Loan Outstanding Report'!$H$5="", "", 'Loan Outstanding Report'!$H$5)</f>
        <v>Rajdhanwar</v>
      </c>
      <c r="D5" s="41" t="s">
        <v>280</v>
      </c>
      <c r="E5" s="65">
        <v>45946</v>
      </c>
      <c r="F5" s="38" t="s">
        <v>281</v>
      </c>
      <c r="G5" s="49" t="s">
        <v>282</v>
      </c>
      <c r="H5" s="49" t="s">
        <v>283</v>
      </c>
      <c r="I5" s="120">
        <v>144</v>
      </c>
      <c r="J5" s="120" t="s">
        <v>272</v>
      </c>
      <c r="K5" s="120" t="s">
        <v>273</v>
      </c>
      <c r="L5" s="11">
        <v>355290591</v>
      </c>
      <c r="M5" s="65" t="s">
        <v>274</v>
      </c>
      <c r="N5" s="124">
        <v>65000</v>
      </c>
      <c r="O5" s="124">
        <v>3470</v>
      </c>
      <c r="P5" s="121" t="s">
        <v>139</v>
      </c>
      <c r="Q5" s="80">
        <v>45541</v>
      </c>
      <c r="R5" s="124">
        <v>3470</v>
      </c>
      <c r="S5" s="124">
        <v>3470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279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262</v>
      </c>
      <c r="E5" s="38" t="s">
        <v>263</v>
      </c>
      <c r="F5" s="38" t="s">
        <v>264</v>
      </c>
      <c r="G5" s="84" t="s">
        <v>265</v>
      </c>
      <c r="H5" s="38" t="s">
        <v>266</v>
      </c>
      <c r="I5" s="84">
        <v>46438</v>
      </c>
      <c r="J5" s="38" t="s">
        <v>267</v>
      </c>
      <c r="K5" s="84">
        <v>46438</v>
      </c>
      <c r="L5" s="84" t="s">
        <v>268</v>
      </c>
      <c r="M5" s="38" t="s">
        <v>269</v>
      </c>
      <c r="N5" s="84">
        <v>74284</v>
      </c>
      <c r="O5" s="84" t="s">
        <v>270</v>
      </c>
      <c r="P5" s="84">
        <v>106025</v>
      </c>
      <c r="Q5" s="38" t="s">
        <v>271</v>
      </c>
      <c r="R5" s="38" t="s">
        <v>250</v>
      </c>
      <c r="S5" s="84" t="s">
        <v>272</v>
      </c>
      <c r="T5" s="84" t="s">
        <v>272</v>
      </c>
      <c r="U5" s="84" t="s">
        <v>251</v>
      </c>
      <c r="V5" s="84" t="s">
        <v>252</v>
      </c>
      <c r="W5" s="84">
        <v>0</v>
      </c>
      <c r="X5" s="38" t="s">
        <v>256</v>
      </c>
      <c r="Y5" s="84">
        <v>355290591</v>
      </c>
      <c r="Z5" s="38" t="s">
        <v>273</v>
      </c>
      <c r="AA5" s="108" t="s">
        <v>274</v>
      </c>
      <c r="AB5" s="84">
        <v>65000</v>
      </c>
      <c r="AC5" s="108" t="s">
        <v>257</v>
      </c>
      <c r="AD5" s="84">
        <v>24</v>
      </c>
      <c r="AE5" s="84" t="s">
        <v>253</v>
      </c>
      <c r="AF5" s="84" t="s">
        <v>275</v>
      </c>
      <c r="AG5" s="108" t="s">
        <v>276</v>
      </c>
      <c r="AH5" s="84" t="s">
        <v>254</v>
      </c>
      <c r="AI5" s="108" t="s">
        <v>258</v>
      </c>
      <c r="AJ5" s="84">
        <v>3470</v>
      </c>
      <c r="AK5" s="84">
        <v>3470</v>
      </c>
      <c r="AL5" s="108" t="s">
        <v>277</v>
      </c>
      <c r="AM5" s="84">
        <v>52399.360000000001</v>
      </c>
      <c r="AN5" s="112">
        <v>17000.64</v>
      </c>
      <c r="AO5" s="112">
        <v>69400</v>
      </c>
      <c r="AP5" s="112">
        <v>12600.64</v>
      </c>
      <c r="AQ5" s="112">
        <v>650.36</v>
      </c>
      <c r="AR5" s="112">
        <v>13251</v>
      </c>
      <c r="AS5" s="112">
        <v>0</v>
      </c>
      <c r="AT5" s="112">
        <v>0</v>
      </c>
      <c r="AU5" s="112">
        <v>0</v>
      </c>
      <c r="AV5" s="84">
        <v>20</v>
      </c>
      <c r="AW5" s="84">
        <v>10</v>
      </c>
      <c r="AX5" s="84"/>
      <c r="AY5" s="108"/>
      <c r="AZ5" s="84"/>
      <c r="BA5" s="84"/>
      <c r="BB5" s="84" t="s">
        <v>255</v>
      </c>
      <c r="BC5" s="84"/>
      <c r="BD5" s="108"/>
      <c r="BE5" s="84"/>
      <c r="BF5" s="38" t="s">
        <v>272</v>
      </c>
      <c r="BG5" s="84"/>
      <c r="BH5" s="114" t="s">
        <v>278</v>
      </c>
      <c r="BI5" s="38" t="s">
        <v>110</v>
      </c>
      <c r="BJ5" s="85">
        <v>45946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3470</v>
      </c>
      <c r="BQ5" s="117" t="s">
        <v>209</v>
      </c>
      <c r="BR5" s="118" t="s">
        <v>279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Amit Kumar</cp:lastModifiedBy>
  <cp:lastPrinted>2025-05-06T06:37:39Z</cp:lastPrinted>
  <dcterms:created xsi:type="dcterms:W3CDTF">2023-04-07T11:05:50Z</dcterms:created>
  <dcterms:modified xsi:type="dcterms:W3CDTF">2025-10-21T08:25:28Z</dcterms:modified>
</cp:coreProperties>
</file>