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942"/>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Outstanding tele calling sheet" sheetId="25" r:id="rId6"/>
    <sheet name="Bakup sheet" sheetId="22"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ReportDetailed'!$A$5:$BM$5</definedName>
    <definedName name="_xlnm._FilterDatabase" localSheetId="5" hidden="1">'Outstanding tele calling sheet'!$A$1:$BS$1</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<sst xmlns="http://schemas.openxmlformats.org/spreadsheetml/2006/main" count="1923" uniqueCount="535">
  <si>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</si>
  <si>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</si>
  <si>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</si>
  <si>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</si>
  <si>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</si>
  <si>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</si>
  <si>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</si>
  <si>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</si>
  <si>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</si>
  <si>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</si>
  <si>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</si>
  <si>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</si>
  <si>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</si>
  <si>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</si>
  <si>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</si>
  <si>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</si>
  <si>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</si>
  <si>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</si>
  <si>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</si>
  <si>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</si>
  <si>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</si>
  <si>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</si>
  <si>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</si>
  <si>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</si>
  <si>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</si>
  <si>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</si>
  <si>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</si>
  <si>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</si>
  <si>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</si>
  <si>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</si>
  <si>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</si>
  <si>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</si>
  <si>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</si>
  <si>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</si>
  <si>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</si>
  <si>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UP3279</t>
  </si>
  <si>
    <t>Pharenda</t>
  </si>
  <si>
    <t>Uttar Pradesh</t>
  </si>
  <si>
    <t>North</t>
  </si>
  <si>
    <t>Business</t>
  </si>
  <si>
    <t>F2526-04021</t>
  </si>
  <si>
    <t>Shailesh Vishwakarma</t>
  </si>
  <si>
    <t>Loan Officer</t>
  </si>
  <si>
    <t>SF0094051</t>
  </si>
  <si>
    <t>Suspended</t>
  </si>
  <si>
    <t>Pre-closure amount Misappropriation</t>
  </si>
  <si>
    <t>Completed-Report Submitted</t>
  </si>
  <si>
    <r>
      <rPr>
        <sz val="10"/>
        <rFont val="Calibri"/>
        <charset val="134"/>
        <scheme val="minor"/>
      </rPr>
      <t xml:space="preserve">As per the borrower statement &amp; digital payment receipt the borrower </t>
    </r>
    <r>
      <rPr>
        <b/>
        <sz val="10"/>
        <rFont val="Calibri"/>
        <charset val="134"/>
        <scheme val="minor"/>
      </rPr>
      <t xml:space="preserve">SANGITA(Loan Id.358562699) </t>
    </r>
    <r>
      <rPr>
        <sz val="10"/>
        <rFont val="Calibri"/>
        <charset val="134"/>
        <scheme val="minor"/>
      </rPr>
      <t xml:space="preserve">made the preclosure payment of Rs. </t>
    </r>
    <r>
      <rPr>
        <b/>
        <sz val="10"/>
        <rFont val="Calibri"/>
        <charset val="134"/>
        <scheme val="minor"/>
      </rPr>
      <t>37,377/- to</t>
    </r>
    <r>
      <rPr>
        <sz val="10"/>
        <rFont val="Calibri"/>
        <charset val="134"/>
        <scheme val="minor"/>
      </rPr>
      <t xml:space="preserve"> the account of </t>
    </r>
    <r>
      <rPr>
        <sz val="10"/>
        <color rgb="FFFF0000"/>
        <rFont val="Calibri"/>
        <charset val="134"/>
        <scheme val="minor"/>
      </rPr>
      <t>LO Suraj Vishwakarma (SF0095844)</t>
    </r>
    <r>
      <rPr>
        <sz val="10"/>
        <rFont val="Calibri"/>
        <charset val="134"/>
        <scheme val="minor"/>
      </rPr>
      <t xml:space="preserve"> on </t>
    </r>
    <r>
      <rPr>
        <b/>
        <sz val="10"/>
        <rFont val="Calibri"/>
        <charset val="134"/>
        <scheme val="minor"/>
      </rPr>
      <t>3 Feb 2025.</t>
    </r>
    <r>
      <rPr>
        <sz val="10"/>
        <rFont val="Calibri"/>
        <charset val="134"/>
        <scheme val="minor"/>
      </rPr>
      <t xml:space="preserve">
As per the statement and the digital payment receipt LO Suraj Vishwakarma (SF0095844) stated that he was unable to make the payment from his own account. Therefore, he transferred the amount </t>
    </r>
    <r>
      <rPr>
        <b/>
        <sz val="10"/>
        <rFont val="Calibri"/>
        <charset val="134"/>
        <scheme val="minor"/>
      </rPr>
      <t>Rs.37377/-</t>
    </r>
    <r>
      <rPr>
        <sz val="10"/>
        <rFont val="Calibri"/>
        <charset val="134"/>
        <scheme val="minor"/>
      </rPr>
      <t xml:space="preserve"> to the account of </t>
    </r>
    <r>
      <rPr>
        <sz val="10"/>
        <color rgb="FFFF0000"/>
        <rFont val="Calibri"/>
        <charset val="134"/>
        <scheme val="minor"/>
      </rPr>
      <t>LO Shailesh Vishwakarma (SF0094051)</t>
    </r>
    <r>
      <rPr>
        <sz val="10"/>
        <rFont val="Calibri"/>
        <charset val="134"/>
        <scheme val="minor"/>
      </rPr>
      <t xml:space="preserve">, who was also serving as the branch cashier at the time. However, LO Suraj Vishwakarma (SF0095844) claims that LO Shailesh Vishwakarma did not return the money to him. On the other hand, LO Shailesh Vishwakarma claims that he returned the money to LO Suraj Vishwakarma. However, LO Shailesh Vishwakarma does not have any proof or documentation to support his claim of having returned the amount. Although the loan was closed Rs.38429/- on 26 Mar 2025, it is still unclear who exactly closed it. 
</t>
    </r>
    <r>
      <rPr>
        <b/>
        <sz val="10"/>
        <rFont val="Calibri"/>
        <charset val="134"/>
        <scheme val="minor"/>
      </rPr>
      <t>And As per loan card LO Shailesh Vishwakarma collected 6EMI amount of Rs.3360/- at the rate of Rs.560/- per week on date 16 Oct 2024, 23 Oct 2024,30 Oct 2024, 11 Dec 2024, 18 Dec 24, 01 Jan 2025 and does not updated in the FIMO.
Total fraud amount of Rs.3360/-
Borrower is in 118 DPD
Loan card available.</t>
    </r>
  </si>
  <si>
    <t>Cluster Name</t>
  </si>
  <si>
    <t>Area</t>
  </si>
  <si>
    <t>Region</t>
  </si>
  <si>
    <t>Maharajganj</t>
  </si>
  <si>
    <t>Gorakhpur</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</si>
  <si>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</si>
  <si>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</si>
  <si>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</si>
  <si>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</si>
  <si>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</si>
  <si>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</si>
  <si>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</si>
  <si>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</si>
  <si>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</si>
  <si>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</si>
  <si>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</si>
  <si>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</si>
  <si>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</si>
  <si>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</si>
  <si>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</si>
  <si>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</si>
  <si>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</si>
  <si>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</si>
  <si>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</si>
  <si>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</si>
  <si>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</si>
  <si>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</si>
  <si>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</si>
  <si>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</si>
  <si>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</si>
  <si>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</si>
  <si>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</si>
  <si>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Ashish Jaiswal</t>
  </si>
  <si>
    <t>SF0076869</t>
  </si>
  <si>
    <t>Sandeep Yadav</t>
  </si>
  <si>
    <t>SF0072889</t>
  </si>
  <si>
    <t>BQM</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</si>
  <si>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</si>
  <si>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</si>
  <si>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</si>
  <si>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</si>
  <si>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</si>
  <si>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Available &amp; Updated</t>
  </si>
  <si>
    <t>"Right" Key Number</t>
  </si>
  <si>
    <t>485736- G1</t>
  </si>
  <si>
    <t>"Left" Key Number</t>
  </si>
  <si>
    <t>485736-G2</t>
  </si>
  <si>
    <t>"Right" Key Holder Name (Physical)</t>
  </si>
  <si>
    <t>Rahul Kumar</t>
  </si>
  <si>
    <t>"Left" Key Holder Name (Physical)</t>
  </si>
  <si>
    <t>DilIp Kumar Bharati</t>
  </si>
  <si>
    <t>"Right" Key Holder Emp ID (Physical)</t>
  </si>
  <si>
    <t>SF0077349</t>
  </si>
  <si>
    <t>"Left" Key Holder Emp ID (Physical)</t>
  </si>
  <si>
    <t>SF0083870</t>
  </si>
  <si>
    <t>"Right" Key Holder Designation (Physical)</t>
  </si>
  <si>
    <t>"Left" Key Holder Designation (Physical)</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</si>
  <si>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</si>
  <si>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</si>
  <si>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</si>
  <si>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</si>
  <si>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</si>
  <si>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</si>
  <si>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</si>
  <si>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</si>
  <si>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</si>
  <si>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</si>
  <si>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</si>
  <si>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</si>
  <si>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</si>
  <si>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</si>
  <si>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</si>
  <si>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</si>
  <si>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</si>
  <si>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</si>
  <si>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Complaint Lodged</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</si>
  <si>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</si>
  <si>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</si>
  <si>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</si>
  <si>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</si>
  <si>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</si>
  <si>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</si>
  <si>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</si>
  <si>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</si>
  <si>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</si>
  <si>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</si>
  <si>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</si>
  <si>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</si>
  <si>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</si>
  <si>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</si>
  <si>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</si>
  <si>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</si>
  <si>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</si>
  <si>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</si>
  <si>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</si>
  <si>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</si>
  <si>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</si>
  <si>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</si>
  <si>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</si>
  <si>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PIPRA KHALLI C1</t>
  </si>
  <si>
    <t>SSF4086578</t>
  </si>
  <si>
    <t>SANGITA</t>
  </si>
  <si>
    <t>04-Nov-2024</t>
  </si>
  <si>
    <t>Pre-Closure</t>
  </si>
  <si>
    <t>Digital Payment</t>
  </si>
  <si>
    <r>
      <rPr>
        <sz val="10"/>
        <color theme="1"/>
        <rFont val="Calibri"/>
        <charset val="134"/>
        <scheme val="minor"/>
      </rPr>
      <t xml:space="preserve">As per the borrower statement &amp; digital payment receipt the borrower </t>
    </r>
    <r>
      <rPr>
        <b/>
        <sz val="10"/>
        <color theme="1"/>
        <rFont val="Calibri"/>
        <charset val="134"/>
        <scheme val="minor"/>
      </rPr>
      <t>SANGITA(Loan Id.358562699)</t>
    </r>
    <r>
      <rPr>
        <sz val="10"/>
        <color theme="1"/>
        <rFont val="Calibri"/>
        <charset val="134"/>
        <scheme val="minor"/>
      </rPr>
      <t xml:space="preserve"> made the preclosure payment of </t>
    </r>
    <r>
      <rPr>
        <b/>
        <sz val="10"/>
        <color theme="1"/>
        <rFont val="Calibri"/>
        <charset val="134"/>
        <scheme val="minor"/>
      </rPr>
      <t>Rs. 37,377/-</t>
    </r>
    <r>
      <rPr>
        <sz val="10"/>
        <color theme="1"/>
        <rFont val="Calibri"/>
        <charset val="134"/>
        <scheme val="minor"/>
      </rPr>
      <t xml:space="preserve"> to the account of LO Suraj Vishwakarma (SF0095844) on 3 Feb 2025.
As per the statement and the digital payment receipt</t>
    </r>
    <r>
      <rPr>
        <b/>
        <sz val="10"/>
        <color theme="1"/>
        <rFont val="Calibri"/>
        <charset val="134"/>
        <scheme val="minor"/>
      </rPr>
      <t xml:space="preserve"> LO Suraj Vishwakarma (SF0095844)</t>
    </r>
    <r>
      <rPr>
        <sz val="10"/>
        <color theme="1"/>
        <rFont val="Calibri"/>
        <charset val="134"/>
        <scheme val="minor"/>
      </rPr>
      <t xml:space="preserve"> stated that he was unable to make the payment from his own account. Therefore, he transferred the amount </t>
    </r>
    <r>
      <rPr>
        <b/>
        <sz val="10"/>
        <color theme="1"/>
        <rFont val="Calibri"/>
        <charset val="134"/>
        <scheme val="minor"/>
      </rPr>
      <t>Rs.37377/</t>
    </r>
    <r>
      <rPr>
        <sz val="10"/>
        <color theme="1"/>
        <rFont val="Calibri"/>
        <charset val="134"/>
        <scheme val="minor"/>
      </rPr>
      <t xml:space="preserve">- to the account of </t>
    </r>
    <r>
      <rPr>
        <b/>
        <sz val="10"/>
        <color theme="1"/>
        <rFont val="Calibri"/>
        <charset val="134"/>
        <scheme val="minor"/>
      </rPr>
      <t>LO Shailesh Vishwakarma</t>
    </r>
    <r>
      <rPr>
        <sz val="10"/>
        <color theme="1"/>
        <rFont val="Calibri"/>
        <charset val="134"/>
        <scheme val="minor"/>
      </rPr>
      <t xml:space="preserve"> </t>
    </r>
    <r>
      <rPr>
        <b/>
        <sz val="10"/>
        <color theme="1"/>
        <rFont val="Calibri"/>
        <charset val="134"/>
        <scheme val="minor"/>
      </rPr>
      <t>(SF0094051)</t>
    </r>
    <r>
      <rPr>
        <sz val="10"/>
        <color theme="1"/>
        <rFont val="Calibri"/>
        <charset val="134"/>
        <scheme val="minor"/>
      </rPr>
      <t xml:space="preserve">, who was also serving as the branch cashier at the time. However, LO Suraj Vishwakarma (SF0095844) claims that LO Shailesh Vishwakarma did not return the money to him. On the other hand, LO Shailesh Vishwakarma claims that he returned the money to LO Suraj Vishwakarma. However, LO Shailesh Vishwakarma does not have any proof or documentation to support his claim of having returned the amount. Although the loan was closed Rs.38429/- on 26 Mar 2025, it is still unclear who exactly closed it. </t>
    </r>
    <r>
      <rPr>
        <b/>
        <sz val="10"/>
        <color theme="1"/>
        <rFont val="Calibri"/>
        <charset val="134"/>
        <scheme val="minor"/>
      </rPr>
      <t>Borrower loan is closed.</t>
    </r>
    <r>
      <rPr>
        <sz val="10"/>
        <color theme="1"/>
        <rFont val="Calibri"/>
        <charset val="134"/>
        <scheme val="minor"/>
      </rPr>
      <t xml:space="preserve">
</t>
    </r>
    <r>
      <rPr>
        <b/>
        <sz val="10"/>
        <color theme="1"/>
        <rFont val="Calibri"/>
        <charset val="134"/>
        <scheme val="minor"/>
      </rPr>
      <t>Borrower Written Statement, Digital Payment receipt available</t>
    </r>
    <r>
      <rPr>
        <sz val="10"/>
        <color theme="1"/>
        <rFont val="Calibri"/>
        <charset val="134"/>
        <scheme val="minor"/>
      </rPr>
      <t>.</t>
    </r>
  </si>
  <si>
    <t>PHARENDA  C3</t>
  </si>
  <si>
    <t>SSF4182395</t>
  </si>
  <si>
    <t>BELAWATI</t>
  </si>
  <si>
    <t>Installment</t>
  </si>
  <si>
    <t xml:space="preserve">16/10/2024, 23/10/2024, 30/10/2024,11/12/2024, 18/12/2024, 01/01/2025 </t>
  </si>
  <si>
    <t>Loan Card</t>
  </si>
  <si>
    <r>
      <rPr>
        <sz val="10"/>
        <rFont val="Calibri"/>
        <charset val="134"/>
      </rPr>
      <t xml:space="preserve">As per loan card LO Shailesh Vishwakarma collected 6EMI amount of Rs.3360/- at the rate of Rs.560/- per week on date 16 Oct 2024, 23 Oct 2024,30 Oct 2024, 11 Dec 2024, 18 Dec 24, 01 Jan 2025 and does not updated in the FIMO.
</t>
    </r>
    <r>
      <rPr>
        <b/>
        <sz val="10"/>
        <rFont val="Calibri"/>
        <charset val="134"/>
      </rPr>
      <t>Total fraud amount of Rs.3360/-
Borrower is in 118 DPD
Loan card available.</t>
    </r>
  </si>
  <si>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</si>
  <si>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</si>
  <si>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</si>
  <si>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</si>
  <si>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</si>
  <si>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</si>
  <si>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</si>
  <si>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</si>
  <si>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</si>
  <si>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</si>
  <si>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</si>
  <si>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</si>
  <si>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</si>
  <si>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</si>
  <si>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</si>
  <si>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</si>
  <si>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</si>
  <si>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</si>
  <si>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</si>
  <si>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Mob.No.</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</si>
  <si>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</si>
  <si>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</si>
  <si>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</si>
  <si>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</si>
  <si>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</si>
  <si>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</si>
  <si>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</si>
  <si>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</si>
  <si>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</si>
  <si>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</si>
  <si>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</si>
  <si>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</si>
  <si>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</si>
  <si>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</si>
  <si>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</si>
  <si>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</si>
  <si>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</si>
  <si>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</si>
  <si>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</si>
  <si>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</si>
  <si>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</si>
  <si>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</si>
  <si>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</si>
  <si>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</si>
  <si>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</si>
  <si>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</si>
  <si>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</si>
  <si>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</si>
  <si>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</si>
  <si>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</si>
  <si>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</si>
  <si>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</si>
  <si>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</si>
  <si>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</si>
  <si>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</si>
  <si>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</si>
  <si>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</si>
  <si>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</si>
  <si>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GOLSAGAR MAHARANGANG</t>
  </si>
  <si>
    <t>GOLSAGAR MAHARANGANG C1</t>
  </si>
  <si>
    <t>nisha C1 G5</t>
  </si>
  <si>
    <t>Chetana Weekly</t>
  </si>
  <si>
    <t>SSF5255129</t>
  </si>
  <si>
    <t>OBC</t>
  </si>
  <si>
    <t>HINDU</t>
  </si>
  <si>
    <t>Agriculture &amp; Farming</t>
  </si>
  <si>
    <t>KAMALAWATI</t>
  </si>
  <si>
    <t>9044984774</t>
  </si>
  <si>
    <t>10-Jan-2024</t>
  </si>
  <si>
    <t>1</t>
  </si>
  <si>
    <t>17-Jan-2024</t>
  </si>
  <si>
    <t>20-Mar-2025</t>
  </si>
  <si>
    <t>Open</t>
  </si>
  <si>
    <t/>
  </si>
  <si>
    <t>Ashish Jaiswal/SF0076869</t>
  </si>
  <si>
    <t>Visited</t>
  </si>
  <si>
    <t>Borrower</t>
  </si>
  <si>
    <t>Not Available</t>
  </si>
  <si>
    <t>NA</t>
  </si>
  <si>
    <t>During my visit borrower available but loan card not available.</t>
  </si>
  <si>
    <t>GOPLAPUR M</t>
  </si>
  <si>
    <t>GOPLAPUR M C1</t>
  </si>
  <si>
    <t>GOPLAPUR M C1 INDRAVATI DEVI1</t>
  </si>
  <si>
    <t>SSF5075247</t>
  </si>
  <si>
    <t>SUMAN</t>
  </si>
  <si>
    <t>8423034596</t>
  </si>
  <si>
    <t>13-Dec-2023</t>
  </si>
  <si>
    <t>26-Dec-2023</t>
  </si>
  <si>
    <t>06-Apr-2025</t>
  </si>
  <si>
    <t>Borrower Not Available</t>
  </si>
  <si>
    <t>During my visit borrower &amp; loan card both not available.</t>
  </si>
  <si>
    <t>Unnati weekly</t>
  </si>
  <si>
    <t>SSF4398244</t>
  </si>
  <si>
    <t>VINDRAVATI</t>
  </si>
  <si>
    <t>8738996500</t>
  </si>
  <si>
    <t>10-Mar-2024</t>
  </si>
  <si>
    <t>0</t>
  </si>
  <si>
    <t>19-Mar-2024</t>
  </si>
  <si>
    <t>01-Apr-2025</t>
  </si>
  <si>
    <t xml:space="preserve">PHARENDA </t>
  </si>
  <si>
    <t>PHARENDA khurd 2 C2 G3</t>
  </si>
  <si>
    <t>SSF4182413</t>
  </si>
  <si>
    <t>SANJU</t>
  </si>
  <si>
    <t>9918467012</t>
  </si>
  <si>
    <t>01-Aug-2023</t>
  </si>
  <si>
    <t>09-Aug-2023</t>
  </si>
  <si>
    <t>08-Jan-2025</t>
  </si>
  <si>
    <t>PHARENDA khurd 1 C2 G2</t>
  </si>
  <si>
    <t>SSF4183102</t>
  </si>
  <si>
    <t>BINDRAWATI DEVI</t>
  </si>
  <si>
    <t>7235844569</t>
  </si>
  <si>
    <t>SSF4218781</t>
  </si>
  <si>
    <t>Animal Husbandry &amp; Poultry</t>
  </si>
  <si>
    <t>MIRA DEVI</t>
  </si>
  <si>
    <t>7753803512</t>
  </si>
  <si>
    <t>SSF4218800</t>
  </si>
  <si>
    <t>SHILA</t>
  </si>
  <si>
    <t>7753957122</t>
  </si>
  <si>
    <t>01-Jan-2025</t>
  </si>
  <si>
    <t>SSF4218823</t>
  </si>
  <si>
    <t>URMILA</t>
  </si>
  <si>
    <t>8564928609</t>
  </si>
  <si>
    <t>13-Feb-2024</t>
  </si>
  <si>
    <t>21-Feb-2024</t>
  </si>
  <si>
    <t>02-Apr-2025</t>
  </si>
  <si>
    <t>pharenda BUZURG</t>
  </si>
  <si>
    <t>shashtrinagar C5</t>
  </si>
  <si>
    <t>dhanuadeeh C5 G3</t>
  </si>
  <si>
    <t>SSF5459230</t>
  </si>
  <si>
    <t>SC</t>
  </si>
  <si>
    <t>SUNDARI</t>
  </si>
  <si>
    <t>8799844212</t>
  </si>
  <si>
    <t>26-Feb-2024</t>
  </si>
  <si>
    <t>04-Mar-2024</t>
  </si>
  <si>
    <t>31-Mar-2025</t>
  </si>
  <si>
    <t>SSF5726036</t>
  </si>
  <si>
    <t>POONAM</t>
  </si>
  <si>
    <t>9935182886</t>
  </si>
  <si>
    <t>06-Mar-2024</t>
  </si>
  <si>
    <t>18-Mar-2024</t>
  </si>
  <si>
    <t>18-Mar-2025</t>
  </si>
  <si>
    <t>SSF5726676</t>
  </si>
  <si>
    <t>VIMLA</t>
  </si>
  <si>
    <t>7379626719</t>
  </si>
  <si>
    <t>SHIVPUR KARMAHAEA</t>
  </si>
  <si>
    <t>SIVPUR INDARPUR  C1</t>
  </si>
  <si>
    <t>sushma C1 G2</t>
  </si>
  <si>
    <t>SSF5280540</t>
  </si>
  <si>
    <t>CHANDA</t>
  </si>
  <si>
    <t>7068699499</t>
  </si>
  <si>
    <t>01-Feb-2024</t>
  </si>
  <si>
    <t>25-Mar-2025</t>
  </si>
  <si>
    <t>SIVPUR INDARPUR  C1 sushma devi1</t>
  </si>
  <si>
    <t>SSF5335174</t>
  </si>
  <si>
    <t>MADHURI</t>
  </si>
  <si>
    <t>7754804554</t>
  </si>
  <si>
    <t>29-Mar-2025</t>
  </si>
  <si>
    <t>SONABARASA,POKHAR BHINDA</t>
  </si>
  <si>
    <t>SONABARASA,POKHAR BHINDA C3</t>
  </si>
  <si>
    <t>SONABARASA,POKHAR ramnagar  C3 G5</t>
  </si>
  <si>
    <t>SSF5651588</t>
  </si>
  <si>
    <t>SHREEKANTI</t>
  </si>
  <si>
    <t>6392787021</t>
  </si>
  <si>
    <t>15-Mar-2024</t>
  </si>
  <si>
    <t>03-Jan-2025</t>
  </si>
  <si>
    <t>SSF4579674</t>
  </si>
  <si>
    <t>SUMITRA</t>
  </si>
  <si>
    <t>9519103658</t>
  </si>
  <si>
    <t>19-Oct-2024</t>
  </si>
  <si>
    <t>2</t>
  </si>
  <si>
    <t>01-Nov-2024</t>
  </si>
  <si>
    <t>22-Mar-2025</t>
  </si>
  <si>
    <t>PIPRA KHALLI</t>
  </si>
  <si>
    <t>SF0092763</t>
  </si>
  <si>
    <t>Shivesh Kumar Mishra</t>
  </si>
  <si>
    <t>PIPRA KHALLI C1 Anamika1</t>
  </si>
  <si>
    <t>15-Nov-2024</t>
  </si>
  <si>
    <t>26-Mar-2025</t>
  </si>
  <si>
    <t>Close</t>
  </si>
  <si>
    <t>Multiple Evidences</t>
  </si>
  <si>
    <t>Borrower Written Statement, Digital Payment</t>
  </si>
  <si>
    <t>Yes</t>
  </si>
  <si>
    <t>Shailesh Vishwakarma/SF0094051</t>
  </si>
  <si>
    <t>ratanpur simmi  C3 G5</t>
  </si>
  <si>
    <t>1 Yrs</t>
  </si>
  <si>
    <t>01 Aug 2023</t>
  </si>
  <si>
    <t>&lt;= 2 Years</t>
  </si>
  <si>
    <t>09-Apr-2025</t>
  </si>
  <si>
    <t>151-180</t>
  </si>
  <si>
    <t>S4006900</t>
  </si>
  <si>
    <t>Borrower Written Statement, Loan Card</t>
  </si>
  <si>
    <r>
      <rPr>
        <sz val="10"/>
        <rFont val="Calibri"/>
        <charset val="134"/>
        <scheme val="minor"/>
      </rPr>
      <t xml:space="preserve">As per loan card LO Shailesh Vishwakarma collected 6EMI amount of Rs.3360/- at the rate of Rs.560/- per week on date 16 Oct 2024, 23 Oct 2024,30 Oct 2024, 11 Dec 2024, 18 Dec 24, 01 Jan 2025 and does not updated in the FIMO.
</t>
    </r>
    <r>
      <rPr>
        <b/>
        <sz val="10"/>
        <rFont val="Calibri"/>
        <charset val="134"/>
        <scheme val="minor"/>
      </rPr>
      <t>Total fraud amount of Rs.3360/-
Borrower is in 118 DPD
Loan card available.</t>
    </r>
  </si>
  <si>
    <t>Branch</t>
  </si>
  <si>
    <t>Village</t>
  </si>
  <si>
    <t>Cust ID</t>
  </si>
  <si>
    <t>Mob No.</t>
  </si>
  <si>
    <t>Vintage</t>
  </si>
  <si>
    <t>Client Formation Date</t>
  </si>
  <si>
    <t>Vintage Bracket</t>
  </si>
  <si>
    <t>Principal Collection</t>
  </si>
  <si>
    <t>Outstanding Principal</t>
  </si>
  <si>
    <t>Outstanding Interest</t>
  </si>
  <si>
    <t>No of Installments Paid</t>
  </si>
  <si>
    <t>Verification Date</t>
  </si>
  <si>
    <r>
      <rPr>
        <b/>
        <sz val="10"/>
        <color theme="1"/>
        <rFont val="Calibri"/>
        <charset val="134"/>
        <scheme val="minor"/>
      </rPr>
      <t xml:space="preserve">Type of Verification
</t>
    </r>
    <r>
      <rPr>
        <b/>
        <sz val="10"/>
        <color rgb="FFFF0000"/>
        <rFont val="Calibri"/>
        <charset val="134"/>
        <scheme val="minor"/>
      </rPr>
      <t>(Drop Down)</t>
    </r>
  </si>
  <si>
    <r>
      <rPr>
        <b/>
        <sz val="10"/>
        <color theme="1"/>
        <rFont val="Calibri"/>
        <charset val="134"/>
        <scheme val="minor"/>
      </rPr>
      <t xml:space="preserve">Tele Call Status
</t>
    </r>
    <r>
      <rPr>
        <b/>
        <sz val="10"/>
        <color rgb="FFFF0000"/>
        <rFont val="Calibri"/>
        <charset val="134"/>
        <scheme val="minor"/>
      </rPr>
      <t>(Drop Down)</t>
    </r>
  </si>
  <si>
    <r>
      <rPr>
        <b/>
        <sz val="10"/>
        <color theme="1"/>
        <rFont val="Calibri"/>
        <charset val="134"/>
        <scheme val="minor"/>
      </rPr>
      <t xml:space="preserve">Reason for Tele Call Not Success </t>
    </r>
    <r>
      <rPr>
        <b/>
        <sz val="10"/>
        <color rgb="FFFF0000"/>
        <rFont val="Calibri"/>
        <charset val="134"/>
        <scheme val="minor"/>
      </rPr>
      <t>(Drop Down)</t>
    </r>
  </si>
  <si>
    <r>
      <rPr>
        <b/>
        <sz val="10"/>
        <color theme="1"/>
        <rFont val="Calibri"/>
        <charset val="134"/>
        <scheme val="minor"/>
      </rPr>
      <t xml:space="preserve">Availability of Borrower - Physical Visit only
</t>
    </r>
    <r>
      <rPr>
        <b/>
        <sz val="10"/>
        <color rgb="FFFF0000"/>
        <rFont val="Calibri"/>
        <charset val="134"/>
        <scheme val="minor"/>
      </rPr>
      <t>(Drop Down)</t>
    </r>
  </si>
  <si>
    <r>
      <rPr>
        <b/>
        <sz val="10"/>
        <color theme="1"/>
        <rFont val="Calibri"/>
        <charset val="134"/>
        <scheme val="minor"/>
      </rPr>
      <t xml:space="preserve">Confirmed By
</t>
    </r>
    <r>
      <rPr>
        <b/>
        <sz val="10"/>
        <color rgb="FFFF0000"/>
        <rFont val="Calibri"/>
        <charset val="134"/>
        <scheme val="minor"/>
      </rPr>
      <t>(Drop Down)</t>
    </r>
  </si>
  <si>
    <r>
      <rPr>
        <b/>
        <sz val="10"/>
        <color theme="1"/>
        <rFont val="Calibri"/>
        <charset val="134"/>
        <scheme val="minor"/>
      </rPr>
      <t xml:space="preserve">Availability &amp; Updation of Loan Card for Physical Visit only
</t>
    </r>
    <r>
      <rPr>
        <b/>
        <sz val="10"/>
        <color rgb="FFFF0000"/>
        <rFont val="Calibri"/>
        <charset val="134"/>
        <scheme val="minor"/>
      </rPr>
      <t>(Drop Down)</t>
    </r>
  </si>
  <si>
    <r>
      <rPr>
        <b/>
        <sz val="10"/>
        <color theme="1"/>
        <rFont val="Calibri"/>
        <charset val="134"/>
        <scheme val="minor"/>
      </rPr>
      <t xml:space="preserve">Borrower Reason for Non Payment
</t>
    </r>
    <r>
      <rPr>
        <b/>
        <sz val="10"/>
        <color rgb="FFFF0000"/>
        <rFont val="Calibri"/>
        <charset val="134"/>
        <scheme val="minor"/>
      </rPr>
      <t>(Drop Down)</t>
    </r>
  </si>
  <si>
    <t>Cash Misappropriation Amount</t>
  </si>
  <si>
    <r>
      <rPr>
        <b/>
        <sz val="10"/>
        <color theme="1"/>
        <rFont val="Calibri"/>
        <charset val="134"/>
        <scheme val="minor"/>
      </rPr>
      <t xml:space="preserve">Cash Misappropriation done by
</t>
    </r>
    <r>
      <rPr>
        <b/>
        <sz val="10"/>
        <color rgb="FFFF0000"/>
        <rFont val="Calibri"/>
        <charset val="134"/>
        <scheme val="minor"/>
      </rPr>
      <t>(Borrower Name &amp; ID/Staff Name &amp; ID)</t>
    </r>
  </si>
  <si>
    <r>
      <rPr>
        <b/>
        <sz val="10"/>
        <color theme="1"/>
        <rFont val="Calibri"/>
        <charset val="134"/>
        <scheme val="minor"/>
      </rPr>
      <t>Complaint Raised (Only for Staff Fraud)</t>
    </r>
    <r>
      <rPr>
        <b/>
        <sz val="10"/>
        <color rgb="FFFF0000"/>
        <rFont val="Calibri"/>
        <charset val="134"/>
        <scheme val="minor"/>
      </rPr>
      <t xml:space="preserve">
(Drop Down)</t>
    </r>
  </si>
  <si>
    <t>IA Remarks</t>
  </si>
  <si>
    <t>Auditor Staff ID</t>
  </si>
  <si>
    <t>DHANI</t>
  </si>
  <si>
    <t>DHANI C3</t>
  </si>
  <si>
    <t>DHANI kahrauli  C3 G3</t>
  </si>
  <si>
    <t>SSF4568952</t>
  </si>
  <si>
    <t>GYANMATI</t>
  </si>
  <si>
    <t>8879953645</t>
  </si>
  <si>
    <t>14-Mar-2024</t>
  </si>
  <si>
    <t>21 Sep 2023</t>
  </si>
  <si>
    <t>21-Mar-2024</t>
  </si>
  <si>
    <t>03-Apr-2025</t>
  </si>
  <si>
    <t>Tele Call Verification</t>
  </si>
  <si>
    <t>Tele Call Not Success</t>
  </si>
  <si>
    <t>Switched Off</t>
  </si>
  <si>
    <t>Tele Call - NA</t>
  </si>
  <si>
    <t>Phone is switched Off</t>
  </si>
  <si>
    <t>SSF5778242</t>
  </si>
  <si>
    <t>SUSHILA</t>
  </si>
  <si>
    <t>9151176924</t>
  </si>
  <si>
    <t>14 Mar 2024</t>
  </si>
  <si>
    <t>Tele Call Success</t>
  </si>
  <si>
    <t>Borrower Family Member</t>
  </si>
  <si>
    <t>No deviation</t>
  </si>
  <si>
    <t>kahrauli C3 G4</t>
  </si>
  <si>
    <t>SSF4563127</t>
  </si>
  <si>
    <t>Carpenter Business</t>
  </si>
  <si>
    <t>KUSUMAWATI</t>
  </si>
  <si>
    <t>6392617767</t>
  </si>
  <si>
    <t>03-Jun-2024</t>
  </si>
  <si>
    <t>IL-1</t>
  </si>
  <si>
    <t>13-Jun-2024</t>
  </si>
  <si>
    <t>Not Answered</t>
  </si>
  <si>
    <t>Not picup the call</t>
  </si>
  <si>
    <t>SSF5254987</t>
  </si>
  <si>
    <t>AKIMUN NISHA</t>
  </si>
  <si>
    <t>9519697987</t>
  </si>
  <si>
    <t>10 Jan 2024</t>
  </si>
  <si>
    <t>Incoming Facility Barred</t>
  </si>
  <si>
    <t>Incoming facility not available on this number</t>
  </si>
  <si>
    <t>SSF5255223</t>
  </si>
  <si>
    <t>SUNITA</t>
  </si>
  <si>
    <t>8871680760</t>
  </si>
  <si>
    <t>GOLSAGAR MAHARANGANG C1 Rahidun Nesha Goldagar1</t>
  </si>
  <si>
    <t>SSF5467872</t>
  </si>
  <si>
    <t>MRS RINA</t>
  </si>
  <si>
    <t>9359708471</t>
  </si>
  <si>
    <t>27-Feb-2024</t>
  </si>
  <si>
    <t>27 Feb 2024</t>
  </si>
  <si>
    <t>Wrong Number</t>
  </si>
  <si>
    <t xml:space="preserve">wrong number updated </t>
  </si>
  <si>
    <t>indrawati C1 G2</t>
  </si>
  <si>
    <t>SSF4476025</t>
  </si>
  <si>
    <t>INDRAVATI</t>
  </si>
  <si>
    <t>9696090196</t>
  </si>
  <si>
    <t>14-Feb-2024</t>
  </si>
  <si>
    <t>09 Sep 2023</t>
  </si>
  <si>
    <t>SSF6032979</t>
  </si>
  <si>
    <t>ISRAWATI</t>
  </si>
  <si>
    <t>6307348382</t>
  </si>
  <si>
    <t>22-Apr-2024</t>
  </si>
  <si>
    <t>0 Yrs</t>
  </si>
  <si>
    <t>22 Apr 2024</t>
  </si>
  <si>
    <t>30-Apr-2024</t>
  </si>
  <si>
    <t>SSF4398126</t>
  </si>
  <si>
    <t>6389867130</t>
  </si>
  <si>
    <t>09-Nov-2024</t>
  </si>
  <si>
    <t>08 Sep 2023</t>
  </si>
  <si>
    <t>19-Nov-2024</t>
  </si>
  <si>
    <t>Ratanpur Jubaida C3 G4</t>
  </si>
  <si>
    <t>SSF5767289</t>
  </si>
  <si>
    <t>MUSLIM</t>
  </si>
  <si>
    <t>JAMILA KHATOON</t>
  </si>
  <si>
    <t>7992164562</t>
  </si>
  <si>
    <t>27-Mar-2024</t>
  </si>
  <si>
    <t>SSF5767384</t>
  </si>
  <si>
    <t>MRS BABY</t>
  </si>
  <si>
    <t>7080611979</t>
  </si>
  <si>
    <t>SSF5767406</t>
  </si>
  <si>
    <t>SANIYA KHATOON</t>
  </si>
  <si>
    <t>6387896729</t>
  </si>
  <si>
    <t>SSF5767419</t>
  </si>
  <si>
    <t>TAHIRA BANO</t>
  </si>
  <si>
    <t>9793436940</t>
  </si>
  <si>
    <t>Invalid Number</t>
  </si>
  <si>
    <t>This number is invalid</t>
  </si>
  <si>
    <t>SSF5801421</t>
  </si>
  <si>
    <t>NURAISHABEGAM</t>
  </si>
  <si>
    <t>9594763381</t>
  </si>
  <si>
    <t>SSF5828469</t>
  </si>
  <si>
    <t>JUBAIDA</t>
  </si>
  <si>
    <t>8707322167</t>
  </si>
  <si>
    <t>18 Mar 2024</t>
  </si>
  <si>
    <t>SSF5843159</t>
  </si>
  <si>
    <t>SAVINA KHATOON</t>
  </si>
  <si>
    <t>7078546782</t>
  </si>
  <si>
    <t>nasara C5 G1</t>
  </si>
  <si>
    <t>SSF5203905</t>
  </si>
  <si>
    <t>ST</t>
  </si>
  <si>
    <t>RADHIKA</t>
  </si>
  <si>
    <t>7052532127</t>
  </si>
  <si>
    <t>22-Jan-2024</t>
  </si>
  <si>
    <t>07-Apr-2025</t>
  </si>
  <si>
    <t>nasara C5 G2</t>
  </si>
  <si>
    <t>SSF5231705</t>
  </si>
  <si>
    <t>DURGAWATI</t>
  </si>
  <si>
    <t>8601263166</t>
  </si>
  <si>
    <t>SSF5231773</t>
  </si>
  <si>
    <t>SAVITRI</t>
  </si>
  <si>
    <t>9648903881</t>
  </si>
  <si>
    <t>SSF5259390</t>
  </si>
  <si>
    <t>DROPATI</t>
  </si>
  <si>
    <t>9559991357</t>
  </si>
  <si>
    <t>SSF5271989</t>
  </si>
  <si>
    <t>BC</t>
  </si>
  <si>
    <t>NASARA KHATOON</t>
  </si>
  <si>
    <t>7054770257</t>
  </si>
  <si>
    <t>SSF5463412</t>
  </si>
  <si>
    <t>MRS ROLI</t>
  </si>
  <si>
    <t>9005013442</t>
  </si>
  <si>
    <t>26 Feb 2024</t>
  </si>
  <si>
    <t>Consumer Durable Weekly</t>
  </si>
  <si>
    <t>Mobile</t>
  </si>
  <si>
    <t>05-Jul-2024</t>
  </si>
  <si>
    <t>CDL-1</t>
  </si>
  <si>
    <t>15-Jul-2024</t>
  </si>
  <si>
    <t>SSF5421098</t>
  </si>
  <si>
    <t>MEENA YADAV</t>
  </si>
  <si>
    <t>8934875691</t>
  </si>
  <si>
    <t>01 Feb 2024</t>
  </si>
  <si>
    <t>SSF6038302</t>
  </si>
  <si>
    <t>PRIYANKA</t>
  </si>
  <si>
    <t>8545927562</t>
  </si>
  <si>
    <t>SSF6175694</t>
  </si>
  <si>
    <t>ANITA</t>
  </si>
  <si>
    <t>9219472942</t>
  </si>
  <si>
    <t>20-May-2024</t>
  </si>
  <si>
    <t>GL-1</t>
  </si>
  <si>
    <t>20 May 2024</t>
  </si>
  <si>
    <t>28-May-2024</t>
  </si>
  <si>
    <t>SONABARASA,POKHAR BHINDA C4</t>
  </si>
  <si>
    <t>SONABARASA,shobha 2 C4 G2</t>
  </si>
  <si>
    <t>SSF5598278</t>
  </si>
  <si>
    <t>KIRAN</t>
  </si>
  <si>
    <t>6386782037</t>
  </si>
  <si>
    <t>20-Feb-2024</t>
  </si>
  <si>
    <t>20 Feb 2024</t>
  </si>
  <si>
    <t>01-Mar-2024</t>
  </si>
  <si>
    <t>04-Apr-2025</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</si>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</sst>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10409]#,##0.00;\-#,##0.00"/>
    <numFmt numFmtId="183" formatCode="[$-409]dd/mmm/yy;@"/>
    <numFmt numFmtId="184" formatCode="dd/mmm/yy"/>
    <numFmt numFmtId="185" formatCode="[$-409]d/mmm/yy;@"/>
    <numFmt numFmtId="186" formatCode="[$-14009]dd/mm/yyyy;@"/>
    <numFmt numFmtId="187" formatCode="[$-409]h:mm\ AM/PM;@"/>
    <numFmt numFmtId="188" formatCode="&quot;₹&quot;\ #,##0"/>
    <numFmt numFmtId="189" formatCode="dd/mm/yyyy"/>
  </numFmts>
  <fonts count="50">
    <font>
      <sz val="11"/>
      <color theme="1"/>
      <name val="Calibri"/>
      <charset val="134"/>
      <scheme val="minor"/>
    </font>
    <font>
      <b/>
      <sz val="10"/>
      <color rgb="FF000000"/>
      <name val="Calibri"/>
      <charset val="134"/>
      <scheme val="minor"/>
    </font>
    <font>
      <sz val="10"/>
      <color theme="1"/>
      <name val="Calibri"/>
      <charset val="134"/>
      <scheme val="minor"/>
    </font>
    <font>
      <sz val="10"/>
      <color rgb="FF000000"/>
      <name val="Calibri"/>
      <charset val="134"/>
      <scheme val="minor"/>
    </font>
    <font>
      <b/>
      <sz val="10"/>
      <color theme="1"/>
      <name val="Calibri"/>
      <charset val="134"/>
      <scheme val="minor"/>
    </font>
    <font>
      <b/>
      <sz val="10"/>
      <name val="Calibri"/>
      <charset val="134"/>
      <scheme val="minor"/>
    </font>
    <font>
      <sz val="10"/>
      <name val="Calibri"/>
      <charset val="134"/>
      <scheme val="minor"/>
    </font>
    <font>
      <u/>
      <sz val="10"/>
      <color theme="10"/>
      <name val="Calibri"/>
      <charset val="134"/>
      <scheme val="minor"/>
    </font>
    <font>
      <sz val="10"/>
      <name val="Calibri"/>
      <charset val="134"/>
    </font>
    <font>
      <b/>
      <sz val="14"/>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name val="Calibri"/>
      <charset val="134"/>
      <scheme val="minor"/>
    </font>
    <font>
      <b/>
      <sz val="12"/>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sz val="10"/>
      <name val="Calibri"/>
      <charset val="134"/>
    </font>
    <font>
      <sz val="10"/>
      <color rgb="FFFF0000"/>
      <name val="Calibri"/>
      <charset val="134"/>
      <scheme val="minor"/>
    </font>
    <font>
      <b/>
      <u/>
      <sz val="10"/>
      <color rgb="FFFF0000"/>
      <name val="Calibri"/>
      <charset val="134"/>
      <scheme val="minor"/>
    </font>
  </fonts>
  <fills count="46">
    <fill>
      <patternFill patternType="none"/>
    </fill>
    <fill>
      <patternFill patternType="gray125"/>
    </fill>
    <fill>
      <patternFill patternType="solid">
        <fgColor theme="2" tint="-0.0999786370433668"/>
        <bgColor rgb="FFADD8E6"/>
      </patternFill>
    </fill>
    <fill>
      <patternFill patternType="solid">
        <fgColor rgb="FFADD8E6"/>
        <bgColor rgb="FFADD8E6"/>
      </patternFill>
    </fill>
    <fill>
      <patternFill patternType="solid">
        <fgColor theme="0"/>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2" tint="-0.0999786370433668"/>
        <bgColor indexed="64"/>
      </patternFill>
    </fill>
    <fill>
      <patternFill patternType="solid">
        <fgColor indexed="9"/>
        <bgColor indexed="26"/>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16"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17" borderId="18" applyNumberFormat="0" applyAlignment="0" applyProtection="0">
      <alignment vertical="center"/>
    </xf>
    <xf numFmtId="0" fontId="29" fillId="18" borderId="19" applyNumberFormat="0" applyAlignment="0" applyProtection="0">
      <alignment vertical="center"/>
    </xf>
    <xf numFmtId="0" fontId="30" fillId="18" borderId="18" applyNumberFormat="0" applyAlignment="0" applyProtection="0">
      <alignment vertical="center"/>
    </xf>
    <xf numFmtId="0" fontId="31" fillId="19"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8" fillId="15"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38" fillId="39" borderId="0" applyNumberFormat="0" applyBorder="0" applyAlignment="0" applyProtection="0">
      <alignment vertical="center"/>
    </xf>
    <xf numFmtId="0" fontId="38" fillId="40" borderId="0" applyNumberFormat="0" applyBorder="0" applyAlignment="0" applyProtection="0">
      <alignment vertical="center"/>
    </xf>
    <xf numFmtId="0" fontId="37" fillId="41" borderId="0" applyNumberFormat="0" applyBorder="0" applyAlignment="0" applyProtection="0">
      <alignment vertical="center"/>
    </xf>
    <xf numFmtId="0" fontId="37" fillId="42" borderId="0" applyNumberFormat="0" applyBorder="0" applyAlignment="0" applyProtection="0">
      <alignment vertical="center"/>
    </xf>
    <xf numFmtId="0" fontId="38" fillId="43" borderId="0" applyNumberFormat="0" applyBorder="0" applyAlignment="0" applyProtection="0">
      <alignment vertical="center"/>
    </xf>
    <xf numFmtId="0" fontId="38" fillId="44" borderId="0" applyNumberFormat="0" applyBorder="0" applyAlignment="0" applyProtection="0">
      <alignment vertical="center"/>
    </xf>
    <xf numFmtId="0" fontId="37" fillId="45" borderId="0" applyNumberFormat="0" applyBorder="0" applyAlignment="0" applyProtection="0">
      <alignment vertical="center"/>
    </xf>
    <xf numFmtId="180" fontId="39" fillId="0" borderId="0" applyFont="0" applyFill="0" applyBorder="0" applyAlignment="0" applyProtection="0"/>
    <xf numFmtId="0" fontId="39" fillId="0" borderId="0" applyFont="0" applyFill="0" applyBorder="0" applyAlignment="0" applyProtection="0"/>
    <xf numFmtId="0" fontId="40" fillId="0" borderId="0"/>
    <xf numFmtId="0" fontId="41" fillId="0" borderId="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xf numFmtId="0" fontId="39" fillId="0" borderId="0"/>
    <xf numFmtId="0" fontId="44" fillId="0" borderId="0"/>
    <xf numFmtId="0" fontId="44" fillId="0" borderId="0"/>
    <xf numFmtId="0" fontId="44" fillId="0" borderId="0"/>
    <xf numFmtId="0" fontId="0" fillId="0" borderId="0"/>
    <xf numFmtId="0" fontId="44" fillId="0" borderId="0"/>
    <xf numFmtId="0" fontId="39" fillId="0" borderId="0">
      <protection locked="0"/>
    </xf>
    <xf numFmtId="0" fontId="44" fillId="0" borderId="0"/>
    <xf numFmtId="0" fontId="39" fillId="0" borderId="0" applyNumberFormat="0" applyFill="0" applyBorder="0" applyAlignment="0" applyProtection="0"/>
    <xf numFmtId="0" fontId="39" fillId="0" borderId="0">
      <protection locked="0"/>
    </xf>
    <xf numFmtId="0" fontId="44" fillId="0" borderId="0"/>
    <xf numFmtId="0" fontId="45" fillId="0" borderId="0"/>
    <xf numFmtId="0" fontId="39" fillId="0" borderId="0"/>
    <xf numFmtId="0" fontId="41" fillId="0" borderId="0"/>
    <xf numFmtId="0" fontId="44" fillId="0" borderId="0"/>
    <xf numFmtId="0" fontId="44" fillId="0" borderId="0"/>
    <xf numFmtId="181" fontId="0" fillId="0" borderId="0"/>
    <xf numFmtId="0" fontId="44" fillId="0" borderId="0"/>
    <xf numFmtId="0" fontId="44" fillId="0" borderId="0"/>
    <xf numFmtId="0" fontId="44" fillId="0" borderId="0"/>
    <xf numFmtId="0" fontId="44" fillId="0" borderId="0"/>
    <xf numFmtId="9" fontId="0" fillId="0" borderId="0" applyFont="0" applyFill="0" applyBorder="0" applyAlignment="0" applyProtection="0"/>
  </cellStyleXfs>
  <cellXfs count="142">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1" fillId="3"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4" borderId="1" xfId="0" applyFont="1" applyFill="1" applyBorder="1" applyAlignment="1">
      <alignment horizontal="center" vertical="center" wrapText="1" readingOrder="1"/>
    </xf>
    <xf numFmtId="182" fontId="3" fillId="0" borderId="1" xfId="0" applyNumberFormat="1" applyFont="1" applyBorder="1" applyAlignment="1">
      <alignment horizontal="center" vertical="center" wrapText="1" readingOrder="1"/>
    </xf>
    <xf numFmtId="0" fontId="4" fillId="5" borderId="1" xfId="0" applyFont="1" applyFill="1" applyBorder="1" applyAlignment="1" applyProtection="1">
      <alignment horizontal="center" vertical="center"/>
      <protection locked="0" hidden="1"/>
    </xf>
    <xf numFmtId="0" fontId="4" fillId="5" borderId="1" xfId="0" applyFont="1" applyFill="1" applyBorder="1" applyAlignment="1" applyProtection="1">
      <alignment horizontal="center" vertical="center" wrapText="1"/>
      <protection locked="0" hidden="1"/>
    </xf>
    <xf numFmtId="18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6" borderId="1" xfId="0" applyFont="1" applyFill="1" applyBorder="1" applyAlignment="1" applyProtection="1">
      <alignment horizontal="center" vertical="center" wrapText="1"/>
      <protection locked="0" hidden="1"/>
    </xf>
    <xf numFmtId="0" fontId="2" fillId="0" borderId="0" xfId="0" applyFont="1"/>
    <xf numFmtId="0" fontId="0" fillId="4" borderId="0" xfId="0" applyFill="1"/>
    <xf numFmtId="0" fontId="5" fillId="0" borderId="1" xfId="62" applyFont="1" applyBorder="1" applyAlignment="1" applyProtection="1">
      <alignment horizontal="center" vertical="center"/>
    </xf>
    <xf numFmtId="0" fontId="4" fillId="0" borderId="1" xfId="67" applyFont="1" applyBorder="1" applyAlignment="1">
      <alignment horizontal="center" vertical="center"/>
    </xf>
    <xf numFmtId="184" fontId="3" fillId="0" borderId="1" xfId="0" applyNumberFormat="1" applyFont="1" applyBorder="1" applyAlignment="1">
      <alignment horizontal="center" vertical="center" wrapText="1" readingOrder="1"/>
    </xf>
    <xf numFmtId="0" fontId="2" fillId="4" borderId="1" xfId="0" applyFont="1" applyFill="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 xfId="62" applyFont="1" applyBorder="1" applyAlignment="1" applyProtection="1">
      <alignment vertical="center"/>
    </xf>
    <xf numFmtId="0" fontId="5" fillId="0" borderId="0" xfId="62" applyFont="1" applyAlignment="1" applyProtection="1">
      <alignment vertical="center"/>
    </xf>
    <xf numFmtId="0" fontId="5" fillId="0" borderId="0" xfId="62" applyFont="1" applyAlignment="1" applyProtection="1">
      <alignment vertical="center" wrapText="1"/>
    </xf>
    <xf numFmtId="0" fontId="4" fillId="0" borderId="3" xfId="67" applyFont="1" applyBorder="1" applyAlignment="1">
      <alignment vertical="center"/>
    </xf>
    <xf numFmtId="0" fontId="2" fillId="0" borderId="4" xfId="67" applyFont="1" applyBorder="1"/>
    <xf numFmtId="0" fontId="4" fillId="7" borderId="1" xfId="62" applyFont="1" applyFill="1" applyBorder="1" applyAlignment="1" applyProtection="1">
      <alignment horizontal="center" vertical="center" wrapText="1"/>
    </xf>
    <xf numFmtId="0" fontId="4" fillId="7" borderId="1" xfId="67" applyFont="1" applyFill="1" applyBorder="1" applyAlignment="1">
      <alignment horizontal="center" vertical="center" wrapText="1"/>
    </xf>
    <xf numFmtId="0" fontId="4" fillId="7" borderId="5" xfId="67" applyFont="1" applyFill="1" applyBorder="1" applyAlignment="1">
      <alignment horizontal="center" vertical="center" wrapText="1"/>
    </xf>
    <xf numFmtId="0" fontId="2" fillId="0" borderId="5" xfId="67" applyFont="1" applyBorder="1" applyAlignment="1">
      <alignment horizontal="center" vertical="center"/>
    </xf>
    <xf numFmtId="0" fontId="2" fillId="0" borderId="5" xfId="67" applyFont="1" applyBorder="1" applyAlignment="1" applyProtection="1">
      <alignment horizontal="center" vertical="center" wrapText="1"/>
      <protection locked="0"/>
    </xf>
    <xf numFmtId="0" fontId="7" fillId="0" borderId="4" xfId="54" applyFont="1" applyBorder="1" applyAlignment="1" applyProtection="1">
      <alignment horizontal="center"/>
    </xf>
    <xf numFmtId="49" fontId="6" fillId="8" borderId="1" xfId="0" applyNumberFormat="1" applyFont="1" applyFill="1" applyBorder="1" applyAlignment="1" applyProtection="1">
      <alignment horizontal="center" vertical="center" wrapText="1"/>
      <protection locked="0"/>
    </xf>
    <xf numFmtId="185" fontId="2" fillId="0" borderId="5" xfId="67" applyNumberFormat="1" applyFont="1" applyBorder="1" applyAlignment="1" applyProtection="1">
      <alignment horizontal="center" vertical="center" wrapText="1"/>
      <protection locked="0"/>
    </xf>
    <xf numFmtId="186" fontId="2" fillId="0" borderId="5" xfId="67" applyNumberFormat="1" applyFont="1" applyBorder="1" applyAlignment="1" applyProtection="1">
      <alignment horizontal="center" vertical="center" wrapText="1"/>
      <protection locked="0"/>
    </xf>
    <xf numFmtId="0" fontId="5" fillId="0" borderId="6" xfId="62" applyFont="1" applyBorder="1" applyAlignment="1" applyProtection="1">
      <alignment vertical="center" wrapText="1"/>
    </xf>
    <xf numFmtId="0" fontId="2" fillId="0" borderId="7" xfId="67" applyFont="1" applyBorder="1"/>
    <xf numFmtId="0" fontId="4" fillId="9" borderId="1" xfId="67" applyFont="1" applyFill="1" applyBorder="1" applyAlignment="1">
      <alignment horizontal="center" vertical="center" wrapText="1"/>
    </xf>
    <xf numFmtId="0" fontId="2" fillId="10" borderId="5" xfId="67" applyFont="1" applyFill="1" applyBorder="1" applyAlignment="1" applyProtection="1">
      <alignment horizontal="center" vertical="center" wrapText="1"/>
      <protection locked="0"/>
    </xf>
    <xf numFmtId="0" fontId="2" fillId="0" borderId="1" xfId="0" applyFont="1" applyBorder="1" applyAlignment="1">
      <alignment vertical="center" wrapText="1"/>
    </xf>
    <xf numFmtId="0" fontId="8" fillId="0" borderId="1" xfId="0" applyFont="1" applyBorder="1" applyAlignment="1">
      <alignment vertical="center" wrapText="1"/>
    </xf>
    <xf numFmtId="0" fontId="9" fillId="0" borderId="8" xfId="62" applyFont="1" applyBorder="1" applyAlignment="1" applyProtection="1">
      <alignment vertical="center"/>
    </xf>
    <xf numFmtId="0" fontId="9" fillId="0" borderId="9" xfId="62" applyFont="1" applyBorder="1" applyAlignment="1" applyProtection="1">
      <alignment vertical="center" wrapText="1"/>
    </xf>
    <xf numFmtId="0" fontId="9" fillId="0" borderId="2" xfId="62" applyFont="1" applyBorder="1" applyAlignment="1" applyProtection="1">
      <alignment vertical="center"/>
    </xf>
    <xf numFmtId="0" fontId="9" fillId="0" borderId="0" xfId="62" applyFont="1" applyAlignment="1" applyProtection="1">
      <alignment vertical="center" wrapText="1"/>
    </xf>
    <xf numFmtId="0" fontId="10" fillId="11" borderId="10" xfId="67" applyFont="1" applyFill="1" applyBorder="1"/>
    <xf numFmtId="0" fontId="0" fillId="11" borderId="11" xfId="67" applyFont="1" applyFill="1" applyBorder="1"/>
    <xf numFmtId="0" fontId="4" fillId="12" borderId="10" xfId="67" applyFont="1" applyFill="1" applyBorder="1" applyAlignment="1">
      <alignment horizontal="center"/>
    </xf>
    <xf numFmtId="0" fontId="4" fillId="7" borderId="5" xfId="62" applyFont="1" applyFill="1" applyBorder="1" applyAlignment="1" applyProtection="1">
      <alignment horizontal="center" vertical="center" wrapText="1"/>
    </xf>
    <xf numFmtId="0" fontId="2" fillId="0" borderId="1" xfId="67" applyFont="1" applyBorder="1" applyAlignment="1">
      <alignment horizontal="center" vertical="center" wrapText="1"/>
    </xf>
    <xf numFmtId="0" fontId="6" fillId="13" borderId="1" xfId="64" applyNumberFormat="1" applyFont="1" applyFill="1" applyBorder="1" applyAlignment="1" applyProtection="1">
      <alignment horizontal="center" vertical="center" wrapText="1"/>
      <protection locked="0"/>
    </xf>
    <xf numFmtId="0" fontId="2" fillId="0" borderId="1" xfId="67" applyFont="1" applyBorder="1" applyAlignment="1" applyProtection="1">
      <alignment horizontal="center" vertical="center" wrapText="1"/>
      <protection locked="0"/>
    </xf>
    <xf numFmtId="2" fontId="2" fillId="0" borderId="1" xfId="67" applyNumberFormat="1" applyFont="1" applyBorder="1" applyAlignment="1" applyProtection="1">
      <alignment horizontal="center" vertical="center" wrapText="1"/>
      <protection locked="0"/>
    </xf>
    <xf numFmtId="0" fontId="4" fillId="12" borderId="11" xfId="67" applyFont="1" applyFill="1" applyBorder="1" applyAlignment="1">
      <alignment horizontal="center"/>
    </xf>
    <xf numFmtId="2" fontId="2" fillId="10" borderId="1" xfId="0" applyNumberFormat="1" applyFont="1" applyFill="1" applyBorder="1" applyAlignment="1">
      <alignment horizontal="center" vertical="center"/>
    </xf>
    <xf numFmtId="0" fontId="4" fillId="12" borderId="12" xfId="67" applyFont="1" applyFill="1" applyBorder="1" applyAlignment="1">
      <alignment horizontal="center"/>
    </xf>
    <xf numFmtId="0" fontId="0" fillId="11" borderId="12" xfId="67" applyFont="1" applyFill="1" applyBorder="1"/>
    <xf numFmtId="0" fontId="5" fillId="11" borderId="1" xfId="0" applyFont="1" applyFill="1" applyBorder="1" applyAlignment="1">
      <alignment horizontal="center" vertical="center" wrapText="1"/>
    </xf>
    <xf numFmtId="0" fontId="2" fillId="0" borderId="1" xfId="67" applyFont="1" applyBorder="1" applyAlignment="1" applyProtection="1">
      <alignment horizontal="center" vertical="center" wrapText="1"/>
      <protection hidden="1"/>
    </xf>
    <xf numFmtId="0" fontId="11" fillId="0" borderId="8" xfId="0" applyFont="1" applyBorder="1" applyAlignment="1">
      <alignment horizontal="center"/>
    </xf>
    <xf numFmtId="0" fontId="11" fillId="0" borderId="9" xfId="0" applyFont="1" applyBorder="1" applyAlignment="1">
      <alignment horizontal="center"/>
    </xf>
    <xf numFmtId="0" fontId="11" fillId="0" borderId="13"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2" fillId="0" borderId="7" xfId="53" applyFont="1" applyBorder="1" applyAlignment="1" applyProtection="1">
      <alignment horizontal="center"/>
    </xf>
    <xf numFmtId="0" fontId="5" fillId="7" borderId="1" xfId="68" applyFont="1" applyFill="1" applyBorder="1" applyAlignment="1" applyProtection="1">
      <alignment horizontal="center" vertical="center"/>
      <protection hidden="1"/>
    </xf>
    <xf numFmtId="0" fontId="6" fillId="13" borderId="1" xfId="65" applyFont="1" applyFill="1" applyBorder="1" applyAlignment="1">
      <alignment horizontal="center" vertical="center" wrapText="1"/>
      <protection locked="0"/>
    </xf>
    <xf numFmtId="0" fontId="6" fillId="0" borderId="1" xfId="68" applyFont="1" applyBorder="1" applyAlignment="1" applyProtection="1">
      <alignment horizontal="center" vertical="center" wrapText="1"/>
      <protection locked="0"/>
    </xf>
    <xf numFmtId="0" fontId="5" fillId="7"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5" fontId="2" fillId="0" borderId="1" xfId="0" applyNumberFormat="1" applyFont="1" applyBorder="1" applyAlignment="1" applyProtection="1">
      <alignment horizontal="center" vertical="center" wrapText="1"/>
      <protection locked="0"/>
    </xf>
    <xf numFmtId="187" fontId="2" fillId="0" borderId="1" xfId="0" applyNumberFormat="1" applyFont="1" applyBorder="1" applyAlignment="1" applyProtection="1">
      <alignment horizontal="center" vertical="center" wrapText="1"/>
      <protection locked="0"/>
    </xf>
    <xf numFmtId="0" fontId="13" fillId="7" borderId="14" xfId="68" applyFont="1" applyFill="1" applyBorder="1" applyAlignment="1">
      <alignment horizontal="center" vertical="center"/>
    </xf>
    <xf numFmtId="0" fontId="13" fillId="7" borderId="1" xfId="68" applyFont="1" applyFill="1" applyBorder="1" applyAlignment="1">
      <alignment horizontal="center" vertical="center"/>
    </xf>
    <xf numFmtId="0" fontId="14" fillId="13" borderId="14" xfId="68" applyFont="1" applyFill="1" applyBorder="1" applyAlignment="1">
      <alignment horizontal="center" vertical="center"/>
    </xf>
    <xf numFmtId="0" fontId="14" fillId="13" borderId="12" xfId="68" applyFont="1" applyFill="1" applyBorder="1" applyAlignment="1">
      <alignment horizontal="center" vertical="center" wrapText="1"/>
    </xf>
    <xf numFmtId="0" fontId="14" fillId="13" borderId="1" xfId="68" applyFont="1" applyFill="1" applyBorder="1" applyAlignment="1">
      <alignment horizontal="center" vertical="center" wrapText="1"/>
    </xf>
    <xf numFmtId="0" fontId="14" fillId="13" borderId="10" xfId="68" applyFont="1" applyFill="1" applyBorder="1" applyAlignment="1">
      <alignment horizontal="center" vertical="center"/>
    </xf>
    <xf numFmtId="0" fontId="14" fillId="13" borderId="12" xfId="68" applyFont="1" applyFill="1" applyBorder="1" applyAlignment="1">
      <alignment horizontal="center" vertical="center"/>
    </xf>
    <xf numFmtId="0" fontId="14" fillId="13" borderId="5" xfId="68" applyFont="1" applyFill="1" applyBorder="1" applyAlignment="1">
      <alignment horizontal="center" vertical="center"/>
    </xf>
    <xf numFmtId="0" fontId="14" fillId="13" borderId="1" xfId="68" applyFont="1" applyFill="1" applyBorder="1" applyAlignment="1">
      <alignment horizontal="center" vertical="center"/>
    </xf>
    <xf numFmtId="0" fontId="6" fillId="13" borderId="5" xfId="68" applyFont="1" applyFill="1" applyBorder="1" applyAlignment="1">
      <alignment horizontal="center" vertical="center"/>
    </xf>
    <xf numFmtId="0" fontId="6" fillId="13" borderId="1" xfId="68" applyFont="1" applyFill="1" applyBorder="1" applyAlignment="1" applyProtection="1">
      <alignment horizontal="center" vertical="center"/>
      <protection locked="0"/>
    </xf>
    <xf numFmtId="37" fontId="15" fillId="13" borderId="1" xfId="1" applyNumberFormat="1" applyFont="1" applyFill="1" applyBorder="1" applyAlignment="1" applyProtection="1">
      <alignment horizontal="center" vertical="center"/>
      <protection hidden="1"/>
    </xf>
    <xf numFmtId="0" fontId="15" fillId="13" borderId="1" xfId="68" applyFont="1" applyFill="1" applyBorder="1" applyAlignment="1">
      <alignment horizontal="center" vertical="center"/>
    </xf>
    <xf numFmtId="0" fontId="15" fillId="13" borderId="1" xfId="68" applyFont="1" applyFill="1" applyBorder="1" applyAlignment="1" applyProtection="1">
      <alignment horizontal="center" vertical="center"/>
      <protection locked="0"/>
    </xf>
    <xf numFmtId="0" fontId="16" fillId="13" borderId="1" xfId="68" applyFont="1" applyFill="1" applyBorder="1" applyAlignment="1">
      <alignment horizontal="center" vertical="center"/>
    </xf>
    <xf numFmtId="0" fontId="15" fillId="13" borderId="1" xfId="68" applyFont="1" applyFill="1" applyBorder="1" applyAlignment="1" applyProtection="1">
      <alignment horizontal="center" vertical="center"/>
      <protection locked="0" hidden="1"/>
    </xf>
    <xf numFmtId="37" fontId="15" fillId="13" borderId="1" xfId="1" applyNumberFormat="1" applyFont="1" applyFill="1" applyBorder="1" applyAlignment="1" applyProtection="1">
      <alignment horizontal="center" vertical="center"/>
    </xf>
    <xf numFmtId="0" fontId="6" fillId="7" borderId="1" xfId="68" applyFont="1" applyFill="1" applyBorder="1" applyAlignment="1" applyProtection="1">
      <alignment horizontal="center" vertical="center"/>
      <protection hidden="1"/>
    </xf>
    <xf numFmtId="0" fontId="16" fillId="7" borderId="1" xfId="68" applyFont="1" applyFill="1" applyBorder="1" applyAlignment="1">
      <alignment horizontal="center" vertical="center"/>
    </xf>
    <xf numFmtId="188" fontId="16" fillId="7" borderId="1" xfId="1" applyNumberFormat="1" applyFont="1" applyFill="1" applyBorder="1" applyAlignment="1" applyProtection="1">
      <alignment horizontal="center" vertical="center"/>
      <protection hidden="1"/>
    </xf>
    <xf numFmtId="0" fontId="5" fillId="13" borderId="10" xfId="68" applyFont="1" applyFill="1" applyBorder="1" applyAlignment="1" applyProtection="1">
      <alignment horizontal="left" vertical="center" wrapText="1"/>
      <protection hidden="1"/>
    </xf>
    <xf numFmtId="0" fontId="5" fillId="13" borderId="12" xfId="68" applyFont="1" applyFill="1" applyBorder="1" applyAlignment="1" applyProtection="1">
      <alignment horizontal="left" vertical="center" wrapText="1"/>
      <protection hidden="1"/>
    </xf>
    <xf numFmtId="188" fontId="15" fillId="13" borderId="1" xfId="68" applyNumberFormat="1" applyFont="1" applyFill="1" applyBorder="1" applyAlignment="1" applyProtection="1">
      <alignment horizontal="center" vertical="center"/>
      <protection locked="0"/>
    </xf>
    <xf numFmtId="0" fontId="5" fillId="13" borderId="1" xfId="68" applyFont="1" applyFill="1" applyBorder="1" applyAlignment="1" applyProtection="1">
      <alignment vertical="center" wrapText="1"/>
      <protection hidden="1"/>
    </xf>
    <xf numFmtId="188" fontId="2" fillId="0" borderId="1" xfId="0" applyNumberFormat="1" applyFont="1" applyBorder="1" applyAlignment="1" applyProtection="1">
      <alignment horizontal="center" vertical="center"/>
      <protection locked="0"/>
    </xf>
    <xf numFmtId="0" fontId="5" fillId="13" borderId="10" xfId="68" applyFont="1" applyFill="1" applyBorder="1" applyAlignment="1" applyProtection="1">
      <alignment vertical="center" wrapText="1"/>
      <protection hidden="1"/>
    </xf>
    <xf numFmtId="0" fontId="5" fillId="13" borderId="12" xfId="68" applyFont="1" applyFill="1" applyBorder="1" applyAlignment="1" applyProtection="1">
      <alignment vertical="center" wrapText="1"/>
      <protection hidden="1"/>
    </xf>
    <xf numFmtId="0" fontId="2" fillId="0" borderId="1" xfId="0" applyFont="1" applyBorder="1" applyAlignment="1">
      <alignment horizontal="left" vertical="center" wrapText="1"/>
    </xf>
    <xf numFmtId="188" fontId="2" fillId="0" borderId="10" xfId="0" applyNumberFormat="1" applyFont="1" applyBorder="1" applyAlignment="1" applyProtection="1">
      <alignment horizontal="center" vertical="center"/>
      <protection hidden="1"/>
    </xf>
    <xf numFmtId="0" fontId="4" fillId="0" borderId="1" xfId="0" applyFont="1" applyBorder="1" applyAlignment="1">
      <alignment horizontal="left" vertical="center" wrapText="1"/>
    </xf>
    <xf numFmtId="188"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5" fillId="13" borderId="1" xfId="68" applyFont="1" applyFill="1" applyBorder="1" applyAlignment="1" applyProtection="1">
      <alignment horizontal="left" vertical="center" wrapText="1"/>
      <protection hidden="1"/>
    </xf>
    <xf numFmtId="0" fontId="6" fillId="13" borderId="1" xfId="68" applyFont="1" applyFill="1" applyBorder="1" applyAlignment="1" applyProtection="1">
      <alignment horizontal="left" vertical="top" wrapText="1"/>
      <protection locked="0"/>
    </xf>
    <xf numFmtId="0" fontId="4" fillId="7" borderId="1" xfId="0" applyFont="1" applyFill="1" applyBorder="1" applyAlignment="1">
      <alignment horizontal="center" vertical="center" wrapText="1"/>
    </xf>
    <xf numFmtId="0" fontId="6" fillId="13" borderId="1" xfId="68" applyFont="1" applyFill="1" applyBorder="1" applyAlignment="1" applyProtection="1">
      <alignment horizontal="center" vertical="center" wrapText="1"/>
      <protection locked="0"/>
    </xf>
    <xf numFmtId="0" fontId="4" fillId="7" borderId="1" xfId="0" applyFont="1" applyFill="1" applyBorder="1" applyAlignment="1">
      <alignment horizontal="center" vertical="center"/>
    </xf>
    <xf numFmtId="0" fontId="2" fillId="14" borderId="1" xfId="0" applyFont="1" applyFill="1" applyBorder="1" applyAlignment="1">
      <alignment horizontal="center" vertical="center" wrapText="1"/>
    </xf>
    <xf numFmtId="0" fontId="2" fillId="7" borderId="0" xfId="0" applyFont="1" applyFill="1"/>
    <xf numFmtId="0" fontId="17" fillId="7" borderId="0" xfId="53" applyFont="1" applyFill="1" applyAlignment="1" applyProtection="1">
      <alignment horizontal="center"/>
    </xf>
    <xf numFmtId="0" fontId="5" fillId="15" borderId="10" xfId="68" applyFont="1" applyFill="1" applyBorder="1" applyAlignment="1" applyProtection="1">
      <alignment horizontal="left" vertical="center" wrapText="1"/>
      <protection hidden="1"/>
    </xf>
    <xf numFmtId="0" fontId="6" fillId="4" borderId="10" xfId="0" applyFont="1" applyFill="1" applyBorder="1" applyAlignment="1" applyProtection="1">
      <alignment horizontal="left" vertical="center" wrapText="1"/>
      <protection locked="0"/>
    </xf>
    <xf numFmtId="0" fontId="6" fillId="4" borderId="12" xfId="0" applyFont="1" applyFill="1" applyBorder="1" applyAlignment="1" applyProtection="1">
      <alignment horizontal="left" vertical="center" wrapText="1"/>
      <protection locked="0"/>
    </xf>
    <xf numFmtId="0" fontId="5" fillId="15" borderId="1" xfId="68" applyFont="1" applyFill="1" applyBorder="1" applyAlignment="1" applyProtection="1">
      <alignment horizontal="left" vertical="center" wrapText="1"/>
      <protection hidden="1"/>
    </xf>
    <xf numFmtId="0" fontId="5" fillId="15" borderId="14" xfId="68" applyFont="1" applyFill="1" applyBorder="1" applyAlignment="1" applyProtection="1">
      <alignment horizontal="left" vertical="center" wrapText="1"/>
      <protection hidden="1"/>
    </xf>
    <xf numFmtId="0" fontId="0" fillId="7" borderId="10" xfId="0" applyFill="1" applyBorder="1"/>
    <xf numFmtId="0" fontId="0" fillId="7" borderId="11" xfId="0" applyFill="1" applyBorder="1"/>
    <xf numFmtId="0" fontId="0" fillId="7" borderId="12" xfId="0" applyFill="1" applyBorder="1"/>
    <xf numFmtId="0" fontId="18" fillId="0" borderId="2" xfId="62" applyFont="1" applyBorder="1" applyAlignment="1" applyProtection="1">
      <alignment vertical="center"/>
    </xf>
    <xf numFmtId="0" fontId="19" fillId="0" borderId="0" xfId="0" applyFont="1"/>
    <xf numFmtId="0" fontId="5" fillId="7" borderId="1" xfId="63" applyFont="1" applyFill="1" applyBorder="1" applyAlignment="1">
      <alignment horizontal="center" vertical="center" wrapText="1"/>
    </xf>
    <xf numFmtId="49" fontId="5" fillId="7"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85" fontId="6" fillId="13" borderId="1" xfId="64" applyNumberFormat="1" applyFont="1" applyFill="1" applyBorder="1" applyAlignment="1" applyProtection="1">
      <alignment horizontal="center" vertical="center" wrapText="1"/>
      <protection locked="0"/>
    </xf>
    <xf numFmtId="189" fontId="6" fillId="13" borderId="1" xfId="64" applyNumberFormat="1" applyFont="1" applyFill="1" applyBorder="1" applyAlignment="1" applyProtection="1">
      <alignment horizontal="center" vertical="center" wrapText="1"/>
      <protection locked="0"/>
    </xf>
    <xf numFmtId="0" fontId="5" fillId="7" borderId="1" xfId="64" applyFont="1" applyFill="1" applyBorder="1" applyAlignment="1">
      <alignment horizontal="center" vertical="center" wrapText="1"/>
    </xf>
    <xf numFmtId="185" fontId="5" fillId="7" borderId="1" xfId="63" applyNumberFormat="1" applyFont="1" applyFill="1" applyBorder="1" applyAlignment="1">
      <alignment horizontal="center" vertical="center" wrapText="1"/>
    </xf>
    <xf numFmtId="49" fontId="6" fillId="0" borderId="1" xfId="63" applyNumberFormat="1" applyFont="1" applyBorder="1" applyAlignment="1">
      <alignment horizontal="center" vertical="center" wrapText="1"/>
    </xf>
    <xf numFmtId="1" fontId="6" fillId="0" borderId="1" xfId="63" applyNumberFormat="1" applyFont="1" applyBorder="1" applyAlignment="1">
      <alignment horizontal="center" vertical="center" wrapText="1"/>
    </xf>
    <xf numFmtId="2" fontId="6" fillId="0" borderId="1" xfId="63" applyNumberFormat="1" applyFont="1" applyBorder="1" applyAlignment="1">
      <alignment horizontal="center" vertical="center" wrapText="1"/>
    </xf>
    <xf numFmtId="185" fontId="6" fillId="0" borderId="1" xfId="63" applyNumberFormat="1" applyFont="1" applyBorder="1" applyAlignment="1">
      <alignment horizontal="center" vertical="center" wrapText="1"/>
    </xf>
    <xf numFmtId="0" fontId="10" fillId="11" borderId="1" xfId="0" applyFont="1" applyFill="1" applyBorder="1" applyAlignment="1">
      <alignment horizontal="center"/>
    </xf>
    <xf numFmtId="0" fontId="5" fillId="11" borderId="1" xfId="63" applyFont="1" applyFill="1" applyBorder="1" applyAlignment="1">
      <alignment horizontal="center" vertical="center" wrapText="1"/>
    </xf>
    <xf numFmtId="49" fontId="6" fillId="4"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4" borderId="1" xfId="0" applyNumberFormat="1" applyFont="1" applyFill="1" applyBorder="1" applyAlignment="1">
      <alignment horizontal="center" vertical="center"/>
    </xf>
    <xf numFmtId="185" fontId="6" fillId="13" borderId="1" xfId="64" applyNumberFormat="1" applyFont="1" applyFill="1" applyBorder="1" applyAlignment="1" applyProtection="1">
      <alignment horizontal="left" vertical="center" wrapText="1"/>
      <protection locked="0"/>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zoomScale="90" zoomScaleNormal="90" workbookViewId="0">
      <selection activeCell="H5" sqref="H5"/>
    </sheetView>
  </sheetViews>
  <sheetFormatPr defaultColWidth="9" defaultRowHeight="14.4" outlineLevelRow="4"/>
  <cols>
    <col min="1" max="1" width="9" customWidth="1"/>
    <col min="2" max="2" width="13.2222222222222" customWidth="1"/>
    <col min="3" max="6" width="15.5555555555556" customWidth="1"/>
    <col min="7" max="7" width="17.7777777777778" customWidth="1"/>
    <col min="8" max="8" width="19.7777777777778" customWidth="1"/>
    <col min="9" max="9" width="20.2222222222222" customWidth="1"/>
    <col min="10" max="13" width="15.5555555555556" customWidth="1"/>
    <col min="14" max="14" width="21.2222222222222" customWidth="1"/>
    <col min="15" max="15" width="20.2222222222222" customWidth="1"/>
    <col min="16" max="16" width="18.4444444444444" customWidth="1"/>
    <col min="17" max="17" width="20.2222222222222" customWidth="1"/>
    <col min="18" max="18" width="25.4444444444444" customWidth="1"/>
    <col min="19" max="19" width="38.7777777777778" customWidth="1"/>
    <col min="20" max="20" width="38.5555555555556" customWidth="1"/>
    <col min="21" max="21" width="23.5555555555556" customWidth="1"/>
    <col min="22" max="25" width="19.7777777777778" customWidth="1"/>
    <col min="26" max="26" width="24.5555555555556" customWidth="1"/>
    <col min="27" max="29" width="23.7777777777778" customWidth="1"/>
    <col min="30" max="30" width="101.666666666667" customWidth="1"/>
  </cols>
  <sheetData>
    <row r="1" ht="18" spans="1:1">
      <c r="A1" s="44" t="s">
        <v>0</v>
      </c>
    </row>
    <row r="2" ht="15.6" spans="1:1">
      <c r="A2" s="123" t="s">
        <v>1</v>
      </c>
    </row>
    <row r="3" ht="15.6" spans="1:30">
      <c r="A3" s="124" t="s">
        <v>2</v>
      </c>
      <c r="S3" s="136" t="s">
        <v>3</v>
      </c>
      <c r="T3" s="136"/>
      <c r="U3" s="136"/>
      <c r="V3" s="136"/>
      <c r="W3" s="136"/>
      <c r="X3" s="136"/>
      <c r="Y3" s="136"/>
      <c r="Z3" s="136"/>
      <c r="AA3" s="136"/>
      <c r="AB3" s="136"/>
      <c r="AC3" s="136"/>
      <c r="AD3" s="136"/>
    </row>
    <row r="4" ht="55.2" spans="1:30">
      <c r="A4" s="125" t="s">
        <v>4</v>
      </c>
      <c r="B4" s="125" t="s">
        <v>5</v>
      </c>
      <c r="C4" s="126" t="s">
        <v>6</v>
      </c>
      <c r="D4" s="125" t="s">
        <v>7</v>
      </c>
      <c r="E4" s="125" t="s">
        <v>8</v>
      </c>
      <c r="F4" s="125" t="s">
        <v>9</v>
      </c>
      <c r="G4" s="125" t="s">
        <v>10</v>
      </c>
      <c r="H4" s="125" t="s">
        <v>11</v>
      </c>
      <c r="I4" s="125" t="s">
        <v>12</v>
      </c>
      <c r="J4" s="125" t="s">
        <v>13</v>
      </c>
      <c r="K4" s="125" t="s">
        <v>14</v>
      </c>
      <c r="L4" s="130" t="s">
        <v>15</v>
      </c>
      <c r="M4" s="130" t="s">
        <v>16</v>
      </c>
      <c r="N4" s="125" t="s">
        <v>17</v>
      </c>
      <c r="O4" s="131" t="s">
        <v>18</v>
      </c>
      <c r="P4" s="125" t="s">
        <v>19</v>
      </c>
      <c r="Q4" s="125" t="s">
        <v>20</v>
      </c>
      <c r="R4" s="137" t="s">
        <v>21</v>
      </c>
      <c r="S4" s="125" t="s">
        <v>22</v>
      </c>
      <c r="T4" s="125" t="s">
        <v>23</v>
      </c>
      <c r="U4" s="125" t="s">
        <v>24</v>
      </c>
      <c r="V4" s="125" t="s">
        <v>25</v>
      </c>
      <c r="W4" s="125" t="s">
        <v>26</v>
      </c>
      <c r="X4" s="125" t="s">
        <v>27</v>
      </c>
      <c r="Y4" s="125" t="s">
        <v>28</v>
      </c>
      <c r="Z4" s="125" t="s">
        <v>29</v>
      </c>
      <c r="AA4" s="125" t="s">
        <v>30</v>
      </c>
      <c r="AB4" s="125" t="s">
        <v>31</v>
      </c>
      <c r="AC4" s="125" t="s">
        <v>32</v>
      </c>
      <c r="AD4" s="125" t="s">
        <v>33</v>
      </c>
    </row>
    <row r="5" ht="225.6" customHeight="1" spans="1:30">
      <c r="A5" s="19">
        <v>1</v>
      </c>
      <c r="B5" s="127" t="s">
        <v>34</v>
      </c>
      <c r="C5" s="53" t="s">
        <v>35</v>
      </c>
      <c r="D5" s="23" t="s">
        <v>36</v>
      </c>
      <c r="E5" s="23" t="s">
        <v>37</v>
      </c>
      <c r="F5" s="23" t="s">
        <v>38</v>
      </c>
      <c r="G5" s="128">
        <v>45749</v>
      </c>
      <c r="H5" s="129" t="s">
        <v>39</v>
      </c>
      <c r="I5" s="128">
        <v>45749</v>
      </c>
      <c r="J5" s="132" t="s">
        <v>40</v>
      </c>
      <c r="K5" s="133">
        <v>1</v>
      </c>
      <c r="L5" s="134">
        <v>37376</v>
      </c>
      <c r="M5" s="134">
        <v>0</v>
      </c>
      <c r="N5" s="133" t="s">
        <v>41</v>
      </c>
      <c r="O5" s="135" t="s">
        <v>42</v>
      </c>
      <c r="P5" s="132" t="s">
        <v>43</v>
      </c>
      <c r="Q5" s="132" t="s">
        <v>44</v>
      </c>
      <c r="R5" s="128">
        <v>45758</v>
      </c>
      <c r="S5" s="132" t="s">
        <v>45</v>
      </c>
      <c r="T5" s="132"/>
      <c r="U5" s="138" t="s">
        <v>46</v>
      </c>
      <c r="V5" s="128">
        <v>45755</v>
      </c>
      <c r="W5" s="128">
        <v>45761</v>
      </c>
      <c r="X5" s="139">
        <v>43</v>
      </c>
      <c r="Y5" s="21">
        <v>40737</v>
      </c>
      <c r="Z5" s="140">
        <v>37377</v>
      </c>
      <c r="AA5" s="57">
        <f>Y5-Z5</f>
        <v>3360</v>
      </c>
      <c r="AB5" s="19">
        <v>2</v>
      </c>
      <c r="AC5" s="128">
        <v>45771</v>
      </c>
      <c r="AD5" s="141" t="s">
        <v>47</v>
      </c>
    </row>
  </sheetData>
  <mergeCells count="1">
    <mergeCell ref="S3:AC3"/>
  </mergeCells>
  <dataValidations count="5">
    <dataValidation type="list" allowBlank="1" showInputMessage="1" showErrorMessage="1" sqref="B5">
      <formula1>"Q1 24-25,Q2 24-25, Q3 24-25,Q4 24-25,Q1 25-26,Q2 25-26,Q3 25-26,Q4 25-26"</formula1>
    </dataValidation>
    <dataValidation type="custom" allowBlank="1" showInputMessage="1" showErrorMessage="1" errorTitle="Error" error="Incorrect Value Entered" sqref="J5">
      <formula1>AND(LEN(J5)=11,OR(MID(J5,1,1)="F",MID(J5,1,1)="C"),ISNUMBER(VALUE(MID(J5,2,4))),MID(J5,6,1)="-",ISNUMBER(VALUE(MID(J5,7,5))))</formula1>
    </dataValidation>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zoomScale="90" zoomScaleNormal="90" workbookViewId="0">
      <pane ySplit="2" topLeftCell="A32" activePane="bottomLeft" state="frozen"/>
      <selection/>
      <selection pane="bottomLeft" activeCell="C37" sqref="C37"/>
    </sheetView>
  </sheetViews>
  <sheetFormatPr defaultColWidth="0" defaultRowHeight="14.4" customHeight="1" zeroHeight="1" outlineLevelCol="4"/>
  <cols>
    <col min="1" max="1" width="17.2222222222222" customWidth="1"/>
    <col min="2" max="2" width="22.5555555555556" customWidth="1"/>
    <col min="3" max="3" width="20.2222222222222" customWidth="1"/>
    <col min="4" max="4" width="18.7777777777778" customWidth="1"/>
    <col min="5" max="5" width="19.7777777777778" customWidth="1"/>
    <col min="6" max="6" width="1" customWidth="1"/>
    <col min="7" max="16384" width="9.22222222222222" hidden="1"/>
  </cols>
  <sheetData>
    <row r="1" ht="18" spans="1:5">
      <c r="A1" s="62" t="s">
        <v>0</v>
      </c>
      <c r="B1" s="63"/>
      <c r="C1" s="63"/>
      <c r="D1" s="63"/>
      <c r="E1" s="64"/>
    </row>
    <row r="2" ht="18" spans="1:5">
      <c r="A2" s="65"/>
      <c r="B2" s="66" t="s">
        <v>1</v>
      </c>
      <c r="C2" s="66"/>
      <c r="D2" s="66"/>
      <c r="E2" s="67"/>
    </row>
    <row r="3" spans="1:5">
      <c r="A3" s="68" t="s">
        <v>6</v>
      </c>
      <c r="B3" s="68" t="s">
        <v>7</v>
      </c>
      <c r="C3" s="68" t="s">
        <v>48</v>
      </c>
      <c r="D3" s="68" t="s">
        <v>49</v>
      </c>
      <c r="E3" s="68" t="s">
        <v>50</v>
      </c>
    </row>
    <row r="4" ht="24" customHeight="1" spans="1:5">
      <c r="A4" s="69" t="s">
        <v>35</v>
      </c>
      <c r="B4" s="70" t="s">
        <v>36</v>
      </c>
      <c r="C4" s="70" t="s">
        <v>36</v>
      </c>
      <c r="D4" s="70" t="s">
        <v>51</v>
      </c>
      <c r="E4" s="70" t="s">
        <v>52</v>
      </c>
    </row>
    <row r="5" ht="35.25" customHeight="1" spans="1:5">
      <c r="A5" s="71" t="s">
        <v>8</v>
      </c>
      <c r="B5" s="71" t="s">
        <v>53</v>
      </c>
      <c r="C5" s="71" t="s">
        <v>54</v>
      </c>
      <c r="D5" s="71" t="s">
        <v>55</v>
      </c>
      <c r="E5" s="71" t="s">
        <v>56</v>
      </c>
    </row>
    <row r="6" ht="25.5" customHeight="1" spans="1:5">
      <c r="A6" s="72" t="s">
        <v>37</v>
      </c>
      <c r="B6" s="73">
        <v>45755</v>
      </c>
      <c r="C6" s="73">
        <v>45754</v>
      </c>
      <c r="D6" s="73">
        <v>45755</v>
      </c>
      <c r="E6" s="74">
        <v>0.375</v>
      </c>
    </row>
    <row r="7" ht="15.6" spans="1:5">
      <c r="A7" s="75" t="s">
        <v>57</v>
      </c>
      <c r="B7" s="76"/>
      <c r="C7" s="76"/>
      <c r="D7" s="76"/>
      <c r="E7" s="76"/>
    </row>
    <row r="8" ht="15" customHeight="1" spans="1:5">
      <c r="A8" s="77" t="s">
        <v>58</v>
      </c>
      <c r="B8" s="78" t="s">
        <v>59</v>
      </c>
      <c r="C8" s="79"/>
      <c r="D8" s="80" t="s">
        <v>60</v>
      </c>
      <c r="E8" s="81"/>
    </row>
    <row r="9" spans="1:5">
      <c r="A9" s="82"/>
      <c r="B9" s="81" t="s">
        <v>61</v>
      </c>
      <c r="C9" s="83" t="s">
        <v>62</v>
      </c>
      <c r="D9" s="83" t="s">
        <v>61</v>
      </c>
      <c r="E9" s="83" t="s">
        <v>62</v>
      </c>
    </row>
    <row r="10" spans="1:5">
      <c r="A10" s="84">
        <v>2000</v>
      </c>
      <c r="B10" s="85"/>
      <c r="C10" s="86">
        <f>B10*A10</f>
        <v>0</v>
      </c>
      <c r="D10" s="85"/>
      <c r="E10" s="86">
        <f>D10*A10</f>
        <v>0</v>
      </c>
    </row>
    <row r="11" spans="1:5">
      <c r="A11" s="87">
        <v>500</v>
      </c>
      <c r="B11" s="88">
        <v>28</v>
      </c>
      <c r="C11" s="86">
        <v>14000</v>
      </c>
      <c r="D11" s="88">
        <v>30</v>
      </c>
      <c r="E11" s="86">
        <f t="shared" ref="E11:E17" si="0">D11*A11</f>
        <v>15000</v>
      </c>
    </row>
    <row r="12" spans="1:5">
      <c r="A12" s="87">
        <v>200</v>
      </c>
      <c r="B12" s="88">
        <v>6</v>
      </c>
      <c r="C12" s="86">
        <v>1200</v>
      </c>
      <c r="D12" s="88">
        <v>5</v>
      </c>
      <c r="E12" s="86">
        <f t="shared" si="0"/>
        <v>1000</v>
      </c>
    </row>
    <row r="13" spans="1:5">
      <c r="A13" s="87">
        <v>100</v>
      </c>
      <c r="B13" s="88">
        <v>15</v>
      </c>
      <c r="C13" s="86">
        <v>1500</v>
      </c>
      <c r="D13" s="88">
        <v>12</v>
      </c>
      <c r="E13" s="86">
        <f t="shared" si="0"/>
        <v>1200</v>
      </c>
    </row>
    <row r="14" spans="1:5">
      <c r="A14" s="87">
        <v>50</v>
      </c>
      <c r="B14" s="88">
        <v>8</v>
      </c>
      <c r="C14" s="86">
        <v>400</v>
      </c>
      <c r="D14" s="88">
        <v>4</v>
      </c>
      <c r="E14" s="86">
        <f t="shared" si="0"/>
        <v>200</v>
      </c>
    </row>
    <row r="15" spans="1:5">
      <c r="A15" s="87">
        <v>20</v>
      </c>
      <c r="B15" s="88">
        <v>6</v>
      </c>
      <c r="C15" s="86">
        <v>120</v>
      </c>
      <c r="D15" s="88">
        <v>0</v>
      </c>
      <c r="E15" s="86">
        <f t="shared" si="0"/>
        <v>0</v>
      </c>
    </row>
    <row r="16" spans="1:5">
      <c r="A16" s="87">
        <v>10</v>
      </c>
      <c r="B16" s="88">
        <v>24</v>
      </c>
      <c r="C16" s="86">
        <v>240</v>
      </c>
      <c r="D16" s="88">
        <v>6</v>
      </c>
      <c r="E16" s="86">
        <f t="shared" si="0"/>
        <v>60</v>
      </c>
    </row>
    <row r="17" spans="1:5">
      <c r="A17" s="87">
        <v>5</v>
      </c>
      <c r="B17" s="88">
        <v>0</v>
      </c>
      <c r="C17" s="86">
        <f t="shared" ref="C17" si="1">B17*A17</f>
        <v>0</v>
      </c>
      <c r="D17" s="88">
        <v>0</v>
      </c>
      <c r="E17" s="86">
        <f t="shared" si="0"/>
        <v>0</v>
      </c>
    </row>
    <row r="18" spans="1:5">
      <c r="A18" s="89" t="s">
        <v>63</v>
      </c>
      <c r="B18" s="90">
        <v>0</v>
      </c>
      <c r="C18" s="86">
        <f>B18</f>
        <v>0</v>
      </c>
      <c r="D18" s="90">
        <v>0</v>
      </c>
      <c r="E18" s="91">
        <f>D18</f>
        <v>0</v>
      </c>
    </row>
    <row r="19" spans="1:5">
      <c r="A19" s="92"/>
      <c r="B19" s="93" t="s">
        <v>64</v>
      </c>
      <c r="C19" s="94">
        <f>SUM(C10:C18)</f>
        <v>17460</v>
      </c>
      <c r="D19" s="93" t="s">
        <v>64</v>
      </c>
      <c r="E19" s="94">
        <f>SUM(E10:E18)</f>
        <v>17460</v>
      </c>
    </row>
    <row r="20" ht="26.1" customHeight="1" spans="1:5">
      <c r="A20" s="95" t="s">
        <v>65</v>
      </c>
      <c r="B20" s="96"/>
      <c r="C20" s="97">
        <v>17460</v>
      </c>
      <c r="D20" s="98" t="s">
        <v>66</v>
      </c>
      <c r="E20" s="99">
        <v>0</v>
      </c>
    </row>
    <row r="21" ht="26.1" customHeight="1" spans="1:5">
      <c r="A21" s="100" t="s">
        <v>67</v>
      </c>
      <c r="B21" s="101"/>
      <c r="C21" s="99">
        <v>0</v>
      </c>
      <c r="D21" s="98" t="s">
        <v>68</v>
      </c>
      <c r="E21" s="99">
        <v>0</v>
      </c>
    </row>
    <row r="22" ht="26.1" customHeight="1" spans="1:5">
      <c r="A22" s="100" t="s">
        <v>69</v>
      </c>
      <c r="B22" s="101"/>
      <c r="C22" s="99">
        <v>0</v>
      </c>
      <c r="D22" s="102" t="s">
        <v>70</v>
      </c>
      <c r="E22" s="99"/>
    </row>
    <row r="23" ht="26.1" customHeight="1" spans="1:5">
      <c r="A23" s="100" t="s">
        <v>71</v>
      </c>
      <c r="B23" s="101"/>
      <c r="C23" s="103">
        <f>(C19+C21)-(E20+E21)-E19</f>
        <v>0</v>
      </c>
      <c r="D23" s="104" t="s">
        <v>72</v>
      </c>
      <c r="E23" s="105">
        <v>0</v>
      </c>
    </row>
    <row r="24" ht="82.5" customHeight="1" spans="1:5">
      <c r="A24" s="98" t="s">
        <v>73</v>
      </c>
      <c r="B24" s="106"/>
      <c r="C24" s="106"/>
      <c r="D24" s="106"/>
      <c r="E24" s="106"/>
    </row>
    <row r="25" ht="57.75" customHeight="1" spans="1:5">
      <c r="A25" s="107" t="s">
        <v>74</v>
      </c>
      <c r="B25" s="108"/>
      <c r="C25" s="108"/>
      <c r="D25" s="108"/>
      <c r="E25" s="108"/>
    </row>
    <row r="26" ht="37.5" customHeight="1" spans="1:5">
      <c r="A26" s="109" t="s">
        <v>75</v>
      </c>
      <c r="B26" s="109" t="s">
        <v>76</v>
      </c>
      <c r="C26" s="109" t="s">
        <v>77</v>
      </c>
      <c r="D26" s="109" t="s">
        <v>78</v>
      </c>
      <c r="E26" s="109" t="s">
        <v>79</v>
      </c>
    </row>
    <row r="27" ht="27.75" customHeight="1" spans="1:5">
      <c r="A27" s="70" t="s">
        <v>80</v>
      </c>
      <c r="B27" s="70" t="s">
        <v>81</v>
      </c>
      <c r="C27" s="110" t="s">
        <v>82</v>
      </c>
      <c r="D27" s="110" t="s">
        <v>83</v>
      </c>
      <c r="E27" s="110" t="s">
        <v>84</v>
      </c>
    </row>
    <row r="28" spans="1:5">
      <c r="A28" s="111" t="s">
        <v>85</v>
      </c>
      <c r="B28" s="111"/>
      <c r="C28" s="111" t="s">
        <v>86</v>
      </c>
      <c r="D28" s="111"/>
      <c r="E28" s="111"/>
    </row>
    <row r="29" spans="1:5">
      <c r="A29" s="112"/>
      <c r="B29" s="112"/>
      <c r="C29" s="10"/>
      <c r="D29" s="10"/>
      <c r="E29" s="10"/>
    </row>
    <row r="30" ht="42.75" customHeight="1" spans="1:5">
      <c r="A30" s="112"/>
      <c r="B30" s="112"/>
      <c r="C30" s="10"/>
      <c r="D30" s="10"/>
      <c r="E30" s="10"/>
    </row>
    <row r="31" ht="21.75" customHeight="1" spans="1:5">
      <c r="A31" s="113"/>
      <c r="B31" s="113"/>
      <c r="C31" s="113"/>
      <c r="D31" s="113"/>
      <c r="E31" s="114"/>
    </row>
    <row r="32" ht="24.75" customHeight="1" spans="1:5">
      <c r="A32" s="115" t="s">
        <v>87</v>
      </c>
      <c r="B32" s="116" t="s">
        <v>88</v>
      </c>
      <c r="C32" s="115" t="s">
        <v>89</v>
      </c>
      <c r="D32" s="116" t="s">
        <v>90</v>
      </c>
      <c r="E32" s="117"/>
    </row>
    <row r="33" ht="18" customHeight="1" spans="1:5">
      <c r="A33" s="115" t="s">
        <v>91</v>
      </c>
      <c r="B33" s="116" t="s">
        <v>92</v>
      </c>
      <c r="C33" s="118" t="s">
        <v>93</v>
      </c>
      <c r="D33" s="116" t="s">
        <v>94</v>
      </c>
      <c r="E33" s="117"/>
    </row>
    <row r="34" ht="27.6" spans="1:5">
      <c r="A34" s="118" t="s">
        <v>95</v>
      </c>
      <c r="B34" s="116" t="s">
        <v>96</v>
      </c>
      <c r="C34" s="118" t="s">
        <v>97</v>
      </c>
      <c r="D34" s="116" t="s">
        <v>98</v>
      </c>
      <c r="E34" s="117"/>
    </row>
    <row r="35" ht="27.6" spans="1:5">
      <c r="A35" s="118" t="s">
        <v>99</v>
      </c>
      <c r="B35" s="116" t="s">
        <v>100</v>
      </c>
      <c r="C35" s="118" t="s">
        <v>101</v>
      </c>
      <c r="D35" s="116" t="s">
        <v>102</v>
      </c>
      <c r="E35" s="117"/>
    </row>
    <row r="36" ht="25.5" customHeight="1" spans="1:5">
      <c r="A36" s="119" t="s">
        <v>103</v>
      </c>
      <c r="B36" s="116" t="s">
        <v>42</v>
      </c>
      <c r="C36" s="119" t="s">
        <v>104</v>
      </c>
      <c r="D36" s="116" t="s">
        <v>42</v>
      </c>
      <c r="E36" s="117"/>
    </row>
    <row r="37" ht="15" customHeight="1" spans="1:5">
      <c r="A37" s="120"/>
      <c r="B37" s="121"/>
      <c r="C37" s="121"/>
      <c r="D37" s="121"/>
      <c r="E37" s="122"/>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zoomScale="90" zoomScaleNormal="90" workbookViewId="0">
      <selection activeCell="C15" sqref="C15"/>
    </sheetView>
  </sheetViews>
  <sheetFormatPr defaultColWidth="9" defaultRowHeight="14.4" outlineLevelRow="4"/>
  <cols>
    <col min="3" max="3" width="12.2222222222222" customWidth="1"/>
    <col min="4" max="4" width="22.7777777777778" customWidth="1"/>
    <col min="5" max="5" width="17.2222222222222" customWidth="1"/>
    <col min="6" max="6" width="24.5555555555556" customWidth="1"/>
    <col min="7" max="7" width="22.5555555555556" customWidth="1"/>
    <col min="8" max="8" width="17.2222222222222" customWidth="1"/>
    <col min="9" max="9" width="14" customWidth="1"/>
    <col min="10" max="10" width="15.2222222222222" customWidth="1"/>
    <col min="11" max="11" width="15.4444444444444" customWidth="1"/>
    <col min="12" max="12" width="16.7777777777778" customWidth="1"/>
    <col min="13" max="13" width="16.2222222222222" customWidth="1"/>
    <col min="14" max="14" width="14.7777777777778" customWidth="1"/>
    <col min="15" max="15" width="13.2222222222222"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44" t="s">
        <v>0</v>
      </c>
      <c r="B1" s="45"/>
      <c r="C1" s="45"/>
      <c r="D1" s="45"/>
      <c r="E1" s="45"/>
      <c r="F1" s="45"/>
      <c r="G1" s="45"/>
      <c r="H1" s="45"/>
      <c r="I1" s="45"/>
      <c r="J1" s="45"/>
      <c r="K1" s="45"/>
      <c r="L1" s="45"/>
      <c r="M1" s="45"/>
      <c r="N1" s="45"/>
      <c r="O1" s="45"/>
      <c r="P1" s="45"/>
      <c r="Q1" s="45"/>
      <c r="R1" s="45"/>
      <c r="S1" s="47"/>
    </row>
    <row r="2" ht="18" spans="1:19">
      <c r="A2" s="46" t="s">
        <v>1</v>
      </c>
      <c r="B2" s="47"/>
      <c r="C2" s="47"/>
      <c r="D2" s="47"/>
      <c r="E2" s="47"/>
      <c r="F2" s="47"/>
      <c r="G2" s="47"/>
      <c r="H2" s="47"/>
      <c r="I2" s="47"/>
      <c r="J2" s="47"/>
      <c r="K2" s="47"/>
      <c r="L2" s="47"/>
      <c r="M2" s="47"/>
      <c r="N2" s="47"/>
      <c r="O2" s="47"/>
      <c r="P2" s="47"/>
      <c r="Q2" s="47"/>
      <c r="R2" s="47"/>
      <c r="S2" s="47"/>
    </row>
    <row r="3" spans="1:20">
      <c r="A3" s="48" t="s">
        <v>105</v>
      </c>
      <c r="B3" s="49"/>
      <c r="C3" s="49"/>
      <c r="D3" s="49"/>
      <c r="E3" s="49"/>
      <c r="F3" s="49"/>
      <c r="G3" s="49"/>
      <c r="H3" s="50" t="s">
        <v>106</v>
      </c>
      <c r="I3" s="56"/>
      <c r="J3" s="56"/>
      <c r="K3" s="56"/>
      <c r="L3" s="56"/>
      <c r="M3" s="56"/>
      <c r="N3" s="56"/>
      <c r="O3" s="56"/>
      <c r="P3" s="56"/>
      <c r="Q3" s="56"/>
      <c r="R3" s="58"/>
      <c r="S3" s="58"/>
      <c r="T3" s="59"/>
    </row>
    <row r="4" ht="41.4" spans="1:20">
      <c r="A4" s="51" t="s">
        <v>4</v>
      </c>
      <c r="B4" s="31" t="s">
        <v>107</v>
      </c>
      <c r="C4" s="31" t="s">
        <v>7</v>
      </c>
      <c r="D4" s="31" t="s">
        <v>108</v>
      </c>
      <c r="E4" s="31" t="s">
        <v>109</v>
      </c>
      <c r="F4" s="31" t="s">
        <v>110</v>
      </c>
      <c r="G4" s="31" t="s">
        <v>111</v>
      </c>
      <c r="H4" s="31" t="s">
        <v>112</v>
      </c>
      <c r="I4" s="31" t="s">
        <v>67</v>
      </c>
      <c r="J4" s="31" t="s">
        <v>113</v>
      </c>
      <c r="K4" s="31" t="s">
        <v>114</v>
      </c>
      <c r="L4" s="31" t="s">
        <v>115</v>
      </c>
      <c r="M4" s="31" t="s">
        <v>68</v>
      </c>
      <c r="N4" s="31" t="s">
        <v>116</v>
      </c>
      <c r="O4" s="31" t="s">
        <v>117</v>
      </c>
      <c r="P4" s="31" t="s">
        <v>118</v>
      </c>
      <c r="Q4" s="31" t="s">
        <v>119</v>
      </c>
      <c r="R4" s="31" t="s">
        <v>120</v>
      </c>
      <c r="S4" s="31" t="s">
        <v>121</v>
      </c>
      <c r="T4" s="60" t="s">
        <v>122</v>
      </c>
    </row>
    <row r="5" ht="102" customHeight="1" spans="1:20">
      <c r="A5" s="52">
        <v>1</v>
      </c>
      <c r="B5" s="53" t="s">
        <v>35</v>
      </c>
      <c r="C5" s="54" t="s">
        <v>36</v>
      </c>
      <c r="D5" s="33" t="s">
        <v>41</v>
      </c>
      <c r="E5" s="33" t="s">
        <v>43</v>
      </c>
      <c r="F5" s="33" t="s">
        <v>42</v>
      </c>
      <c r="G5" s="54" t="s">
        <v>40</v>
      </c>
      <c r="H5" s="55">
        <v>0</v>
      </c>
      <c r="I5" s="55">
        <v>3360</v>
      </c>
      <c r="J5" s="55">
        <v>0</v>
      </c>
      <c r="K5" s="55">
        <v>37377</v>
      </c>
      <c r="L5" s="55">
        <v>0</v>
      </c>
      <c r="M5" s="55">
        <v>0</v>
      </c>
      <c r="N5" s="55">
        <v>0</v>
      </c>
      <c r="O5" s="55">
        <v>0</v>
      </c>
      <c r="P5" s="57">
        <v>40737</v>
      </c>
      <c r="Q5" s="55">
        <v>37377</v>
      </c>
      <c r="R5" s="57">
        <f>P5-Q5</f>
        <v>3360</v>
      </c>
      <c r="S5" s="61"/>
      <c r="T5" s="10" t="s">
        <v>123</v>
      </c>
    </row>
  </sheetData>
  <mergeCells count="1">
    <mergeCell ref="H3:R3"/>
  </mergeCells>
  <dataValidations count="2">
    <dataValidation type="custom" allowBlank="1" showErrorMessage="1" sqref="B5">
      <formula1>AND(LEN(SUBSTITUTE(B5," ",""))=5,LEFT(RIGHT(B5,3),1)=":",EXACT(B5,UPPER(B5)),INT(RIGHT(B5,2)))</formula1>
    </dataValidation>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
  <sheetViews>
    <sheetView showGridLines="0" zoomScale="90" zoomScaleNormal="90" topLeftCell="G1" workbookViewId="0">
      <pane ySplit="4" topLeftCell="A5" activePane="bottomLeft" state="frozen"/>
      <selection/>
      <selection pane="bottomLeft" activeCell="R15" sqref="R15"/>
    </sheetView>
  </sheetViews>
  <sheetFormatPr defaultColWidth="8.77777777777778" defaultRowHeight="13.8" outlineLevelRow="5"/>
  <cols>
    <col min="1" max="1" width="8.77777777777778" style="12"/>
    <col min="2" max="2" width="15.7777777777778" style="12" customWidth="1"/>
    <col min="3" max="5" width="18.7777777777778" style="12" customWidth="1"/>
    <col min="6" max="6" width="19.5555555555556" style="12" customWidth="1"/>
    <col min="7" max="7" width="21" style="12" customWidth="1"/>
    <col min="8" max="8" width="23" style="12" customWidth="1"/>
    <col min="9" max="10" width="16" style="12" customWidth="1"/>
    <col min="11" max="11" width="14.7777777777778" style="12" customWidth="1"/>
    <col min="12" max="12" width="17.2222222222222" style="12" customWidth="1"/>
    <col min="13" max="13" width="18.7777777777778" style="12" customWidth="1"/>
    <col min="14" max="14" width="17.7777777777778" style="12" customWidth="1"/>
    <col min="15" max="15" width="17.2222222222222" style="12" customWidth="1"/>
    <col min="16" max="18" width="17.4444444444444" style="12" customWidth="1"/>
    <col min="19" max="19" width="20.2222222222222" style="12" customWidth="1"/>
    <col min="20" max="20" width="20.5555555555556" style="12" customWidth="1"/>
    <col min="21" max="22" width="16" style="12" customWidth="1"/>
    <col min="23" max="23" width="93.5555555555556" style="12" customWidth="1"/>
    <col min="24" max="16384" width="8.77777777777778" style="12"/>
  </cols>
  <sheetData>
    <row r="1" spans="1:23">
      <c r="A1" s="24" t="s">
        <v>0</v>
      </c>
      <c r="B1" s="25"/>
      <c r="C1" s="25"/>
      <c r="D1" s="25"/>
      <c r="E1" s="25"/>
      <c r="F1" s="25"/>
      <c r="G1" s="25"/>
      <c r="H1" s="25"/>
      <c r="I1" s="25"/>
      <c r="J1" s="25"/>
      <c r="K1" s="25"/>
      <c r="L1" s="25"/>
      <c r="M1" s="25"/>
      <c r="N1" s="25"/>
      <c r="O1" s="25"/>
      <c r="P1" s="25"/>
      <c r="Q1" s="25"/>
      <c r="R1" s="25"/>
      <c r="S1" s="25"/>
      <c r="T1" s="25"/>
      <c r="U1" s="25"/>
      <c r="V1" s="25"/>
      <c r="W1" s="38"/>
    </row>
    <row r="2" spans="1:23">
      <c r="A2" s="24" t="s">
        <v>1</v>
      </c>
      <c r="B2" s="26"/>
      <c r="C2" s="26"/>
      <c r="D2" s="26"/>
      <c r="E2" s="26"/>
      <c r="F2" s="26"/>
      <c r="G2" s="26"/>
      <c r="H2" s="26"/>
      <c r="I2" s="26"/>
      <c r="J2" s="26"/>
      <c r="K2" s="26"/>
      <c r="L2" s="26"/>
      <c r="M2" s="26"/>
      <c r="N2" s="26"/>
      <c r="O2" s="26"/>
      <c r="P2" s="26"/>
      <c r="Q2" s="26"/>
      <c r="R2" s="26"/>
      <c r="S2" s="26"/>
      <c r="T2" s="26"/>
      <c r="U2" s="26"/>
      <c r="V2" s="26"/>
      <c r="W2" s="38"/>
    </row>
    <row r="3" spans="1:23">
      <c r="A3" s="27" t="s">
        <v>124</v>
      </c>
      <c r="B3" s="28"/>
      <c r="C3" s="28"/>
      <c r="D3" s="28"/>
      <c r="E3" s="28"/>
      <c r="F3" s="28"/>
      <c r="G3" s="28"/>
      <c r="H3" s="28"/>
      <c r="I3" s="28"/>
      <c r="J3" s="28"/>
      <c r="K3" s="28"/>
      <c r="L3" s="28"/>
      <c r="M3" s="34"/>
      <c r="N3" s="28"/>
      <c r="O3" s="28"/>
      <c r="P3" s="26"/>
      <c r="Q3" s="26"/>
      <c r="R3" s="26"/>
      <c r="S3" s="28"/>
      <c r="T3" s="28"/>
      <c r="U3" s="28"/>
      <c r="V3" s="28"/>
      <c r="W3" s="39"/>
    </row>
    <row r="4" ht="41.4" spans="1:23">
      <c r="A4" s="29" t="s">
        <v>4</v>
      </c>
      <c r="B4" s="30" t="s">
        <v>125</v>
      </c>
      <c r="C4" s="30" t="s">
        <v>126</v>
      </c>
      <c r="D4" s="31" t="s">
        <v>127</v>
      </c>
      <c r="E4" s="31" t="s">
        <v>128</v>
      </c>
      <c r="F4" s="31" t="s">
        <v>129</v>
      </c>
      <c r="G4" s="31" t="s">
        <v>130</v>
      </c>
      <c r="H4" s="31" t="s">
        <v>131</v>
      </c>
      <c r="I4" s="30" t="s">
        <v>132</v>
      </c>
      <c r="J4" s="30" t="s">
        <v>133</v>
      </c>
      <c r="K4" s="30" t="s">
        <v>134</v>
      </c>
      <c r="L4" s="30" t="s">
        <v>135</v>
      </c>
      <c r="M4" s="30" t="s">
        <v>136</v>
      </c>
      <c r="N4" s="30" t="s">
        <v>137</v>
      </c>
      <c r="O4" s="30" t="s">
        <v>138</v>
      </c>
      <c r="P4" s="30" t="s">
        <v>139</v>
      </c>
      <c r="Q4" s="30" t="s">
        <v>140</v>
      </c>
      <c r="R4" s="30" t="s">
        <v>141</v>
      </c>
      <c r="S4" s="30" t="s">
        <v>142</v>
      </c>
      <c r="T4" s="30" t="s">
        <v>143</v>
      </c>
      <c r="U4" s="30" t="s">
        <v>144</v>
      </c>
      <c r="V4" s="40" t="s">
        <v>145</v>
      </c>
      <c r="W4" s="30" t="s">
        <v>146</v>
      </c>
    </row>
    <row r="5" ht="138" spans="1:23">
      <c r="A5" s="32">
        <v>1</v>
      </c>
      <c r="B5" s="4" t="s">
        <v>35</v>
      </c>
      <c r="C5" s="4" t="s">
        <v>36</v>
      </c>
      <c r="D5" s="33" t="s">
        <v>40</v>
      </c>
      <c r="E5" s="9">
        <v>45756</v>
      </c>
      <c r="F5" s="33" t="s">
        <v>41</v>
      </c>
      <c r="G5" s="33" t="s">
        <v>43</v>
      </c>
      <c r="H5" s="33" t="s">
        <v>42</v>
      </c>
      <c r="I5" s="33" t="s">
        <v>147</v>
      </c>
      <c r="J5" s="33" t="s">
        <v>148</v>
      </c>
      <c r="K5" s="33" t="s">
        <v>149</v>
      </c>
      <c r="L5" s="35">
        <v>358562699</v>
      </c>
      <c r="M5" s="36" t="s">
        <v>150</v>
      </c>
      <c r="N5" s="33">
        <v>37000</v>
      </c>
      <c r="O5" s="33">
        <v>590</v>
      </c>
      <c r="P5" s="37" t="s">
        <v>151</v>
      </c>
      <c r="Q5" s="37">
        <v>45691</v>
      </c>
      <c r="R5" s="33">
        <v>37377</v>
      </c>
      <c r="S5" s="33">
        <v>37377</v>
      </c>
      <c r="T5" s="33">
        <v>0</v>
      </c>
      <c r="U5" s="41">
        <f>R5-(S5+T5)</f>
        <v>0</v>
      </c>
      <c r="V5" s="19" t="s">
        <v>152</v>
      </c>
      <c r="W5" s="42" t="s">
        <v>153</v>
      </c>
    </row>
    <row r="6" ht="111" customHeight="1" spans="1:23">
      <c r="A6" s="32">
        <v>1</v>
      </c>
      <c r="B6" s="4" t="s">
        <v>35</v>
      </c>
      <c r="C6" s="4" t="s">
        <v>36</v>
      </c>
      <c r="D6" s="33" t="s">
        <v>40</v>
      </c>
      <c r="E6" s="9">
        <v>45756</v>
      </c>
      <c r="F6" s="33" t="s">
        <v>41</v>
      </c>
      <c r="G6" s="33" t="s">
        <v>43</v>
      </c>
      <c r="H6" s="33" t="s">
        <v>42</v>
      </c>
      <c r="I6" s="4" t="s">
        <v>154</v>
      </c>
      <c r="J6" s="4" t="s">
        <v>155</v>
      </c>
      <c r="K6" s="4" t="s">
        <v>156</v>
      </c>
      <c r="L6" s="4">
        <v>352236945</v>
      </c>
      <c r="M6" s="16">
        <v>45139</v>
      </c>
      <c r="N6" s="6">
        <v>35000</v>
      </c>
      <c r="O6" s="33">
        <v>560</v>
      </c>
      <c r="P6" s="37" t="s">
        <v>157</v>
      </c>
      <c r="Q6" s="37" t="s">
        <v>158</v>
      </c>
      <c r="R6" s="33">
        <v>3360</v>
      </c>
      <c r="S6" s="33">
        <v>0</v>
      </c>
      <c r="T6" s="33">
        <v>0</v>
      </c>
      <c r="U6" s="41">
        <f>R6-(S6+T6)</f>
        <v>3360</v>
      </c>
      <c r="V6" s="19" t="s">
        <v>159</v>
      </c>
      <c r="W6" s="43" t="s">
        <v>160</v>
      </c>
    </row>
  </sheetData>
  <conditionalFormatting sqref="L5">
    <cfRule type="duplicateValues" dxfId="0" priority="1" stopIfTrue="1"/>
  </conditionalFormatting>
  <dataValidations count="3">
    <dataValidation type="custom" allowBlank="1" showInputMessage="1" showErrorMessage="1" sqref="D5:D6">
      <formula1>AND(LEN(D5)=11,OR(MID(D5,1,1)="F",MID(D5,1,1)="C"),ISNUMBER(VALUE(MID(D5,2,4))),MID(D5,6,1)="-",ISNUMBER(VALUE(MID(D5,7,5))))</formula1>
    </dataValidation>
    <dataValidation type="list" allowBlank="1" showInputMessage="1" showErrorMessage="1" sqref="P5:P6">
      <formula1>"Installment,Pre-Closure,Disbursed Amount Recollected,Loan Processing Fee,Advance Collection,Death Case-Installment,Commission,Other Amount (Specify in Remarks)"</formula1>
    </dataValidation>
    <dataValidation type="list" allowBlank="1" showInputMessage="1" showErrorMessage="1" sqref="V5:V6">
      <formula1>"Loan Card,Digital Payment,Cash Receipt,Borrower Written Statement,Deliquent Staff Written Statement,Center Meeting Register,Hand Written Receipt"</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M23"/>
  <sheetViews>
    <sheetView showGridLines="0" zoomScale="90" zoomScaleNormal="90" topLeftCell="BG18" workbookViewId="0">
      <selection activeCell="BL18" sqref="BL$1:BL$1048576"/>
    </sheetView>
  </sheetViews>
  <sheetFormatPr defaultColWidth="8.77777777777778" defaultRowHeight="14.4"/>
  <cols>
    <col min="1" max="1" width="8.88888888888889" style="13" customWidth="1"/>
    <col min="2" max="8" width="8.77777777777778" style="13"/>
    <col min="9" max="9" width="8.88888888888889" style="13" customWidth="1"/>
    <col min="10" max="10" width="8.77777777777778" style="13"/>
    <col min="11" max="11" width="8.88888888888889" style="13" customWidth="1"/>
    <col min="12" max="13" width="8.77777777777778" style="13"/>
    <col min="14" max="14" width="8.88888888888889" style="13" customWidth="1"/>
    <col min="15" max="15" width="8.77777777777778" style="13"/>
    <col min="16" max="16" width="8.88888888888889" style="13" customWidth="1"/>
    <col min="17" max="21" width="8.77777777777778" style="13"/>
    <col min="22" max="22" width="8.88888888888889" style="13" customWidth="1"/>
    <col min="23" max="23" width="8.77777777777778" style="13"/>
    <col min="24" max="24" width="23.1111111111111" style="13" customWidth="1"/>
    <col min="25" max="27" width="8.77777777777778" style="13"/>
    <col min="28" max="28" width="9" style="13" customWidth="1"/>
    <col min="29" max="29" width="8.77777777777778" style="13"/>
    <col min="30" max="30" width="8.88888888888889" style="13" customWidth="1"/>
    <col min="31" max="32" width="8.77777777777778" style="13"/>
    <col min="33" max="34" width="8.88888888888889" style="13" customWidth="1"/>
    <col min="35" max="35" width="8.77777777777778" style="13"/>
    <col min="36" max="36" width="9" style="13" customWidth="1"/>
    <col min="37" max="37" width="8.88888888888889" style="13" customWidth="1"/>
    <col min="38" max="39" width="9" style="13" customWidth="1"/>
    <col min="40" max="40" width="8.88888888888889" style="13" customWidth="1"/>
    <col min="41" max="41" width="9" style="13" customWidth="1"/>
    <col min="42" max="45" width="8.88888888888889" style="13" customWidth="1"/>
    <col min="46" max="53" width="8.77777777777778" style="13"/>
    <col min="54" max="54" width="8.88888888888889" style="13" customWidth="1"/>
    <col min="55" max="56" width="24.2222222222222" style="13" customWidth="1"/>
    <col min="57" max="57" width="19.4444444444444" style="13" customWidth="1"/>
    <col min="58" max="59" width="27.4444444444444" style="13" customWidth="1"/>
    <col min="60" max="60" width="27" style="13" customWidth="1"/>
    <col min="61" max="61" width="29" style="13" customWidth="1"/>
    <col min="62" max="62" width="18.5555555555556" style="13" customWidth="1"/>
    <col min="63" max="63" width="24" style="13" customWidth="1"/>
    <col min="64" max="64" width="20.7777777777778" style="13" customWidth="1"/>
    <col min="65" max="65" width="106.444444444444" style="13" customWidth="1"/>
    <col min="66" max="16384" width="8.77777777777778" style="13"/>
  </cols>
  <sheetData>
    <row r="1" s="12" customFormat="1" ht="17.1" customHeight="1" spans="1:65">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row>
    <row r="2" s="12" customFormat="1" ht="15" customHeight="1" spans="1:65">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row>
    <row r="3" s="12" customFormat="1" ht="13.8" spans="1:65">
      <c r="A3" s="15" t="s">
        <v>161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row>
    <row r="4" s="12" customFormat="1" ht="13.8" spans="1:65">
      <c r="A4" s="15" t="s">
        <v>162</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row>
    <row r="5" ht="55.2" spans="1:65">
      <c r="A5" s="3" t="s">
        <v>4</v>
      </c>
      <c r="B5" s="3" t="s">
        <v>9</v>
      </c>
      <c r="C5" s="3" t="s">
        <v>8</v>
      </c>
      <c r="D5" s="3" t="s">
        <v>50</v>
      </c>
      <c r="E5" s="3" t="s">
        <v>49</v>
      </c>
      <c r="F5" s="3" t="s">
        <v>163</v>
      </c>
      <c r="G5" s="3" t="s">
        <v>6</v>
      </c>
      <c r="H5" s="3" t="s">
        <v>7</v>
      </c>
      <c r="I5" s="3" t="s">
        <v>164</v>
      </c>
      <c r="J5" s="3" t="s">
        <v>165</v>
      </c>
      <c r="K5" s="3" t="s">
        <v>166</v>
      </c>
      <c r="L5" s="3" t="s">
        <v>167</v>
      </c>
      <c r="M5" s="3" t="s">
        <v>168</v>
      </c>
      <c r="N5" s="3" t="s">
        <v>169</v>
      </c>
      <c r="O5" s="3" t="s">
        <v>132</v>
      </c>
      <c r="P5" s="3" t="s">
        <v>170</v>
      </c>
      <c r="Q5" s="3" t="s">
        <v>171</v>
      </c>
      <c r="R5" s="3" t="s">
        <v>172</v>
      </c>
      <c r="S5" s="3" t="s">
        <v>173</v>
      </c>
      <c r="T5" s="3" t="s">
        <v>174</v>
      </c>
      <c r="U5" s="3" t="s">
        <v>175</v>
      </c>
      <c r="V5" s="3" t="s">
        <v>176</v>
      </c>
      <c r="W5" s="3" t="s">
        <v>177</v>
      </c>
      <c r="X5" s="3" t="s">
        <v>178</v>
      </c>
      <c r="Y5" s="3" t="s">
        <v>179</v>
      </c>
      <c r="Z5" s="3" t="s">
        <v>180</v>
      </c>
      <c r="AA5" s="3" t="s">
        <v>181</v>
      </c>
      <c r="AB5" s="3" t="s">
        <v>182</v>
      </c>
      <c r="AC5" s="3" t="s">
        <v>183</v>
      </c>
      <c r="AD5" s="3" t="s">
        <v>184</v>
      </c>
      <c r="AE5" s="3" t="s">
        <v>185</v>
      </c>
      <c r="AF5" s="3" t="s">
        <v>186</v>
      </c>
      <c r="AG5" s="3" t="s">
        <v>187</v>
      </c>
      <c r="AH5" s="3" t="s">
        <v>188</v>
      </c>
      <c r="AI5" s="3" t="s">
        <v>189</v>
      </c>
      <c r="AJ5" s="3" t="s">
        <v>190</v>
      </c>
      <c r="AK5" s="3" t="s">
        <v>191</v>
      </c>
      <c r="AL5" s="3" t="s">
        <v>192</v>
      </c>
      <c r="AM5" s="3" t="s">
        <v>193</v>
      </c>
      <c r="AN5" s="3" t="s">
        <v>194</v>
      </c>
      <c r="AO5" s="3" t="s">
        <v>195</v>
      </c>
      <c r="AP5" s="3" t="s">
        <v>196</v>
      </c>
      <c r="AQ5" s="3" t="s">
        <v>197</v>
      </c>
      <c r="AR5" s="3" t="s">
        <v>198</v>
      </c>
      <c r="AS5" s="3" t="s">
        <v>199</v>
      </c>
      <c r="AT5" s="3" t="s">
        <v>200</v>
      </c>
      <c r="AU5" s="3" t="s">
        <v>201</v>
      </c>
      <c r="AV5" s="3" t="s">
        <v>202</v>
      </c>
      <c r="AW5" s="3" t="s">
        <v>203</v>
      </c>
      <c r="AX5" s="3" t="s">
        <v>204</v>
      </c>
      <c r="AY5" s="3" t="s">
        <v>205</v>
      </c>
      <c r="AZ5" s="3" t="s">
        <v>206</v>
      </c>
      <c r="BA5" s="3" t="s">
        <v>207</v>
      </c>
      <c r="BB5" s="3" t="s">
        <v>208</v>
      </c>
      <c r="BC5" s="1" t="s">
        <v>209</v>
      </c>
      <c r="BD5" s="1" t="s">
        <v>210</v>
      </c>
      <c r="BE5" s="1" t="s">
        <v>211</v>
      </c>
      <c r="BF5" s="1" t="s">
        <v>212</v>
      </c>
      <c r="BG5" s="1" t="s">
        <v>213</v>
      </c>
      <c r="BH5" s="1" t="s">
        <v>214</v>
      </c>
      <c r="BI5" s="1" t="s">
        <v>215</v>
      </c>
      <c r="BJ5" s="1" t="s">
        <v>216</v>
      </c>
      <c r="BK5" s="1" t="s">
        <v>217</v>
      </c>
      <c r="BL5" s="1" t="s">
        <v>218</v>
      </c>
      <c r="BM5" s="1" t="s">
        <v>33</v>
      </c>
    </row>
    <row r="6" ht="60" customHeight="1" spans="1:65">
      <c r="A6" s="10">
        <v>1</v>
      </c>
      <c r="B6" s="4" t="s">
        <v>38</v>
      </c>
      <c r="C6" s="4" t="s">
        <v>37</v>
      </c>
      <c r="D6" s="4" t="s">
        <v>52</v>
      </c>
      <c r="E6" s="4" t="s">
        <v>51</v>
      </c>
      <c r="F6" s="4" t="s">
        <v>36</v>
      </c>
      <c r="G6" s="4" t="s">
        <v>35</v>
      </c>
      <c r="H6" s="4" t="s">
        <v>36</v>
      </c>
      <c r="I6" s="4">
        <v>191796</v>
      </c>
      <c r="J6" s="4" t="s">
        <v>219</v>
      </c>
      <c r="K6" s="4">
        <v>191796</v>
      </c>
      <c r="L6" s="4" t="s">
        <v>43</v>
      </c>
      <c r="M6" s="4" t="s">
        <v>41</v>
      </c>
      <c r="N6" s="4">
        <v>392930</v>
      </c>
      <c r="O6" s="4" t="s">
        <v>220</v>
      </c>
      <c r="P6" s="4">
        <v>752690</v>
      </c>
      <c r="Q6" s="4" t="s">
        <v>221</v>
      </c>
      <c r="R6" s="4" t="s">
        <v>222</v>
      </c>
      <c r="S6" s="4" t="s">
        <v>223</v>
      </c>
      <c r="T6" s="4" t="s">
        <v>224</v>
      </c>
      <c r="U6" s="4" t="s">
        <v>225</v>
      </c>
      <c r="V6" s="4">
        <v>541</v>
      </c>
      <c r="W6" s="4" t="s">
        <v>226</v>
      </c>
      <c r="X6" s="4">
        <v>354541908</v>
      </c>
      <c r="Y6" s="4" t="s">
        <v>227</v>
      </c>
      <c r="Z6" s="4" t="s">
        <v>228</v>
      </c>
      <c r="AA6" s="4" t="s">
        <v>229</v>
      </c>
      <c r="AB6" s="6">
        <v>35000</v>
      </c>
      <c r="AC6" s="4"/>
      <c r="AD6" s="4">
        <v>75</v>
      </c>
      <c r="AE6" s="4" t="s">
        <v>230</v>
      </c>
      <c r="AF6" s="4" t="s">
        <v>231</v>
      </c>
      <c r="AG6" s="6">
        <v>560</v>
      </c>
      <c r="AH6" s="6">
        <v>560</v>
      </c>
      <c r="AI6" s="4" t="s">
        <v>232</v>
      </c>
      <c r="AJ6" s="6">
        <v>27713.07</v>
      </c>
      <c r="AK6" s="6">
        <v>6446.93</v>
      </c>
      <c r="AL6" s="6">
        <v>34160</v>
      </c>
      <c r="AM6" s="6">
        <v>7286.93</v>
      </c>
      <c r="AN6" s="6">
        <v>256.07</v>
      </c>
      <c r="AO6" s="6">
        <v>7543</v>
      </c>
      <c r="AP6" s="6">
        <v>1582.75</v>
      </c>
      <c r="AQ6" s="6">
        <v>97.25</v>
      </c>
      <c r="AR6" s="6">
        <v>1680</v>
      </c>
      <c r="AS6" s="4">
        <v>64</v>
      </c>
      <c r="AT6" s="4"/>
      <c r="AU6" s="4"/>
      <c r="AV6" s="4"/>
      <c r="AW6" s="4"/>
      <c r="AX6" s="4"/>
      <c r="AY6" s="4" t="s">
        <v>233</v>
      </c>
      <c r="AZ6" s="4" t="s">
        <v>234</v>
      </c>
      <c r="BA6" s="4"/>
      <c r="BB6" s="10">
        <v>0</v>
      </c>
      <c r="BC6" s="9">
        <v>45757</v>
      </c>
      <c r="BD6" s="9" t="s">
        <v>235</v>
      </c>
      <c r="BE6" s="10" t="s">
        <v>236</v>
      </c>
      <c r="BF6" s="10" t="s">
        <v>237</v>
      </c>
      <c r="BG6" s="18" t="s">
        <v>238</v>
      </c>
      <c r="BH6" s="19"/>
      <c r="BI6" s="20"/>
      <c r="BJ6" s="10" t="s">
        <v>239</v>
      </c>
      <c r="BK6" s="10" t="s">
        <v>239</v>
      </c>
      <c r="BL6" s="20" t="s">
        <v>239</v>
      </c>
      <c r="BM6" s="10" t="s">
        <v>240</v>
      </c>
    </row>
    <row r="7" ht="60" customHeight="1" spans="1:65">
      <c r="A7" s="10">
        <v>2</v>
      </c>
      <c r="B7" s="4" t="s">
        <v>38</v>
      </c>
      <c r="C7" s="4" t="s">
        <v>37</v>
      </c>
      <c r="D7" s="4" t="s">
        <v>52</v>
      </c>
      <c r="E7" s="4" t="s">
        <v>51</v>
      </c>
      <c r="F7" s="4" t="s">
        <v>36</v>
      </c>
      <c r="G7" s="4" t="s">
        <v>35</v>
      </c>
      <c r="H7" s="4" t="s">
        <v>36</v>
      </c>
      <c r="I7" s="4">
        <v>206374</v>
      </c>
      <c r="J7" s="4" t="s">
        <v>241</v>
      </c>
      <c r="K7" s="4">
        <v>206374</v>
      </c>
      <c r="L7" s="4" t="s">
        <v>43</v>
      </c>
      <c r="M7" s="4" t="s">
        <v>41</v>
      </c>
      <c r="N7" s="4">
        <v>465649</v>
      </c>
      <c r="O7" s="4" t="s">
        <v>242</v>
      </c>
      <c r="P7" s="4">
        <v>718198</v>
      </c>
      <c r="Q7" s="4" t="s">
        <v>243</v>
      </c>
      <c r="R7" s="4" t="s">
        <v>222</v>
      </c>
      <c r="S7" s="4" t="s">
        <v>244</v>
      </c>
      <c r="T7" s="4" t="s">
        <v>224</v>
      </c>
      <c r="U7" s="4" t="s">
        <v>225</v>
      </c>
      <c r="V7" s="4">
        <v>541</v>
      </c>
      <c r="W7" s="4" t="s">
        <v>226</v>
      </c>
      <c r="X7" s="4">
        <v>354106873</v>
      </c>
      <c r="Y7" s="4" t="s">
        <v>245</v>
      </c>
      <c r="Z7" s="4" t="s">
        <v>246</v>
      </c>
      <c r="AA7" s="4" t="s">
        <v>247</v>
      </c>
      <c r="AB7" s="6">
        <v>30000</v>
      </c>
      <c r="AC7" s="4"/>
      <c r="AD7" s="4">
        <v>75</v>
      </c>
      <c r="AE7" s="4" t="s">
        <v>230</v>
      </c>
      <c r="AF7" s="4" t="s">
        <v>248</v>
      </c>
      <c r="AG7" s="6">
        <v>480</v>
      </c>
      <c r="AH7" s="6">
        <v>480</v>
      </c>
      <c r="AI7" s="4" t="s">
        <v>249</v>
      </c>
      <c r="AJ7" s="6">
        <v>22254.83</v>
      </c>
      <c r="AK7" s="6">
        <v>5585.17</v>
      </c>
      <c r="AL7" s="6">
        <v>27840</v>
      </c>
      <c r="AM7" s="6">
        <v>7745.17</v>
      </c>
      <c r="AN7" s="6">
        <v>335.83</v>
      </c>
      <c r="AO7" s="6">
        <v>8081</v>
      </c>
      <c r="AP7" s="6">
        <v>4063.09</v>
      </c>
      <c r="AQ7" s="6">
        <v>256.91</v>
      </c>
      <c r="AR7" s="6">
        <v>4320</v>
      </c>
      <c r="AS7" s="4">
        <v>67</v>
      </c>
      <c r="AT7" s="4"/>
      <c r="AU7" s="4"/>
      <c r="AV7" s="4"/>
      <c r="AW7" s="4"/>
      <c r="AX7" s="4"/>
      <c r="AY7" s="4" t="s">
        <v>233</v>
      </c>
      <c r="AZ7" s="4" t="s">
        <v>234</v>
      </c>
      <c r="BA7" s="4"/>
      <c r="BB7" s="10">
        <v>0</v>
      </c>
      <c r="BC7" s="9">
        <v>45757</v>
      </c>
      <c r="BD7" s="9" t="s">
        <v>235</v>
      </c>
      <c r="BE7" s="10" t="s">
        <v>236</v>
      </c>
      <c r="BF7" s="10" t="s">
        <v>250</v>
      </c>
      <c r="BG7" s="18" t="s">
        <v>238</v>
      </c>
      <c r="BH7" s="19"/>
      <c r="BI7" s="20"/>
      <c r="BJ7" s="10" t="s">
        <v>239</v>
      </c>
      <c r="BK7" s="10" t="s">
        <v>239</v>
      </c>
      <c r="BL7" s="20" t="s">
        <v>239</v>
      </c>
      <c r="BM7" s="10" t="s">
        <v>251</v>
      </c>
    </row>
    <row r="8" ht="60" customHeight="1" spans="1:65">
      <c r="A8" s="10">
        <v>3</v>
      </c>
      <c r="B8" s="4" t="s">
        <v>38</v>
      </c>
      <c r="C8" s="4" t="s">
        <v>37</v>
      </c>
      <c r="D8" s="4" t="s">
        <v>52</v>
      </c>
      <c r="E8" s="4" t="s">
        <v>51</v>
      </c>
      <c r="F8" s="4" t="s">
        <v>36</v>
      </c>
      <c r="G8" s="4" t="s">
        <v>35</v>
      </c>
      <c r="H8" s="4" t="s">
        <v>36</v>
      </c>
      <c r="I8" s="4">
        <v>206374</v>
      </c>
      <c r="J8" s="4" t="s">
        <v>241</v>
      </c>
      <c r="K8" s="4">
        <v>206374</v>
      </c>
      <c r="L8" s="4" t="s">
        <v>43</v>
      </c>
      <c r="M8" s="4" t="s">
        <v>41</v>
      </c>
      <c r="N8" s="4">
        <v>465649</v>
      </c>
      <c r="O8" s="4" t="s">
        <v>242</v>
      </c>
      <c r="P8" s="4">
        <v>718198</v>
      </c>
      <c r="Q8" s="4" t="s">
        <v>243</v>
      </c>
      <c r="R8" s="4" t="s">
        <v>252</v>
      </c>
      <c r="S8" s="4" t="s">
        <v>253</v>
      </c>
      <c r="T8" s="4" t="s">
        <v>224</v>
      </c>
      <c r="U8" s="4" t="s">
        <v>225</v>
      </c>
      <c r="V8" s="4">
        <v>0</v>
      </c>
      <c r="W8" s="4" t="s">
        <v>226</v>
      </c>
      <c r="X8" s="4">
        <v>355828054</v>
      </c>
      <c r="Y8" s="4" t="s">
        <v>254</v>
      </c>
      <c r="Z8" s="4" t="s">
        <v>255</v>
      </c>
      <c r="AA8" s="4" t="s">
        <v>256</v>
      </c>
      <c r="AB8" s="6">
        <v>30000</v>
      </c>
      <c r="AC8" s="4"/>
      <c r="AD8" s="4">
        <v>75</v>
      </c>
      <c r="AE8" s="4" t="s">
        <v>257</v>
      </c>
      <c r="AF8" s="4" t="s">
        <v>258</v>
      </c>
      <c r="AG8" s="6">
        <v>480</v>
      </c>
      <c r="AH8" s="6">
        <v>480</v>
      </c>
      <c r="AI8" s="4" t="s">
        <v>259</v>
      </c>
      <c r="AJ8" s="6">
        <v>21045.35</v>
      </c>
      <c r="AK8" s="6">
        <v>5354.65</v>
      </c>
      <c r="AL8" s="6">
        <v>26400</v>
      </c>
      <c r="AM8" s="6">
        <v>8954.65</v>
      </c>
      <c r="AN8" s="6">
        <v>449.35</v>
      </c>
      <c r="AO8" s="6">
        <v>9404</v>
      </c>
      <c r="AP8" s="6">
        <v>0</v>
      </c>
      <c r="AQ8" s="6">
        <v>0</v>
      </c>
      <c r="AR8" s="6">
        <v>0</v>
      </c>
      <c r="AS8" s="4">
        <v>55</v>
      </c>
      <c r="AT8" s="4"/>
      <c r="AU8" s="4"/>
      <c r="AV8" s="4"/>
      <c r="AW8" s="4"/>
      <c r="AX8" s="4"/>
      <c r="AY8" s="4" t="s">
        <v>233</v>
      </c>
      <c r="AZ8" s="4" t="s">
        <v>234</v>
      </c>
      <c r="BA8" s="4"/>
      <c r="BB8" s="10">
        <v>0</v>
      </c>
      <c r="BC8" s="9">
        <v>45757</v>
      </c>
      <c r="BD8" s="9" t="s">
        <v>235</v>
      </c>
      <c r="BE8" s="10" t="s">
        <v>236</v>
      </c>
      <c r="BF8" s="10" t="s">
        <v>237</v>
      </c>
      <c r="BG8" s="18" t="s">
        <v>238</v>
      </c>
      <c r="BH8" s="19"/>
      <c r="BI8" s="20"/>
      <c r="BJ8" s="10" t="s">
        <v>239</v>
      </c>
      <c r="BK8" s="10" t="s">
        <v>239</v>
      </c>
      <c r="BL8" s="20" t="s">
        <v>239</v>
      </c>
      <c r="BM8" s="10" t="s">
        <v>240</v>
      </c>
    </row>
    <row r="9" ht="60" customHeight="1" spans="1:65">
      <c r="A9" s="10">
        <v>4</v>
      </c>
      <c r="B9" s="4" t="s">
        <v>38</v>
      </c>
      <c r="C9" s="4" t="s">
        <v>37</v>
      </c>
      <c r="D9" s="4" t="s">
        <v>52</v>
      </c>
      <c r="E9" s="4" t="s">
        <v>51</v>
      </c>
      <c r="F9" s="4" t="s">
        <v>36</v>
      </c>
      <c r="G9" s="4" t="s">
        <v>35</v>
      </c>
      <c r="H9" s="4" t="s">
        <v>36</v>
      </c>
      <c r="I9" s="4">
        <v>191070</v>
      </c>
      <c r="J9" s="4" t="s">
        <v>260</v>
      </c>
      <c r="K9" s="4">
        <v>191070</v>
      </c>
      <c r="L9" s="4" t="s">
        <v>43</v>
      </c>
      <c r="M9" s="4" t="s">
        <v>41</v>
      </c>
      <c r="N9" s="4">
        <v>391518</v>
      </c>
      <c r="O9" s="4" t="s">
        <v>154</v>
      </c>
      <c r="P9" s="4">
        <v>649663</v>
      </c>
      <c r="Q9" s="4" t="s">
        <v>261</v>
      </c>
      <c r="R9" s="4" t="s">
        <v>222</v>
      </c>
      <c r="S9" s="4" t="s">
        <v>262</v>
      </c>
      <c r="T9" s="4" t="s">
        <v>224</v>
      </c>
      <c r="U9" s="4" t="s">
        <v>225</v>
      </c>
      <c r="V9" s="4">
        <v>541</v>
      </c>
      <c r="W9" s="4" t="s">
        <v>226</v>
      </c>
      <c r="X9" s="4">
        <v>352236979</v>
      </c>
      <c r="Y9" s="4" t="s">
        <v>263</v>
      </c>
      <c r="Z9" s="4" t="s">
        <v>264</v>
      </c>
      <c r="AA9" s="4" t="s">
        <v>265</v>
      </c>
      <c r="AB9" s="6">
        <v>30000</v>
      </c>
      <c r="AC9" s="4"/>
      <c r="AD9" s="4">
        <v>75</v>
      </c>
      <c r="AE9" s="4" t="s">
        <v>230</v>
      </c>
      <c r="AF9" s="4" t="s">
        <v>266</v>
      </c>
      <c r="AG9" s="6">
        <v>480</v>
      </c>
      <c r="AH9" s="6">
        <v>480</v>
      </c>
      <c r="AI9" s="4" t="s">
        <v>267</v>
      </c>
      <c r="AJ9" s="6">
        <v>28571.22</v>
      </c>
      <c r="AK9" s="6">
        <v>5763.78</v>
      </c>
      <c r="AL9" s="6">
        <v>34335</v>
      </c>
      <c r="AM9" s="6">
        <v>1428.78</v>
      </c>
      <c r="AN9" s="6">
        <v>11.22</v>
      </c>
      <c r="AO9" s="6">
        <v>1440</v>
      </c>
      <c r="AP9" s="6">
        <v>1428.78</v>
      </c>
      <c r="AQ9" s="6">
        <v>11.22</v>
      </c>
      <c r="AR9" s="6">
        <v>1440</v>
      </c>
      <c r="AS9" s="4">
        <v>84</v>
      </c>
      <c r="AT9" s="4"/>
      <c r="AU9" s="4"/>
      <c r="AV9" s="4"/>
      <c r="AW9" s="4"/>
      <c r="AX9" s="4"/>
      <c r="AY9" s="4" t="s">
        <v>233</v>
      </c>
      <c r="AZ9" s="4" t="s">
        <v>234</v>
      </c>
      <c r="BA9" s="4"/>
      <c r="BB9" s="10">
        <v>0</v>
      </c>
      <c r="BC9" s="9">
        <v>45757</v>
      </c>
      <c r="BD9" s="9" t="s">
        <v>235</v>
      </c>
      <c r="BE9" s="10" t="s">
        <v>236</v>
      </c>
      <c r="BF9" s="10" t="s">
        <v>250</v>
      </c>
      <c r="BG9" s="18" t="s">
        <v>238</v>
      </c>
      <c r="BH9" s="17"/>
      <c r="BI9" s="17"/>
      <c r="BJ9" s="10" t="s">
        <v>239</v>
      </c>
      <c r="BK9" s="10" t="s">
        <v>239</v>
      </c>
      <c r="BL9" s="20" t="s">
        <v>239</v>
      </c>
      <c r="BM9" s="10" t="s">
        <v>251</v>
      </c>
    </row>
    <row r="10" ht="60" customHeight="1" spans="1:65">
      <c r="A10" s="10">
        <v>5</v>
      </c>
      <c r="B10" s="4" t="s">
        <v>38</v>
      </c>
      <c r="C10" s="4" t="s">
        <v>37</v>
      </c>
      <c r="D10" s="4" t="s">
        <v>52</v>
      </c>
      <c r="E10" s="4" t="s">
        <v>51</v>
      </c>
      <c r="F10" s="4" t="s">
        <v>36</v>
      </c>
      <c r="G10" s="4" t="s">
        <v>35</v>
      </c>
      <c r="H10" s="4" t="s">
        <v>36</v>
      </c>
      <c r="I10" s="4">
        <v>191070</v>
      </c>
      <c r="J10" s="4" t="s">
        <v>260</v>
      </c>
      <c r="K10" s="4">
        <v>191070</v>
      </c>
      <c r="L10" s="4" t="s">
        <v>43</v>
      </c>
      <c r="M10" s="4" t="s">
        <v>41</v>
      </c>
      <c r="N10" s="4">
        <v>391518</v>
      </c>
      <c r="O10" s="4" t="s">
        <v>154</v>
      </c>
      <c r="P10" s="4">
        <v>649662</v>
      </c>
      <c r="Q10" s="4" t="s">
        <v>268</v>
      </c>
      <c r="R10" s="4" t="s">
        <v>222</v>
      </c>
      <c r="S10" s="4" t="s">
        <v>269</v>
      </c>
      <c r="T10" s="4" t="s">
        <v>224</v>
      </c>
      <c r="U10" s="4" t="s">
        <v>225</v>
      </c>
      <c r="V10" s="4">
        <v>541</v>
      </c>
      <c r="W10" s="4" t="s">
        <v>226</v>
      </c>
      <c r="X10" s="4">
        <v>352238004</v>
      </c>
      <c r="Y10" s="4" t="s">
        <v>270</v>
      </c>
      <c r="Z10" s="4" t="s">
        <v>271</v>
      </c>
      <c r="AA10" s="4" t="s">
        <v>265</v>
      </c>
      <c r="AB10" s="6">
        <v>35000</v>
      </c>
      <c r="AC10" s="4"/>
      <c r="AD10" s="4">
        <v>75</v>
      </c>
      <c r="AE10" s="4" t="s">
        <v>230</v>
      </c>
      <c r="AF10" s="4" t="s">
        <v>266</v>
      </c>
      <c r="AG10" s="6">
        <v>560</v>
      </c>
      <c r="AH10" s="6">
        <v>560</v>
      </c>
      <c r="AI10" s="4" t="s">
        <v>267</v>
      </c>
      <c r="AJ10" s="6">
        <v>33332.59</v>
      </c>
      <c r="AK10" s="6">
        <v>6724.41</v>
      </c>
      <c r="AL10" s="6">
        <v>40057</v>
      </c>
      <c r="AM10" s="6">
        <v>1667.41</v>
      </c>
      <c r="AN10" s="6">
        <v>12.59</v>
      </c>
      <c r="AO10" s="6">
        <v>1680</v>
      </c>
      <c r="AP10" s="6">
        <v>1667.41</v>
      </c>
      <c r="AQ10" s="6">
        <v>12.59</v>
      </c>
      <c r="AR10" s="6">
        <v>1680</v>
      </c>
      <c r="AS10" s="4">
        <v>84</v>
      </c>
      <c r="AT10" s="4"/>
      <c r="AU10" s="4"/>
      <c r="AV10" s="4"/>
      <c r="AW10" s="4"/>
      <c r="AX10" s="4"/>
      <c r="AY10" s="4" t="s">
        <v>233</v>
      </c>
      <c r="AZ10" s="4" t="s">
        <v>234</v>
      </c>
      <c r="BA10" s="4"/>
      <c r="BB10" s="10">
        <v>0</v>
      </c>
      <c r="BC10" s="9">
        <v>45757</v>
      </c>
      <c r="BD10" s="9" t="s">
        <v>235</v>
      </c>
      <c r="BE10" s="10" t="s">
        <v>236</v>
      </c>
      <c r="BF10" s="10" t="s">
        <v>250</v>
      </c>
      <c r="BG10" s="18" t="s">
        <v>238</v>
      </c>
      <c r="BH10" s="17"/>
      <c r="BI10" s="17"/>
      <c r="BJ10" s="10" t="s">
        <v>239</v>
      </c>
      <c r="BK10" s="10" t="s">
        <v>239</v>
      </c>
      <c r="BL10" s="20" t="s">
        <v>239</v>
      </c>
      <c r="BM10" s="10" t="s">
        <v>251</v>
      </c>
    </row>
    <row r="11" ht="60" customHeight="1" spans="1:65">
      <c r="A11" s="10">
        <v>6</v>
      </c>
      <c r="B11" s="4" t="s">
        <v>38</v>
      </c>
      <c r="C11" s="4" t="s">
        <v>37</v>
      </c>
      <c r="D11" s="4" t="s">
        <v>52</v>
      </c>
      <c r="E11" s="4" t="s">
        <v>51</v>
      </c>
      <c r="F11" s="4" t="s">
        <v>36</v>
      </c>
      <c r="G11" s="4" t="s">
        <v>35</v>
      </c>
      <c r="H11" s="4" t="s">
        <v>36</v>
      </c>
      <c r="I11" s="4">
        <v>191070</v>
      </c>
      <c r="J11" s="4" t="s">
        <v>260</v>
      </c>
      <c r="K11" s="4">
        <v>191070</v>
      </c>
      <c r="L11" s="4" t="s">
        <v>43</v>
      </c>
      <c r="M11" s="4" t="s">
        <v>41</v>
      </c>
      <c r="N11" s="4">
        <v>391518</v>
      </c>
      <c r="O11" s="4" t="s">
        <v>154</v>
      </c>
      <c r="P11" s="4">
        <v>649663</v>
      </c>
      <c r="Q11" s="4" t="s">
        <v>261</v>
      </c>
      <c r="R11" s="4" t="s">
        <v>222</v>
      </c>
      <c r="S11" s="4" t="s">
        <v>272</v>
      </c>
      <c r="T11" s="4" t="s">
        <v>224</v>
      </c>
      <c r="U11" s="4" t="s">
        <v>225</v>
      </c>
      <c r="V11" s="4">
        <v>541</v>
      </c>
      <c r="W11" s="4" t="s">
        <v>273</v>
      </c>
      <c r="X11" s="4">
        <v>352313235</v>
      </c>
      <c r="Y11" s="4" t="s">
        <v>274</v>
      </c>
      <c r="Z11" s="4" t="s">
        <v>275</v>
      </c>
      <c r="AA11" s="4" t="s">
        <v>265</v>
      </c>
      <c r="AB11" s="6">
        <v>35000</v>
      </c>
      <c r="AC11" s="4"/>
      <c r="AD11" s="4">
        <v>75</v>
      </c>
      <c r="AE11" s="4" t="s">
        <v>230</v>
      </c>
      <c r="AF11" s="4" t="s">
        <v>266</v>
      </c>
      <c r="AG11" s="6">
        <v>560</v>
      </c>
      <c r="AH11" s="6">
        <v>560</v>
      </c>
      <c r="AI11" s="4" t="s">
        <v>267</v>
      </c>
      <c r="AJ11" s="6">
        <v>33332.59</v>
      </c>
      <c r="AK11" s="6">
        <v>6724.41</v>
      </c>
      <c r="AL11" s="6">
        <v>40057</v>
      </c>
      <c r="AM11" s="6">
        <v>1667.41</v>
      </c>
      <c r="AN11" s="6">
        <v>12.59</v>
      </c>
      <c r="AO11" s="6">
        <v>1680</v>
      </c>
      <c r="AP11" s="6">
        <v>1667.41</v>
      </c>
      <c r="AQ11" s="6">
        <v>12.59</v>
      </c>
      <c r="AR11" s="6">
        <v>1680</v>
      </c>
      <c r="AS11" s="4">
        <v>84</v>
      </c>
      <c r="AT11" s="4"/>
      <c r="AU11" s="4"/>
      <c r="AV11" s="4"/>
      <c r="AW11" s="4"/>
      <c r="AX11" s="4"/>
      <c r="AY11" s="4" t="s">
        <v>233</v>
      </c>
      <c r="AZ11" s="4" t="s">
        <v>234</v>
      </c>
      <c r="BA11" s="4"/>
      <c r="BB11" s="10">
        <v>0</v>
      </c>
      <c r="BC11" s="9">
        <v>45757</v>
      </c>
      <c r="BD11" s="9" t="s">
        <v>235</v>
      </c>
      <c r="BE11" s="10" t="s">
        <v>236</v>
      </c>
      <c r="BF11" s="10" t="s">
        <v>237</v>
      </c>
      <c r="BG11" s="18" t="s">
        <v>238</v>
      </c>
      <c r="BH11" s="17"/>
      <c r="BI11" s="17"/>
      <c r="BJ11" s="10" t="s">
        <v>239</v>
      </c>
      <c r="BK11" s="10" t="s">
        <v>239</v>
      </c>
      <c r="BL11" s="20" t="s">
        <v>239</v>
      </c>
      <c r="BM11" s="10" t="s">
        <v>240</v>
      </c>
    </row>
    <row r="12" ht="60" customHeight="1" spans="1:65">
      <c r="A12" s="10">
        <v>7</v>
      </c>
      <c r="B12" s="4" t="s">
        <v>38</v>
      </c>
      <c r="C12" s="4" t="s">
        <v>37</v>
      </c>
      <c r="D12" s="4" t="s">
        <v>52</v>
      </c>
      <c r="E12" s="4" t="s">
        <v>51</v>
      </c>
      <c r="F12" s="4" t="s">
        <v>36</v>
      </c>
      <c r="G12" s="4" t="s">
        <v>35</v>
      </c>
      <c r="H12" s="4" t="s">
        <v>36</v>
      </c>
      <c r="I12" s="4">
        <v>191070</v>
      </c>
      <c r="J12" s="4" t="s">
        <v>260</v>
      </c>
      <c r="K12" s="4">
        <v>191070</v>
      </c>
      <c r="L12" s="4" t="s">
        <v>43</v>
      </c>
      <c r="M12" s="4" t="s">
        <v>41</v>
      </c>
      <c r="N12" s="4">
        <v>391518</v>
      </c>
      <c r="O12" s="4" t="s">
        <v>154</v>
      </c>
      <c r="P12" s="4">
        <v>649663</v>
      </c>
      <c r="Q12" s="4" t="s">
        <v>261</v>
      </c>
      <c r="R12" s="4" t="s">
        <v>222</v>
      </c>
      <c r="S12" s="4" t="s">
        <v>276</v>
      </c>
      <c r="T12" s="4" t="s">
        <v>224</v>
      </c>
      <c r="U12" s="4" t="s">
        <v>225</v>
      </c>
      <c r="V12" s="4">
        <v>541</v>
      </c>
      <c r="W12" s="4" t="s">
        <v>226</v>
      </c>
      <c r="X12" s="4">
        <v>352313279</v>
      </c>
      <c r="Y12" s="4" t="s">
        <v>277</v>
      </c>
      <c r="Z12" s="4" t="s">
        <v>278</v>
      </c>
      <c r="AA12" s="4" t="s">
        <v>265</v>
      </c>
      <c r="AB12" s="6">
        <v>35000</v>
      </c>
      <c r="AC12" s="4"/>
      <c r="AD12" s="4">
        <v>75</v>
      </c>
      <c r="AE12" s="4" t="s">
        <v>230</v>
      </c>
      <c r="AF12" s="4" t="s">
        <v>266</v>
      </c>
      <c r="AG12" s="6">
        <v>560</v>
      </c>
      <c r="AH12" s="6">
        <v>560</v>
      </c>
      <c r="AI12" s="4" t="s">
        <v>279</v>
      </c>
      <c r="AJ12" s="6">
        <v>33044.96</v>
      </c>
      <c r="AK12" s="6">
        <v>6715.04</v>
      </c>
      <c r="AL12" s="6">
        <v>39760</v>
      </c>
      <c r="AM12" s="6">
        <v>1955.04</v>
      </c>
      <c r="AN12" s="6">
        <v>21.96</v>
      </c>
      <c r="AO12" s="6">
        <v>1977</v>
      </c>
      <c r="AP12" s="6">
        <v>1955.04</v>
      </c>
      <c r="AQ12" s="6">
        <v>21.96</v>
      </c>
      <c r="AR12" s="6">
        <v>1977</v>
      </c>
      <c r="AS12" s="4">
        <v>84</v>
      </c>
      <c r="AT12" s="4"/>
      <c r="AU12" s="4"/>
      <c r="AV12" s="4"/>
      <c r="AW12" s="4"/>
      <c r="AX12" s="4"/>
      <c r="AY12" s="4" t="s">
        <v>233</v>
      </c>
      <c r="AZ12" s="4" t="s">
        <v>234</v>
      </c>
      <c r="BA12" s="4"/>
      <c r="BB12" s="10">
        <v>0</v>
      </c>
      <c r="BC12" s="9">
        <v>45757</v>
      </c>
      <c r="BD12" s="9" t="s">
        <v>235</v>
      </c>
      <c r="BE12" s="10" t="s">
        <v>236</v>
      </c>
      <c r="BF12" s="10" t="s">
        <v>250</v>
      </c>
      <c r="BG12" s="18" t="s">
        <v>238</v>
      </c>
      <c r="BH12" s="17"/>
      <c r="BI12" s="17"/>
      <c r="BJ12" s="10" t="s">
        <v>239</v>
      </c>
      <c r="BK12" s="10" t="s">
        <v>239</v>
      </c>
      <c r="BL12" s="20" t="s">
        <v>239</v>
      </c>
      <c r="BM12" s="10" t="s">
        <v>251</v>
      </c>
    </row>
    <row r="13" ht="60" customHeight="1" spans="1:65">
      <c r="A13" s="10">
        <v>8</v>
      </c>
      <c r="B13" s="4" t="s">
        <v>38</v>
      </c>
      <c r="C13" s="4" t="s">
        <v>37</v>
      </c>
      <c r="D13" s="4" t="s">
        <v>52</v>
      </c>
      <c r="E13" s="4" t="s">
        <v>51</v>
      </c>
      <c r="F13" s="4" t="s">
        <v>36</v>
      </c>
      <c r="G13" s="4" t="s">
        <v>35</v>
      </c>
      <c r="H13" s="4" t="s">
        <v>36</v>
      </c>
      <c r="I13" s="4">
        <v>191070</v>
      </c>
      <c r="J13" s="4" t="s">
        <v>260</v>
      </c>
      <c r="K13" s="4">
        <v>191070</v>
      </c>
      <c r="L13" s="4" t="s">
        <v>43</v>
      </c>
      <c r="M13" s="4" t="s">
        <v>41</v>
      </c>
      <c r="N13" s="4">
        <v>391518</v>
      </c>
      <c r="O13" s="4" t="s">
        <v>154</v>
      </c>
      <c r="P13" s="4">
        <v>649662</v>
      </c>
      <c r="Q13" s="4" t="s">
        <v>268</v>
      </c>
      <c r="R13" s="4" t="s">
        <v>222</v>
      </c>
      <c r="S13" s="4" t="s">
        <v>280</v>
      </c>
      <c r="T13" s="4" t="s">
        <v>224</v>
      </c>
      <c r="U13" s="4" t="s">
        <v>225</v>
      </c>
      <c r="V13" s="4">
        <v>541</v>
      </c>
      <c r="W13" s="4" t="s">
        <v>226</v>
      </c>
      <c r="X13" s="4">
        <v>352313322</v>
      </c>
      <c r="Y13" s="4" t="s">
        <v>281</v>
      </c>
      <c r="Z13" s="4" t="s">
        <v>282</v>
      </c>
      <c r="AA13" s="4" t="s">
        <v>265</v>
      </c>
      <c r="AB13" s="6">
        <v>35000</v>
      </c>
      <c r="AC13" s="4"/>
      <c r="AD13" s="4">
        <v>75</v>
      </c>
      <c r="AE13" s="4" t="s">
        <v>230</v>
      </c>
      <c r="AF13" s="4" t="s">
        <v>266</v>
      </c>
      <c r="AG13" s="6">
        <v>560</v>
      </c>
      <c r="AH13" s="6">
        <v>560</v>
      </c>
      <c r="AI13" s="4" t="s">
        <v>267</v>
      </c>
      <c r="AJ13" s="6">
        <v>33332.59</v>
      </c>
      <c r="AK13" s="6">
        <v>6724.41</v>
      </c>
      <c r="AL13" s="6">
        <v>40057</v>
      </c>
      <c r="AM13" s="6">
        <v>1667.41</v>
      </c>
      <c r="AN13" s="6">
        <v>12.59</v>
      </c>
      <c r="AO13" s="6">
        <v>1680</v>
      </c>
      <c r="AP13" s="6">
        <v>1667.41</v>
      </c>
      <c r="AQ13" s="6">
        <v>12.59</v>
      </c>
      <c r="AR13" s="6">
        <v>1680</v>
      </c>
      <c r="AS13" s="4">
        <v>84</v>
      </c>
      <c r="AT13" s="4"/>
      <c r="AU13" s="4"/>
      <c r="AV13" s="4"/>
      <c r="AW13" s="4"/>
      <c r="AX13" s="4"/>
      <c r="AY13" s="4" t="s">
        <v>233</v>
      </c>
      <c r="AZ13" s="4" t="s">
        <v>234</v>
      </c>
      <c r="BA13" s="4"/>
      <c r="BB13" s="10">
        <v>0</v>
      </c>
      <c r="BC13" s="9">
        <v>45757</v>
      </c>
      <c r="BD13" s="9" t="s">
        <v>235</v>
      </c>
      <c r="BE13" s="10" t="s">
        <v>236</v>
      </c>
      <c r="BF13" s="10" t="s">
        <v>250</v>
      </c>
      <c r="BG13" s="18" t="s">
        <v>238</v>
      </c>
      <c r="BH13" s="17"/>
      <c r="BI13" s="17"/>
      <c r="BJ13" s="10" t="s">
        <v>239</v>
      </c>
      <c r="BK13" s="10" t="s">
        <v>239</v>
      </c>
      <c r="BL13" s="20" t="s">
        <v>239</v>
      </c>
      <c r="BM13" s="10" t="s">
        <v>251</v>
      </c>
    </row>
    <row r="14" ht="60" customHeight="1" spans="1:65">
      <c r="A14" s="10">
        <v>9</v>
      </c>
      <c r="B14" s="4" t="s">
        <v>38</v>
      </c>
      <c r="C14" s="4" t="s">
        <v>37</v>
      </c>
      <c r="D14" s="4" t="s">
        <v>52</v>
      </c>
      <c r="E14" s="4" t="s">
        <v>51</v>
      </c>
      <c r="F14" s="4" t="s">
        <v>36</v>
      </c>
      <c r="G14" s="4" t="s">
        <v>35</v>
      </c>
      <c r="H14" s="4" t="s">
        <v>36</v>
      </c>
      <c r="I14" s="4">
        <v>191070</v>
      </c>
      <c r="J14" s="4" t="s">
        <v>260</v>
      </c>
      <c r="K14" s="4">
        <v>191070</v>
      </c>
      <c r="L14" s="4" t="s">
        <v>43</v>
      </c>
      <c r="M14" s="4" t="s">
        <v>41</v>
      </c>
      <c r="N14" s="4">
        <v>391518</v>
      </c>
      <c r="O14" s="4" t="s">
        <v>154</v>
      </c>
      <c r="P14" s="4">
        <v>649663</v>
      </c>
      <c r="Q14" s="4" t="s">
        <v>261</v>
      </c>
      <c r="R14" s="4" t="s">
        <v>252</v>
      </c>
      <c r="S14" s="4" t="s">
        <v>262</v>
      </c>
      <c r="T14" s="4" t="s">
        <v>224</v>
      </c>
      <c r="U14" s="4" t="s">
        <v>225</v>
      </c>
      <c r="V14" s="4">
        <v>0</v>
      </c>
      <c r="W14" s="4" t="s">
        <v>226</v>
      </c>
      <c r="X14" s="4">
        <v>355291030</v>
      </c>
      <c r="Y14" s="4" t="s">
        <v>263</v>
      </c>
      <c r="Z14" s="4" t="s">
        <v>264</v>
      </c>
      <c r="AA14" s="4" t="s">
        <v>283</v>
      </c>
      <c r="AB14" s="6">
        <v>40000</v>
      </c>
      <c r="AC14" s="4"/>
      <c r="AD14" s="4">
        <v>75</v>
      </c>
      <c r="AE14" s="4" t="s">
        <v>257</v>
      </c>
      <c r="AF14" s="4" t="s">
        <v>284</v>
      </c>
      <c r="AG14" s="6">
        <v>640</v>
      </c>
      <c r="AH14" s="6">
        <v>640</v>
      </c>
      <c r="AI14" s="4" t="s">
        <v>285</v>
      </c>
      <c r="AJ14" s="6">
        <v>30444.39</v>
      </c>
      <c r="AK14" s="6">
        <v>7315.61</v>
      </c>
      <c r="AL14" s="6">
        <v>37760</v>
      </c>
      <c r="AM14" s="6">
        <v>9555.61</v>
      </c>
      <c r="AN14" s="6">
        <v>384.39</v>
      </c>
      <c r="AO14" s="6">
        <v>9940</v>
      </c>
      <c r="AP14" s="6">
        <v>0</v>
      </c>
      <c r="AQ14" s="6">
        <v>0</v>
      </c>
      <c r="AR14" s="6">
        <v>0</v>
      </c>
      <c r="AS14" s="4">
        <v>59</v>
      </c>
      <c r="AT14" s="4"/>
      <c r="AU14" s="4"/>
      <c r="AV14" s="4"/>
      <c r="AW14" s="4"/>
      <c r="AX14" s="4"/>
      <c r="AY14" s="4" t="s">
        <v>233</v>
      </c>
      <c r="AZ14" s="4" t="s">
        <v>234</v>
      </c>
      <c r="BA14" s="4"/>
      <c r="BB14" s="10">
        <v>0</v>
      </c>
      <c r="BC14" s="9">
        <v>45757</v>
      </c>
      <c r="BD14" s="9" t="s">
        <v>235</v>
      </c>
      <c r="BE14" s="10" t="s">
        <v>236</v>
      </c>
      <c r="BF14" s="10" t="s">
        <v>250</v>
      </c>
      <c r="BG14" s="18" t="s">
        <v>238</v>
      </c>
      <c r="BH14" s="17"/>
      <c r="BI14" s="17"/>
      <c r="BJ14" s="10" t="s">
        <v>239</v>
      </c>
      <c r="BK14" s="10" t="s">
        <v>239</v>
      </c>
      <c r="BL14" s="20" t="s">
        <v>239</v>
      </c>
      <c r="BM14" s="10" t="s">
        <v>251</v>
      </c>
    </row>
    <row r="15" ht="60" customHeight="1" spans="1:65">
      <c r="A15" s="10">
        <v>10</v>
      </c>
      <c r="B15" s="4" t="s">
        <v>38</v>
      </c>
      <c r="C15" s="4" t="s">
        <v>37</v>
      </c>
      <c r="D15" s="4" t="s">
        <v>52</v>
      </c>
      <c r="E15" s="4" t="s">
        <v>51</v>
      </c>
      <c r="F15" s="4" t="s">
        <v>36</v>
      </c>
      <c r="G15" s="4" t="s">
        <v>35</v>
      </c>
      <c r="H15" s="4" t="s">
        <v>36</v>
      </c>
      <c r="I15" s="4">
        <v>190972</v>
      </c>
      <c r="J15" s="4" t="s">
        <v>286</v>
      </c>
      <c r="K15" s="4">
        <v>190972</v>
      </c>
      <c r="L15" s="4" t="s">
        <v>43</v>
      </c>
      <c r="M15" s="4" t="s">
        <v>41</v>
      </c>
      <c r="N15" s="4">
        <v>479392</v>
      </c>
      <c r="O15" s="4" t="s">
        <v>287</v>
      </c>
      <c r="P15" s="4">
        <v>795854</v>
      </c>
      <c r="Q15" s="4" t="s">
        <v>288</v>
      </c>
      <c r="R15" s="4" t="s">
        <v>222</v>
      </c>
      <c r="S15" s="4" t="s">
        <v>289</v>
      </c>
      <c r="T15" s="4" t="s">
        <v>290</v>
      </c>
      <c r="U15" s="4" t="s">
        <v>225</v>
      </c>
      <c r="V15" s="4">
        <v>541</v>
      </c>
      <c r="W15" s="4" t="s">
        <v>226</v>
      </c>
      <c r="X15" s="4">
        <v>355029560</v>
      </c>
      <c r="Y15" s="4" t="s">
        <v>291</v>
      </c>
      <c r="Z15" s="4" t="s">
        <v>292</v>
      </c>
      <c r="AA15" s="4" t="s">
        <v>293</v>
      </c>
      <c r="AB15" s="6">
        <v>30000</v>
      </c>
      <c r="AC15" s="4"/>
      <c r="AD15" s="4">
        <v>75</v>
      </c>
      <c r="AE15" s="4" t="s">
        <v>230</v>
      </c>
      <c r="AF15" s="4" t="s">
        <v>294</v>
      </c>
      <c r="AG15" s="6">
        <v>480</v>
      </c>
      <c r="AH15" s="6">
        <v>480</v>
      </c>
      <c r="AI15" s="4" t="s">
        <v>295</v>
      </c>
      <c r="AJ15" s="6">
        <v>21975.24</v>
      </c>
      <c r="AK15" s="6">
        <v>5384.76</v>
      </c>
      <c r="AL15" s="6">
        <v>27360</v>
      </c>
      <c r="AM15" s="6">
        <v>8024.76</v>
      </c>
      <c r="AN15" s="6">
        <v>360.24</v>
      </c>
      <c r="AO15" s="6">
        <v>8385</v>
      </c>
      <c r="AP15" s="6">
        <v>441.53</v>
      </c>
      <c r="AQ15" s="6">
        <v>38.47</v>
      </c>
      <c r="AR15" s="6">
        <v>480</v>
      </c>
      <c r="AS15" s="4">
        <v>58</v>
      </c>
      <c r="AT15" s="4"/>
      <c r="AU15" s="4"/>
      <c r="AV15" s="4"/>
      <c r="AW15" s="4"/>
      <c r="AX15" s="4"/>
      <c r="AY15" s="4" t="s">
        <v>233</v>
      </c>
      <c r="AZ15" s="4" t="s">
        <v>234</v>
      </c>
      <c r="BA15" s="4"/>
      <c r="BB15" s="10">
        <v>0</v>
      </c>
      <c r="BC15" s="9">
        <v>45757</v>
      </c>
      <c r="BD15" s="9" t="s">
        <v>235</v>
      </c>
      <c r="BE15" s="10" t="s">
        <v>236</v>
      </c>
      <c r="BF15" s="10" t="s">
        <v>237</v>
      </c>
      <c r="BG15" s="18" t="s">
        <v>238</v>
      </c>
      <c r="BH15" s="17"/>
      <c r="BI15" s="17"/>
      <c r="BJ15" s="10" t="s">
        <v>239</v>
      </c>
      <c r="BK15" s="10" t="s">
        <v>239</v>
      </c>
      <c r="BL15" s="20" t="s">
        <v>239</v>
      </c>
      <c r="BM15" s="10" t="s">
        <v>240</v>
      </c>
    </row>
    <row r="16" ht="60" customHeight="1" spans="1:65">
      <c r="A16" s="10">
        <v>11</v>
      </c>
      <c r="B16" s="4" t="s">
        <v>38</v>
      </c>
      <c r="C16" s="4" t="s">
        <v>37</v>
      </c>
      <c r="D16" s="4" t="s">
        <v>52</v>
      </c>
      <c r="E16" s="4" t="s">
        <v>51</v>
      </c>
      <c r="F16" s="4" t="s">
        <v>36</v>
      </c>
      <c r="G16" s="4" t="s">
        <v>35</v>
      </c>
      <c r="H16" s="4" t="s">
        <v>36</v>
      </c>
      <c r="I16" s="4">
        <v>190972</v>
      </c>
      <c r="J16" s="4" t="s">
        <v>286</v>
      </c>
      <c r="K16" s="4">
        <v>190972</v>
      </c>
      <c r="L16" s="4" t="s">
        <v>43</v>
      </c>
      <c r="M16" s="4" t="s">
        <v>41</v>
      </c>
      <c r="N16" s="4">
        <v>479392</v>
      </c>
      <c r="O16" s="4" t="s">
        <v>287</v>
      </c>
      <c r="P16" s="4">
        <v>795854</v>
      </c>
      <c r="Q16" s="4" t="s">
        <v>288</v>
      </c>
      <c r="R16" s="4" t="s">
        <v>222</v>
      </c>
      <c r="S16" s="4" t="s">
        <v>296</v>
      </c>
      <c r="T16" s="4" t="s">
        <v>290</v>
      </c>
      <c r="U16" s="4" t="s">
        <v>225</v>
      </c>
      <c r="V16" s="4">
        <v>0</v>
      </c>
      <c r="W16" s="4" t="s">
        <v>226</v>
      </c>
      <c r="X16" s="4">
        <v>355651005</v>
      </c>
      <c r="Y16" s="4" t="s">
        <v>297</v>
      </c>
      <c r="Z16" s="4" t="s">
        <v>298</v>
      </c>
      <c r="AA16" s="4" t="s">
        <v>299</v>
      </c>
      <c r="AB16" s="6">
        <v>30000</v>
      </c>
      <c r="AC16" s="4"/>
      <c r="AD16" s="4">
        <v>75</v>
      </c>
      <c r="AE16" s="4" t="s">
        <v>230</v>
      </c>
      <c r="AF16" s="4" t="s">
        <v>300</v>
      </c>
      <c r="AG16" s="6">
        <v>480</v>
      </c>
      <c r="AH16" s="6">
        <v>480</v>
      </c>
      <c r="AI16" s="4" t="s">
        <v>301</v>
      </c>
      <c r="AJ16" s="6">
        <v>17127.92</v>
      </c>
      <c r="AK16" s="6">
        <v>4952.08</v>
      </c>
      <c r="AL16" s="6">
        <v>22080</v>
      </c>
      <c r="AM16" s="6">
        <v>12872.08</v>
      </c>
      <c r="AN16" s="6">
        <v>939.92</v>
      </c>
      <c r="AO16" s="6">
        <v>13812</v>
      </c>
      <c r="AP16" s="6">
        <v>4274.25</v>
      </c>
      <c r="AQ16" s="6">
        <v>525.75</v>
      </c>
      <c r="AR16" s="6">
        <v>4800</v>
      </c>
      <c r="AS16" s="4">
        <v>56</v>
      </c>
      <c r="AT16" s="4"/>
      <c r="AU16" s="4"/>
      <c r="AV16" s="4"/>
      <c r="AW16" s="4"/>
      <c r="AX16" s="4"/>
      <c r="AY16" s="4" t="s">
        <v>233</v>
      </c>
      <c r="AZ16" s="4" t="s">
        <v>234</v>
      </c>
      <c r="BA16" s="4"/>
      <c r="BB16" s="10">
        <v>0</v>
      </c>
      <c r="BC16" s="9">
        <v>45757</v>
      </c>
      <c r="BD16" s="9" t="s">
        <v>235</v>
      </c>
      <c r="BE16" s="10" t="s">
        <v>236</v>
      </c>
      <c r="BF16" s="10" t="s">
        <v>250</v>
      </c>
      <c r="BG16" s="18" t="s">
        <v>238</v>
      </c>
      <c r="BH16" s="17"/>
      <c r="BI16" s="17"/>
      <c r="BJ16" s="10" t="s">
        <v>239</v>
      </c>
      <c r="BK16" s="10" t="s">
        <v>239</v>
      </c>
      <c r="BL16" s="20" t="s">
        <v>239</v>
      </c>
      <c r="BM16" s="10" t="s">
        <v>251</v>
      </c>
    </row>
    <row r="17" ht="60" customHeight="1" spans="1:65">
      <c r="A17" s="10">
        <v>12</v>
      </c>
      <c r="B17" s="4" t="s">
        <v>38</v>
      </c>
      <c r="C17" s="4" t="s">
        <v>37</v>
      </c>
      <c r="D17" s="4" t="s">
        <v>52</v>
      </c>
      <c r="E17" s="4" t="s">
        <v>51</v>
      </c>
      <c r="F17" s="4" t="s">
        <v>36</v>
      </c>
      <c r="G17" s="4" t="s">
        <v>35</v>
      </c>
      <c r="H17" s="4" t="s">
        <v>36</v>
      </c>
      <c r="I17" s="4">
        <v>190972</v>
      </c>
      <c r="J17" s="4" t="s">
        <v>286</v>
      </c>
      <c r="K17" s="4">
        <v>190972</v>
      </c>
      <c r="L17" s="4" t="s">
        <v>43</v>
      </c>
      <c r="M17" s="4" t="s">
        <v>41</v>
      </c>
      <c r="N17" s="4">
        <v>479392</v>
      </c>
      <c r="O17" s="4" t="s">
        <v>287</v>
      </c>
      <c r="P17" s="4">
        <v>795854</v>
      </c>
      <c r="Q17" s="4" t="s">
        <v>288</v>
      </c>
      <c r="R17" s="4" t="s">
        <v>222</v>
      </c>
      <c r="S17" s="4" t="s">
        <v>302</v>
      </c>
      <c r="T17" s="4" t="s">
        <v>290</v>
      </c>
      <c r="U17" s="4" t="s">
        <v>225</v>
      </c>
      <c r="V17" s="4">
        <v>0</v>
      </c>
      <c r="W17" s="4" t="s">
        <v>226</v>
      </c>
      <c r="X17" s="4">
        <v>355652452</v>
      </c>
      <c r="Y17" s="4" t="s">
        <v>303</v>
      </c>
      <c r="Z17" s="4" t="s">
        <v>304</v>
      </c>
      <c r="AA17" s="4" t="s">
        <v>299</v>
      </c>
      <c r="AB17" s="6">
        <v>30000</v>
      </c>
      <c r="AC17" s="4"/>
      <c r="AD17" s="4">
        <v>75</v>
      </c>
      <c r="AE17" s="4" t="s">
        <v>230</v>
      </c>
      <c r="AF17" s="4" t="s">
        <v>300</v>
      </c>
      <c r="AG17" s="6">
        <v>480</v>
      </c>
      <c r="AH17" s="6">
        <v>480</v>
      </c>
      <c r="AI17" s="4" t="s">
        <v>295</v>
      </c>
      <c r="AJ17" s="6">
        <v>20965.49</v>
      </c>
      <c r="AK17" s="6">
        <v>5434.51</v>
      </c>
      <c r="AL17" s="6">
        <v>26400</v>
      </c>
      <c r="AM17" s="6">
        <v>9034.51</v>
      </c>
      <c r="AN17" s="6">
        <v>457.49</v>
      </c>
      <c r="AO17" s="6">
        <v>9492</v>
      </c>
      <c r="AP17" s="6">
        <v>436.68</v>
      </c>
      <c r="AQ17" s="6">
        <v>43.32</v>
      </c>
      <c r="AR17" s="6">
        <v>480</v>
      </c>
      <c r="AS17" s="4">
        <v>56</v>
      </c>
      <c r="AT17" s="4"/>
      <c r="AU17" s="4"/>
      <c r="AV17" s="4"/>
      <c r="AW17" s="4"/>
      <c r="AX17" s="4"/>
      <c r="AY17" s="4" t="s">
        <v>233</v>
      </c>
      <c r="AZ17" s="4" t="s">
        <v>234</v>
      </c>
      <c r="BA17" s="4"/>
      <c r="BB17" s="10">
        <v>0</v>
      </c>
      <c r="BC17" s="9">
        <v>45757</v>
      </c>
      <c r="BD17" s="9" t="s">
        <v>235</v>
      </c>
      <c r="BE17" s="10" t="s">
        <v>236</v>
      </c>
      <c r="BF17" s="10" t="s">
        <v>237</v>
      </c>
      <c r="BG17" s="18" t="s">
        <v>238</v>
      </c>
      <c r="BH17" s="17"/>
      <c r="BI17" s="17"/>
      <c r="BJ17" s="10" t="s">
        <v>239</v>
      </c>
      <c r="BK17" s="10" t="s">
        <v>239</v>
      </c>
      <c r="BL17" s="20" t="s">
        <v>239</v>
      </c>
      <c r="BM17" s="10" t="s">
        <v>240</v>
      </c>
    </row>
    <row r="18" ht="60" customHeight="1" spans="1:65">
      <c r="A18" s="10">
        <v>13</v>
      </c>
      <c r="B18" s="4" t="s">
        <v>38</v>
      </c>
      <c r="C18" s="4" t="s">
        <v>37</v>
      </c>
      <c r="D18" s="4" t="s">
        <v>52</v>
      </c>
      <c r="E18" s="4" t="s">
        <v>51</v>
      </c>
      <c r="F18" s="4" t="s">
        <v>36</v>
      </c>
      <c r="G18" s="4" t="s">
        <v>35</v>
      </c>
      <c r="H18" s="4" t="s">
        <v>36</v>
      </c>
      <c r="I18" s="4">
        <v>190968</v>
      </c>
      <c r="J18" s="4" t="s">
        <v>305</v>
      </c>
      <c r="K18" s="4">
        <v>190968</v>
      </c>
      <c r="L18" s="4" t="s">
        <v>43</v>
      </c>
      <c r="M18" s="4" t="s">
        <v>41</v>
      </c>
      <c r="N18" s="4">
        <v>484301</v>
      </c>
      <c r="O18" s="4" t="s">
        <v>306</v>
      </c>
      <c r="P18" s="4">
        <v>769745</v>
      </c>
      <c r="Q18" s="4" t="s">
        <v>307</v>
      </c>
      <c r="R18" s="4" t="s">
        <v>222</v>
      </c>
      <c r="S18" s="4" t="s">
        <v>308</v>
      </c>
      <c r="T18" s="4" t="s">
        <v>224</v>
      </c>
      <c r="U18" s="4" t="s">
        <v>225</v>
      </c>
      <c r="V18" s="4">
        <v>541</v>
      </c>
      <c r="W18" s="4" t="s">
        <v>226</v>
      </c>
      <c r="X18" s="4">
        <v>354606585</v>
      </c>
      <c r="Y18" s="4" t="s">
        <v>309</v>
      </c>
      <c r="Z18" s="4" t="s">
        <v>310</v>
      </c>
      <c r="AA18" s="4" t="s">
        <v>311</v>
      </c>
      <c r="AB18" s="6">
        <v>30000</v>
      </c>
      <c r="AC18" s="4"/>
      <c r="AD18" s="4">
        <v>75</v>
      </c>
      <c r="AE18" s="4" t="s">
        <v>230</v>
      </c>
      <c r="AF18" s="4" t="s">
        <v>283</v>
      </c>
      <c r="AG18" s="6">
        <v>480</v>
      </c>
      <c r="AH18" s="6">
        <v>480</v>
      </c>
      <c r="AI18" s="4" t="s">
        <v>312</v>
      </c>
      <c r="AJ18" s="6">
        <v>19239.49</v>
      </c>
      <c r="AK18" s="6">
        <v>5240.51</v>
      </c>
      <c r="AL18" s="6">
        <v>24480</v>
      </c>
      <c r="AM18" s="6">
        <v>10760.51</v>
      </c>
      <c r="AN18" s="6">
        <v>651.49</v>
      </c>
      <c r="AO18" s="6">
        <v>11412</v>
      </c>
      <c r="AP18" s="6">
        <v>3930.46</v>
      </c>
      <c r="AQ18" s="6">
        <v>389.54</v>
      </c>
      <c r="AR18" s="6">
        <v>4320</v>
      </c>
      <c r="AS18" s="4">
        <v>60</v>
      </c>
      <c r="AT18" s="4"/>
      <c r="AU18" s="4"/>
      <c r="AV18" s="4"/>
      <c r="AW18" s="4"/>
      <c r="AX18" s="4"/>
      <c r="AY18" s="4" t="s">
        <v>233</v>
      </c>
      <c r="AZ18" s="4" t="s">
        <v>234</v>
      </c>
      <c r="BA18" s="4"/>
      <c r="BB18" s="10">
        <v>0</v>
      </c>
      <c r="BC18" s="9">
        <v>45757</v>
      </c>
      <c r="BD18" s="9" t="s">
        <v>235</v>
      </c>
      <c r="BE18" s="10" t="s">
        <v>236</v>
      </c>
      <c r="BF18" s="10" t="s">
        <v>237</v>
      </c>
      <c r="BG18" s="18" t="s">
        <v>238</v>
      </c>
      <c r="BH18" s="17"/>
      <c r="BI18" s="17"/>
      <c r="BJ18" s="10" t="s">
        <v>239</v>
      </c>
      <c r="BK18" s="10" t="s">
        <v>239</v>
      </c>
      <c r="BL18" s="20" t="s">
        <v>239</v>
      </c>
      <c r="BM18" s="10" t="s">
        <v>240</v>
      </c>
    </row>
    <row r="19" ht="60" customHeight="1" spans="1:65">
      <c r="A19" s="10">
        <v>14</v>
      </c>
      <c r="B19" s="4" t="s">
        <v>38</v>
      </c>
      <c r="C19" s="4" t="s">
        <v>37</v>
      </c>
      <c r="D19" s="4" t="s">
        <v>52</v>
      </c>
      <c r="E19" s="4" t="s">
        <v>51</v>
      </c>
      <c r="F19" s="4" t="s">
        <v>36</v>
      </c>
      <c r="G19" s="4" t="s">
        <v>35</v>
      </c>
      <c r="H19" s="4" t="s">
        <v>36</v>
      </c>
      <c r="I19" s="4">
        <v>190968</v>
      </c>
      <c r="J19" s="4" t="s">
        <v>305</v>
      </c>
      <c r="K19" s="4">
        <v>190968</v>
      </c>
      <c r="L19" s="4" t="s">
        <v>43</v>
      </c>
      <c r="M19" s="4" t="s">
        <v>41</v>
      </c>
      <c r="N19" s="4">
        <v>484301</v>
      </c>
      <c r="O19" s="4" t="s">
        <v>306</v>
      </c>
      <c r="P19" s="4">
        <v>765558</v>
      </c>
      <c r="Q19" s="4" t="s">
        <v>313</v>
      </c>
      <c r="R19" s="4" t="s">
        <v>222</v>
      </c>
      <c r="S19" s="4" t="s">
        <v>314</v>
      </c>
      <c r="T19" s="4" t="s">
        <v>224</v>
      </c>
      <c r="U19" s="4" t="s">
        <v>225</v>
      </c>
      <c r="V19" s="4">
        <v>541</v>
      </c>
      <c r="W19" s="4" t="s">
        <v>226</v>
      </c>
      <c r="X19" s="4">
        <v>354724770</v>
      </c>
      <c r="Y19" s="4" t="s">
        <v>315</v>
      </c>
      <c r="Z19" s="4" t="s">
        <v>316</v>
      </c>
      <c r="AA19" s="4" t="s">
        <v>311</v>
      </c>
      <c r="AB19" s="6">
        <v>35000</v>
      </c>
      <c r="AC19" s="4"/>
      <c r="AD19" s="4">
        <v>75</v>
      </c>
      <c r="AE19" s="4" t="s">
        <v>230</v>
      </c>
      <c r="AF19" s="4" t="s">
        <v>283</v>
      </c>
      <c r="AG19" s="6">
        <v>560</v>
      </c>
      <c r="AH19" s="6">
        <v>560</v>
      </c>
      <c r="AI19" s="4" t="s">
        <v>317</v>
      </c>
      <c r="AJ19" s="6">
        <v>22446.1</v>
      </c>
      <c r="AK19" s="6">
        <v>6113.9</v>
      </c>
      <c r="AL19" s="6">
        <v>28560</v>
      </c>
      <c r="AM19" s="6">
        <v>12553.9</v>
      </c>
      <c r="AN19" s="6">
        <v>760.1</v>
      </c>
      <c r="AO19" s="6">
        <v>13314</v>
      </c>
      <c r="AP19" s="6">
        <v>4585.53</v>
      </c>
      <c r="AQ19" s="6">
        <v>454.47</v>
      </c>
      <c r="AR19" s="6">
        <v>5040</v>
      </c>
      <c r="AS19" s="4">
        <v>60</v>
      </c>
      <c r="AT19" s="4"/>
      <c r="AU19" s="4"/>
      <c r="AV19" s="4"/>
      <c r="AW19" s="4"/>
      <c r="AX19" s="4"/>
      <c r="AY19" s="4" t="s">
        <v>233</v>
      </c>
      <c r="AZ19" s="4" t="s">
        <v>234</v>
      </c>
      <c r="BA19" s="4"/>
      <c r="BB19" s="10">
        <v>0</v>
      </c>
      <c r="BC19" s="9">
        <v>45757</v>
      </c>
      <c r="BD19" s="9" t="s">
        <v>235</v>
      </c>
      <c r="BE19" s="10" t="s">
        <v>236</v>
      </c>
      <c r="BF19" s="10" t="s">
        <v>250</v>
      </c>
      <c r="BG19" s="18" t="s">
        <v>238</v>
      </c>
      <c r="BH19" s="17"/>
      <c r="BI19" s="17"/>
      <c r="BJ19" s="10" t="s">
        <v>239</v>
      </c>
      <c r="BK19" s="10" t="s">
        <v>239</v>
      </c>
      <c r="BL19" s="20" t="s">
        <v>239</v>
      </c>
      <c r="BM19" s="10" t="s">
        <v>251</v>
      </c>
    </row>
    <row r="20" ht="60" customHeight="1" spans="1:65">
      <c r="A20" s="10">
        <v>15</v>
      </c>
      <c r="B20" s="4" t="s">
        <v>38</v>
      </c>
      <c r="C20" s="4" t="s">
        <v>37</v>
      </c>
      <c r="D20" s="4" t="s">
        <v>52</v>
      </c>
      <c r="E20" s="4" t="s">
        <v>51</v>
      </c>
      <c r="F20" s="4" t="s">
        <v>36</v>
      </c>
      <c r="G20" s="4" t="s">
        <v>35</v>
      </c>
      <c r="H20" s="4" t="s">
        <v>36</v>
      </c>
      <c r="I20" s="4">
        <v>190927</v>
      </c>
      <c r="J20" s="4" t="s">
        <v>318</v>
      </c>
      <c r="K20" s="4">
        <v>190927</v>
      </c>
      <c r="L20" s="4" t="s">
        <v>43</v>
      </c>
      <c r="M20" s="4" t="s">
        <v>41</v>
      </c>
      <c r="N20" s="4">
        <v>407764</v>
      </c>
      <c r="O20" s="4" t="s">
        <v>319</v>
      </c>
      <c r="P20" s="4">
        <v>718208</v>
      </c>
      <c r="Q20" s="4" t="s">
        <v>320</v>
      </c>
      <c r="R20" s="4" t="s">
        <v>222</v>
      </c>
      <c r="S20" s="4" t="s">
        <v>321</v>
      </c>
      <c r="T20" s="4" t="s">
        <v>290</v>
      </c>
      <c r="U20" s="4" t="s">
        <v>225</v>
      </c>
      <c r="V20" s="4">
        <v>541</v>
      </c>
      <c r="W20" s="4" t="s">
        <v>273</v>
      </c>
      <c r="X20" s="4">
        <v>355478235</v>
      </c>
      <c r="Y20" s="4" t="s">
        <v>322</v>
      </c>
      <c r="Z20" s="4" t="s">
        <v>323</v>
      </c>
      <c r="AA20" s="4" t="s">
        <v>299</v>
      </c>
      <c r="AB20" s="6">
        <v>30000</v>
      </c>
      <c r="AC20" s="4"/>
      <c r="AD20" s="4">
        <v>50</v>
      </c>
      <c r="AE20" s="4" t="s">
        <v>230</v>
      </c>
      <c r="AF20" s="4" t="s">
        <v>324</v>
      </c>
      <c r="AG20" s="6">
        <v>680</v>
      </c>
      <c r="AH20" s="6">
        <v>680</v>
      </c>
      <c r="AI20" s="4" t="s">
        <v>325</v>
      </c>
      <c r="AJ20" s="6">
        <v>25485.8</v>
      </c>
      <c r="AK20" s="6">
        <v>3754.2</v>
      </c>
      <c r="AL20" s="6">
        <v>29240</v>
      </c>
      <c r="AM20" s="6">
        <v>4514.2</v>
      </c>
      <c r="AN20" s="6">
        <v>84.8</v>
      </c>
      <c r="AO20" s="6">
        <v>4599</v>
      </c>
      <c r="AP20" s="6">
        <v>4514.2</v>
      </c>
      <c r="AQ20" s="6">
        <v>84.8</v>
      </c>
      <c r="AR20" s="6">
        <v>4599</v>
      </c>
      <c r="AS20" s="4">
        <v>56</v>
      </c>
      <c r="AT20" s="4"/>
      <c r="AU20" s="4"/>
      <c r="AV20" s="4"/>
      <c r="AW20" s="4"/>
      <c r="AX20" s="4"/>
      <c r="AY20" s="4" t="s">
        <v>233</v>
      </c>
      <c r="AZ20" s="4" t="s">
        <v>234</v>
      </c>
      <c r="BA20" s="4"/>
      <c r="BB20" s="10">
        <v>0</v>
      </c>
      <c r="BC20" s="9">
        <v>45757</v>
      </c>
      <c r="BD20" s="9" t="s">
        <v>235</v>
      </c>
      <c r="BE20" s="10" t="s">
        <v>236</v>
      </c>
      <c r="BF20" s="10" t="s">
        <v>250</v>
      </c>
      <c r="BG20" s="18" t="s">
        <v>238</v>
      </c>
      <c r="BH20" s="17"/>
      <c r="BI20" s="17"/>
      <c r="BJ20" s="10" t="s">
        <v>239</v>
      </c>
      <c r="BK20" s="10" t="s">
        <v>239</v>
      </c>
      <c r="BL20" s="20" t="s">
        <v>239</v>
      </c>
      <c r="BM20" s="10" t="s">
        <v>251</v>
      </c>
    </row>
    <row r="21" ht="60" customHeight="1" spans="1:65">
      <c r="A21" s="10">
        <v>16</v>
      </c>
      <c r="B21" s="4" t="s">
        <v>38</v>
      </c>
      <c r="C21" s="4" t="s">
        <v>37</v>
      </c>
      <c r="D21" s="4" t="s">
        <v>52</v>
      </c>
      <c r="E21" s="4" t="s">
        <v>51</v>
      </c>
      <c r="F21" s="4" t="s">
        <v>36</v>
      </c>
      <c r="G21" s="4" t="s">
        <v>35</v>
      </c>
      <c r="H21" s="4" t="s">
        <v>36</v>
      </c>
      <c r="I21" s="4">
        <v>190927</v>
      </c>
      <c r="J21" s="4" t="s">
        <v>318</v>
      </c>
      <c r="K21" s="4">
        <v>190927</v>
      </c>
      <c r="L21" s="4" t="s">
        <v>43</v>
      </c>
      <c r="M21" s="4" t="s">
        <v>41</v>
      </c>
      <c r="N21" s="4">
        <v>407764</v>
      </c>
      <c r="O21" s="4" t="s">
        <v>319</v>
      </c>
      <c r="P21" s="4">
        <v>718208</v>
      </c>
      <c r="Q21" s="4" t="s">
        <v>320</v>
      </c>
      <c r="R21" s="4" t="s">
        <v>222</v>
      </c>
      <c r="S21" s="4" t="s">
        <v>326</v>
      </c>
      <c r="T21" s="4" t="s">
        <v>224</v>
      </c>
      <c r="U21" s="4" t="s">
        <v>225</v>
      </c>
      <c r="V21" s="4">
        <v>0</v>
      </c>
      <c r="W21" s="4" t="s">
        <v>273</v>
      </c>
      <c r="X21" s="4">
        <v>358562666</v>
      </c>
      <c r="Y21" s="4" t="s">
        <v>327</v>
      </c>
      <c r="Z21" s="4" t="s">
        <v>328</v>
      </c>
      <c r="AA21" s="4" t="s">
        <v>329</v>
      </c>
      <c r="AB21" s="6">
        <v>18000</v>
      </c>
      <c r="AC21" s="4"/>
      <c r="AD21" s="4">
        <v>75</v>
      </c>
      <c r="AE21" s="4" t="s">
        <v>330</v>
      </c>
      <c r="AF21" s="4" t="s">
        <v>331</v>
      </c>
      <c r="AG21" s="6">
        <v>290</v>
      </c>
      <c r="AH21" s="6">
        <v>290</v>
      </c>
      <c r="AI21" s="4" t="s">
        <v>332</v>
      </c>
      <c r="AJ21" s="6">
        <v>2658.86</v>
      </c>
      <c r="AK21" s="6">
        <v>1111.14</v>
      </c>
      <c r="AL21" s="6">
        <v>3770</v>
      </c>
      <c r="AM21" s="6">
        <v>15341.14</v>
      </c>
      <c r="AN21" s="6">
        <v>2366.86</v>
      </c>
      <c r="AO21" s="6">
        <v>17708</v>
      </c>
      <c r="AP21" s="6">
        <v>2218.8</v>
      </c>
      <c r="AQ21" s="6">
        <v>681.2</v>
      </c>
      <c r="AR21" s="6">
        <v>2900</v>
      </c>
      <c r="AS21" s="4">
        <v>23</v>
      </c>
      <c r="AT21" s="4"/>
      <c r="AU21" s="4"/>
      <c r="AV21" s="4"/>
      <c r="AW21" s="4"/>
      <c r="AX21" s="4"/>
      <c r="AY21" s="4" t="s">
        <v>233</v>
      </c>
      <c r="AZ21" s="4" t="s">
        <v>234</v>
      </c>
      <c r="BA21" s="4"/>
      <c r="BB21" s="10">
        <v>0</v>
      </c>
      <c r="BC21" s="9">
        <v>45757</v>
      </c>
      <c r="BD21" s="9" t="s">
        <v>235</v>
      </c>
      <c r="BE21" s="10" t="s">
        <v>236</v>
      </c>
      <c r="BF21" s="10" t="s">
        <v>237</v>
      </c>
      <c r="BG21" s="18" t="s">
        <v>238</v>
      </c>
      <c r="BH21" s="17"/>
      <c r="BI21" s="17"/>
      <c r="BJ21" s="10" t="s">
        <v>239</v>
      </c>
      <c r="BK21" s="10" t="s">
        <v>239</v>
      </c>
      <c r="BL21" s="20" t="s">
        <v>239</v>
      </c>
      <c r="BM21" s="10" t="s">
        <v>240</v>
      </c>
    </row>
    <row r="22" ht="152.4" customHeight="1" spans="1:65">
      <c r="A22" s="10">
        <v>17</v>
      </c>
      <c r="B22" s="4" t="s">
        <v>38</v>
      </c>
      <c r="C22" s="4" t="s">
        <v>37</v>
      </c>
      <c r="D22" s="4" t="s">
        <v>52</v>
      </c>
      <c r="E22" s="4" t="s">
        <v>51</v>
      </c>
      <c r="F22" s="4" t="s">
        <v>36</v>
      </c>
      <c r="G22" s="4" t="s">
        <v>35</v>
      </c>
      <c r="H22" s="4" t="s">
        <v>36</v>
      </c>
      <c r="I22" s="4">
        <v>192467</v>
      </c>
      <c r="J22" s="4" t="s">
        <v>333</v>
      </c>
      <c r="K22" s="4">
        <v>192467</v>
      </c>
      <c r="L22" s="4" t="s">
        <v>334</v>
      </c>
      <c r="M22" s="4" t="s">
        <v>335</v>
      </c>
      <c r="N22" s="4">
        <v>401965</v>
      </c>
      <c r="O22" s="4" t="s">
        <v>147</v>
      </c>
      <c r="P22" s="4">
        <v>603951</v>
      </c>
      <c r="Q22" s="4" t="s">
        <v>336</v>
      </c>
      <c r="R22" s="4" t="s">
        <v>222</v>
      </c>
      <c r="S22" s="4" t="s">
        <v>148</v>
      </c>
      <c r="T22" s="4" t="s">
        <v>224</v>
      </c>
      <c r="U22" s="4" t="s">
        <v>225</v>
      </c>
      <c r="V22" s="4">
        <v>0</v>
      </c>
      <c r="W22" s="4" t="s">
        <v>273</v>
      </c>
      <c r="X22" s="4">
        <v>358562699</v>
      </c>
      <c r="Y22" s="4" t="s">
        <v>149</v>
      </c>
      <c r="Z22" s="4"/>
      <c r="AA22" s="4" t="s">
        <v>150</v>
      </c>
      <c r="AB22" s="6">
        <v>37000</v>
      </c>
      <c r="AC22" s="4"/>
      <c r="AD22" s="4">
        <v>75</v>
      </c>
      <c r="AE22" s="4" t="s">
        <v>330</v>
      </c>
      <c r="AF22" s="4" t="s">
        <v>337</v>
      </c>
      <c r="AG22" s="6">
        <v>590</v>
      </c>
      <c r="AH22" s="6">
        <v>590</v>
      </c>
      <c r="AI22" s="4" t="s">
        <v>338</v>
      </c>
      <c r="AJ22" s="6">
        <v>37000</v>
      </c>
      <c r="AK22" s="6">
        <v>3198.55</v>
      </c>
      <c r="AL22" s="6">
        <v>40198.55</v>
      </c>
      <c r="AM22" s="6">
        <v>0</v>
      </c>
      <c r="AN22" s="6">
        <v>3970.45</v>
      </c>
      <c r="AO22" s="6">
        <v>3970.45</v>
      </c>
      <c r="AP22" s="6">
        <v>0</v>
      </c>
      <c r="AQ22" s="6">
        <v>0</v>
      </c>
      <c r="AR22" s="6">
        <v>0</v>
      </c>
      <c r="AS22" s="4">
        <v>75</v>
      </c>
      <c r="AT22" s="4"/>
      <c r="AU22" s="4"/>
      <c r="AV22" s="4"/>
      <c r="AW22" s="6"/>
      <c r="AX22" s="6"/>
      <c r="AY22" s="4" t="s">
        <v>339</v>
      </c>
      <c r="AZ22" s="4" t="s">
        <v>234</v>
      </c>
      <c r="BA22" s="4"/>
      <c r="BB22" s="17">
        <v>0</v>
      </c>
      <c r="BC22" s="9">
        <v>45756</v>
      </c>
      <c r="BD22" s="9" t="s">
        <v>235</v>
      </c>
      <c r="BE22" s="10" t="s">
        <v>236</v>
      </c>
      <c r="BF22" s="10" t="s">
        <v>237</v>
      </c>
      <c r="BG22" s="18" t="s">
        <v>238</v>
      </c>
      <c r="BH22" s="19" t="s">
        <v>340</v>
      </c>
      <c r="BI22" s="21" t="s">
        <v>341</v>
      </c>
      <c r="BJ22" s="10" t="s">
        <v>342</v>
      </c>
      <c r="BK22" s="22" t="s">
        <v>343</v>
      </c>
      <c r="BL22" s="20">
        <v>37377</v>
      </c>
      <c r="BM22" s="19" t="s">
        <v>153</v>
      </c>
    </row>
    <row r="23" ht="69" spans="1:65">
      <c r="A23" s="4">
        <v>84</v>
      </c>
      <c r="B23" s="4" t="s">
        <v>38</v>
      </c>
      <c r="C23" s="4" t="s">
        <v>37</v>
      </c>
      <c r="D23" s="4" t="s">
        <v>52</v>
      </c>
      <c r="E23" s="4" t="s">
        <v>51</v>
      </c>
      <c r="F23" s="4" t="s">
        <v>36</v>
      </c>
      <c r="G23" s="4" t="s">
        <v>35</v>
      </c>
      <c r="H23" s="4" t="s">
        <v>36</v>
      </c>
      <c r="I23" s="4">
        <v>191070</v>
      </c>
      <c r="J23" s="4" t="s">
        <v>260</v>
      </c>
      <c r="K23" s="4">
        <v>191070</v>
      </c>
      <c r="L23" s="4" t="s">
        <v>43</v>
      </c>
      <c r="M23" s="4" t="s">
        <v>41</v>
      </c>
      <c r="N23" s="4">
        <v>391518</v>
      </c>
      <c r="O23" s="4" t="s">
        <v>154</v>
      </c>
      <c r="P23" s="4">
        <v>821330</v>
      </c>
      <c r="Q23" s="4" t="s">
        <v>344</v>
      </c>
      <c r="R23" s="4" t="s">
        <v>222</v>
      </c>
      <c r="S23" s="4" t="s">
        <v>155</v>
      </c>
      <c r="T23" s="4" t="s">
        <v>224</v>
      </c>
      <c r="U23" s="4" t="s">
        <v>225</v>
      </c>
      <c r="V23" s="4">
        <v>541</v>
      </c>
      <c r="W23" s="4" t="s">
        <v>226</v>
      </c>
      <c r="X23" s="4">
        <v>352236945</v>
      </c>
      <c r="Y23" s="4" t="s">
        <v>156</v>
      </c>
      <c r="Z23" s="16">
        <v>45139</v>
      </c>
      <c r="AA23" s="6">
        <v>35000</v>
      </c>
      <c r="AB23" s="4"/>
      <c r="AC23" s="4">
        <v>75</v>
      </c>
      <c r="AD23" s="4" t="s">
        <v>230</v>
      </c>
      <c r="AE23" s="4" t="s">
        <v>345</v>
      </c>
      <c r="AF23" s="4" t="s">
        <v>346</v>
      </c>
      <c r="AG23" s="4" t="s">
        <v>347</v>
      </c>
      <c r="AH23" s="4" t="s">
        <v>266</v>
      </c>
      <c r="AI23" s="6">
        <v>560</v>
      </c>
      <c r="AJ23" s="6">
        <v>560</v>
      </c>
      <c r="AK23" s="4" t="s">
        <v>348</v>
      </c>
      <c r="AL23" s="6">
        <v>30331</v>
      </c>
      <c r="AM23" s="6">
        <v>6629</v>
      </c>
      <c r="AN23" s="6">
        <v>36960</v>
      </c>
      <c r="AO23" s="6">
        <v>4669</v>
      </c>
      <c r="AP23" s="6">
        <v>108</v>
      </c>
      <c r="AQ23" s="6">
        <v>4777</v>
      </c>
      <c r="AR23" s="6">
        <v>4669</v>
      </c>
      <c r="AS23" s="6">
        <v>108</v>
      </c>
      <c r="AT23" s="6">
        <v>4777</v>
      </c>
      <c r="AU23" s="4">
        <v>85</v>
      </c>
      <c r="AV23" s="4"/>
      <c r="AW23" s="4" t="s">
        <v>349</v>
      </c>
      <c r="AX23" s="4"/>
      <c r="AY23" s="4" t="s">
        <v>233</v>
      </c>
      <c r="AZ23" s="4"/>
      <c r="BA23" s="4"/>
      <c r="BB23" s="17">
        <v>0</v>
      </c>
      <c r="BC23" s="9">
        <v>45756</v>
      </c>
      <c r="BD23" s="9" t="s">
        <v>235</v>
      </c>
      <c r="BE23" s="6">
        <v>0</v>
      </c>
      <c r="BF23" s="4" t="s">
        <v>350</v>
      </c>
      <c r="BG23" s="18" t="s">
        <v>238</v>
      </c>
      <c r="BH23" s="19" t="s">
        <v>340</v>
      </c>
      <c r="BI23" s="21" t="s">
        <v>351</v>
      </c>
      <c r="BJ23" s="10" t="s">
        <v>342</v>
      </c>
      <c r="BK23" s="22" t="s">
        <v>343</v>
      </c>
      <c r="BL23" s="20">
        <v>3360</v>
      </c>
      <c r="BM23" s="23" t="s">
        <v>352</v>
      </c>
    </row>
  </sheetData>
  <conditionalFormatting sqref="X6:X22">
    <cfRule type="duplicateValues" dxfId="0" priority="11"/>
    <cfRule type="duplicateValues" dxfId="0" priority="12"/>
  </conditionalFormatting>
  <dataValidations count="5">
    <dataValidation type="list" allowBlank="1" showInputMessage="1" showErrorMessage="1" sqref="BE6:BE23">
      <formula1>"Visited,Not Visited"</formula1>
    </dataValidation>
    <dataValidation type="list" allowBlank="1" showInputMessage="1" showErrorMessage="1" sqref="BF6:BF23">
      <formula1>"Borrower,Borrower Not Available,Borrower Migrated,Borrower Family Member"</formula1>
    </dataValidation>
    <dataValidation type="list" allowBlank="1" showInputMessage="1" showErrorMessage="1" sqref="BG6:BG23">
      <formula1>"Available,Not Available"</formula1>
    </dataValidation>
    <dataValidation type="list" allowBlank="1" showInputMessage="1" showErrorMessage="1" sqref="BH6:BH8 BH22:BH23">
      <formula1>"Loan Card,Digital Payment,Cash Receipt,Borrower Written Statement,Deliquent Staff Written Statement,Center Meeting Register,Hand Written Receipt, Multiple Evidences"</formula1>
    </dataValidation>
    <dataValidation type="list" allowBlank="1" showInputMessage="1" showErrorMessage="1" sqref="BJ6:BJ23">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S28"/>
  <sheetViews>
    <sheetView zoomScale="85" zoomScaleNormal="85" workbookViewId="0">
      <selection activeCell="AO1" sqref="$A1:$XFD1"/>
    </sheetView>
  </sheetViews>
  <sheetFormatPr defaultColWidth="9" defaultRowHeight="14.4"/>
  <cols>
    <col min="3" max="3" width="12.6666666666667" customWidth="1"/>
    <col min="4" max="4" width="12" customWidth="1"/>
    <col min="23" max="23" width="22" customWidth="1"/>
    <col min="57" max="57" width="14.3333333333333" customWidth="1"/>
    <col min="58" max="58" width="16.7777777777778" customWidth="1"/>
    <col min="59" max="59" width="17.2222222222222" customWidth="1"/>
    <col min="60" max="60" width="19.7777777777778" customWidth="1"/>
    <col min="61" max="61" width="8.66666666666667" customWidth="1"/>
    <col min="62" max="62" width="21.1111111111111" customWidth="1"/>
    <col min="63" max="64" width="11.1111111111111" customWidth="1"/>
    <col min="65" max="65" width="14.2222222222222" customWidth="1"/>
    <col min="68" max="68" width="12.2222222222222" customWidth="1"/>
    <col min="69" max="69" width="40.5555555555556" customWidth="1"/>
    <col min="70" max="70" width="15.5555555555556" customWidth="1"/>
    <col min="71" max="71" width="13.7777777777778" customWidth="1"/>
  </cols>
  <sheetData>
    <row r="1" ht="66.6" customHeight="1" spans="1:71">
      <c r="A1" s="3" t="s">
        <v>9</v>
      </c>
      <c r="B1" s="3" t="s">
        <v>8</v>
      </c>
      <c r="C1" s="3" t="s">
        <v>50</v>
      </c>
      <c r="D1" s="3" t="s">
        <v>49</v>
      </c>
      <c r="E1" s="3" t="s">
        <v>163</v>
      </c>
      <c r="F1" s="3" t="s">
        <v>6</v>
      </c>
      <c r="G1" s="3" t="s">
        <v>353</v>
      </c>
      <c r="H1" s="3" t="s">
        <v>164</v>
      </c>
      <c r="I1" s="3" t="s">
        <v>354</v>
      </c>
      <c r="J1" s="3" t="s">
        <v>166</v>
      </c>
      <c r="K1" s="3" t="s">
        <v>167</v>
      </c>
      <c r="L1" s="3" t="s">
        <v>168</v>
      </c>
      <c r="M1" s="3" t="s">
        <v>169</v>
      </c>
      <c r="N1" s="3" t="s">
        <v>132</v>
      </c>
      <c r="O1" s="3" t="s">
        <v>170</v>
      </c>
      <c r="P1" s="3" t="s">
        <v>171</v>
      </c>
      <c r="Q1" s="3" t="s">
        <v>172</v>
      </c>
      <c r="R1" s="3" t="s">
        <v>355</v>
      </c>
      <c r="S1" s="3" t="s">
        <v>174</v>
      </c>
      <c r="T1" s="3" t="s">
        <v>175</v>
      </c>
      <c r="U1" s="3" t="s">
        <v>176</v>
      </c>
      <c r="V1" s="3" t="s">
        <v>177</v>
      </c>
      <c r="W1" s="3" t="s">
        <v>178</v>
      </c>
      <c r="X1" s="3" t="s">
        <v>179</v>
      </c>
      <c r="Y1" s="3" t="s">
        <v>356</v>
      </c>
      <c r="Z1" s="3" t="s">
        <v>181</v>
      </c>
      <c r="AA1" s="3" t="s">
        <v>182</v>
      </c>
      <c r="AB1" s="3" t="s">
        <v>183</v>
      </c>
      <c r="AC1" s="3" t="s">
        <v>184</v>
      </c>
      <c r="AD1" s="3" t="s">
        <v>185</v>
      </c>
      <c r="AE1" s="3" t="s">
        <v>357</v>
      </c>
      <c r="AF1" s="3" t="s">
        <v>358</v>
      </c>
      <c r="AG1" s="3" t="s">
        <v>359</v>
      </c>
      <c r="AH1" s="3" t="s">
        <v>186</v>
      </c>
      <c r="AI1" s="3" t="s">
        <v>187</v>
      </c>
      <c r="AJ1" s="3" t="s">
        <v>188</v>
      </c>
      <c r="AK1" s="3" t="s">
        <v>189</v>
      </c>
      <c r="AL1" s="3" t="s">
        <v>360</v>
      </c>
      <c r="AM1" s="3" t="s">
        <v>191</v>
      </c>
      <c r="AN1" s="3" t="s">
        <v>192</v>
      </c>
      <c r="AO1" s="3" t="s">
        <v>361</v>
      </c>
      <c r="AP1" s="3" t="s">
        <v>362</v>
      </c>
      <c r="AQ1" s="3" t="s">
        <v>195</v>
      </c>
      <c r="AR1" s="3" t="s">
        <v>196</v>
      </c>
      <c r="AS1" s="3" t="s">
        <v>197</v>
      </c>
      <c r="AT1" s="3" t="s">
        <v>198</v>
      </c>
      <c r="AU1" s="3" t="s">
        <v>363</v>
      </c>
      <c r="AV1" s="3" t="s">
        <v>200</v>
      </c>
      <c r="AW1" s="3" t="s">
        <v>201</v>
      </c>
      <c r="AX1" s="3" t="s">
        <v>202</v>
      </c>
      <c r="AY1" s="3" t="s">
        <v>203</v>
      </c>
      <c r="AZ1" s="3" t="s">
        <v>204</v>
      </c>
      <c r="BA1" s="3" t="s">
        <v>205</v>
      </c>
      <c r="BB1" s="3" t="s">
        <v>206</v>
      </c>
      <c r="BC1" s="3" t="s">
        <v>207</v>
      </c>
      <c r="BD1" s="3" t="s">
        <v>208</v>
      </c>
      <c r="BE1" s="7" t="s">
        <v>364</v>
      </c>
      <c r="BF1" s="8" t="s">
        <v>365</v>
      </c>
      <c r="BG1" s="8" t="s">
        <v>366</v>
      </c>
      <c r="BH1" s="8" t="s">
        <v>367</v>
      </c>
      <c r="BI1" s="8" t="s">
        <v>368</v>
      </c>
      <c r="BJ1" s="8" t="s">
        <v>369</v>
      </c>
      <c r="BK1" s="8" t="s">
        <v>370</v>
      </c>
      <c r="BL1" s="8" t="s">
        <v>371</v>
      </c>
      <c r="BM1" s="8" t="s">
        <v>372</v>
      </c>
      <c r="BN1" s="8" t="s">
        <v>373</v>
      </c>
      <c r="BO1" s="8" t="s">
        <v>374</v>
      </c>
      <c r="BP1" s="8" t="s">
        <v>111</v>
      </c>
      <c r="BQ1" s="11" t="s">
        <v>375</v>
      </c>
      <c r="BR1" s="11" t="s">
        <v>75</v>
      </c>
      <c r="BS1" s="11" t="s">
        <v>376</v>
      </c>
    </row>
    <row r="2" ht="41.4" spans="1:71">
      <c r="A2" s="4" t="s">
        <v>38</v>
      </c>
      <c r="B2" s="4" t="s">
        <v>37</v>
      </c>
      <c r="C2" s="4" t="s">
        <v>52</v>
      </c>
      <c r="D2" s="4" t="s">
        <v>51</v>
      </c>
      <c r="E2" s="4" t="s">
        <v>36</v>
      </c>
      <c r="F2" s="4" t="s">
        <v>35</v>
      </c>
      <c r="G2" s="4" t="s">
        <v>36</v>
      </c>
      <c r="H2" s="4">
        <v>192322</v>
      </c>
      <c r="I2" s="4" t="s">
        <v>377</v>
      </c>
      <c r="J2" s="4">
        <v>192322</v>
      </c>
      <c r="K2" s="4" t="s">
        <v>43</v>
      </c>
      <c r="L2" s="4" t="s">
        <v>41</v>
      </c>
      <c r="M2" s="4">
        <v>417212</v>
      </c>
      <c r="N2" s="4" t="s">
        <v>378</v>
      </c>
      <c r="O2" s="4">
        <v>681019</v>
      </c>
      <c r="P2" s="4" t="s">
        <v>379</v>
      </c>
      <c r="Q2" s="4" t="s">
        <v>252</v>
      </c>
      <c r="R2" s="4" t="s">
        <v>380</v>
      </c>
      <c r="S2" s="4" t="s">
        <v>224</v>
      </c>
      <c r="T2" s="4" t="s">
        <v>225</v>
      </c>
      <c r="U2" s="4">
        <v>0</v>
      </c>
      <c r="V2" s="4" t="s">
        <v>226</v>
      </c>
      <c r="W2" s="4">
        <v>355797395</v>
      </c>
      <c r="X2" s="5" t="s">
        <v>381</v>
      </c>
      <c r="Y2" s="4" t="s">
        <v>382</v>
      </c>
      <c r="Z2" s="4" t="s">
        <v>383</v>
      </c>
      <c r="AA2" s="6">
        <v>35000</v>
      </c>
      <c r="AB2" s="4"/>
      <c r="AC2" s="4">
        <v>75</v>
      </c>
      <c r="AD2" s="4" t="s">
        <v>257</v>
      </c>
      <c r="AE2" s="4" t="s">
        <v>345</v>
      </c>
      <c r="AF2" s="4" t="s">
        <v>384</v>
      </c>
      <c r="AG2" s="4" t="s">
        <v>347</v>
      </c>
      <c r="AH2" s="4" t="s">
        <v>385</v>
      </c>
      <c r="AI2" s="6">
        <v>560</v>
      </c>
      <c r="AJ2" s="6">
        <v>560</v>
      </c>
      <c r="AK2" s="4" t="s">
        <v>386</v>
      </c>
      <c r="AL2" s="6">
        <v>24614.9</v>
      </c>
      <c r="AM2" s="6">
        <v>6185.1</v>
      </c>
      <c r="AN2" s="6">
        <v>30800</v>
      </c>
      <c r="AO2" s="6">
        <v>10385.1</v>
      </c>
      <c r="AP2" s="6">
        <v>517.9</v>
      </c>
      <c r="AQ2" s="6">
        <v>10903</v>
      </c>
      <c r="AR2" s="6">
        <v>0</v>
      </c>
      <c r="AS2" s="6">
        <v>0</v>
      </c>
      <c r="AT2" s="6">
        <v>0</v>
      </c>
      <c r="AU2" s="4">
        <v>55</v>
      </c>
      <c r="AV2" s="4"/>
      <c r="AW2" s="4"/>
      <c r="AX2" s="4"/>
      <c r="AY2" s="4"/>
      <c r="AZ2" s="4"/>
      <c r="BA2" s="4" t="s">
        <v>233</v>
      </c>
      <c r="BB2" s="4" t="s">
        <v>234</v>
      </c>
      <c r="BC2" s="4"/>
      <c r="BD2" s="6">
        <v>0</v>
      </c>
      <c r="BE2" s="9">
        <v>45756</v>
      </c>
      <c r="BF2" s="10" t="s">
        <v>387</v>
      </c>
      <c r="BG2" s="10" t="s">
        <v>388</v>
      </c>
      <c r="BH2" s="10" t="s">
        <v>389</v>
      </c>
      <c r="BI2" s="10"/>
      <c r="BJ2" s="10" t="s">
        <v>388</v>
      </c>
      <c r="BK2" s="10" t="s">
        <v>390</v>
      </c>
      <c r="BL2" s="10" t="s">
        <v>390</v>
      </c>
      <c r="BM2" s="10"/>
      <c r="BN2" s="10"/>
      <c r="BO2" s="10"/>
      <c r="BP2" s="10"/>
      <c r="BQ2" s="10" t="s">
        <v>391</v>
      </c>
      <c r="BR2" s="10" t="s">
        <v>80</v>
      </c>
      <c r="BS2" s="10" t="s">
        <v>81</v>
      </c>
    </row>
    <row r="3" ht="41.4" spans="1:71">
      <c r="A3" s="4" t="s">
        <v>38</v>
      </c>
      <c r="B3" s="4" t="s">
        <v>37</v>
      </c>
      <c r="C3" s="4" t="s">
        <v>52</v>
      </c>
      <c r="D3" s="4" t="s">
        <v>51</v>
      </c>
      <c r="E3" s="4" t="s">
        <v>36</v>
      </c>
      <c r="F3" s="4" t="s">
        <v>35</v>
      </c>
      <c r="G3" s="4" t="s">
        <v>36</v>
      </c>
      <c r="H3" s="4">
        <v>192322</v>
      </c>
      <c r="I3" s="4" t="s">
        <v>377</v>
      </c>
      <c r="J3" s="4">
        <v>192322</v>
      </c>
      <c r="K3" s="4" t="s">
        <v>43</v>
      </c>
      <c r="L3" s="4" t="s">
        <v>41</v>
      </c>
      <c r="M3" s="4">
        <v>417212</v>
      </c>
      <c r="N3" s="4" t="s">
        <v>378</v>
      </c>
      <c r="O3" s="4">
        <v>681019</v>
      </c>
      <c r="P3" s="4" t="s">
        <v>379</v>
      </c>
      <c r="Q3" s="4" t="s">
        <v>222</v>
      </c>
      <c r="R3" s="4" t="s">
        <v>392</v>
      </c>
      <c r="S3" s="4" t="s">
        <v>290</v>
      </c>
      <c r="T3" s="4" t="s">
        <v>225</v>
      </c>
      <c r="U3" s="4">
        <v>541</v>
      </c>
      <c r="V3" s="4" t="s">
        <v>226</v>
      </c>
      <c r="W3" s="4">
        <v>355811827</v>
      </c>
      <c r="X3" s="5" t="s">
        <v>393</v>
      </c>
      <c r="Y3" s="4" t="s">
        <v>394</v>
      </c>
      <c r="Z3" s="4" t="s">
        <v>383</v>
      </c>
      <c r="AA3" s="6">
        <v>35000</v>
      </c>
      <c r="AB3" s="4"/>
      <c r="AC3" s="4">
        <v>75</v>
      </c>
      <c r="AD3" s="4" t="s">
        <v>230</v>
      </c>
      <c r="AE3" s="4" t="s">
        <v>345</v>
      </c>
      <c r="AF3" s="4" t="s">
        <v>395</v>
      </c>
      <c r="AG3" s="4" t="s">
        <v>347</v>
      </c>
      <c r="AH3" s="4" t="s">
        <v>385</v>
      </c>
      <c r="AI3" s="6">
        <v>560</v>
      </c>
      <c r="AJ3" s="6">
        <v>560</v>
      </c>
      <c r="AK3" s="4" t="s">
        <v>386</v>
      </c>
      <c r="AL3" s="6">
        <v>24614.9</v>
      </c>
      <c r="AM3" s="6">
        <v>6185.1</v>
      </c>
      <c r="AN3" s="6">
        <v>30800</v>
      </c>
      <c r="AO3" s="6">
        <v>10385.1</v>
      </c>
      <c r="AP3" s="6">
        <v>517.9</v>
      </c>
      <c r="AQ3" s="6">
        <v>10903</v>
      </c>
      <c r="AR3" s="6">
        <v>0</v>
      </c>
      <c r="AS3" s="6">
        <v>0</v>
      </c>
      <c r="AT3" s="6">
        <v>0</v>
      </c>
      <c r="AU3" s="4">
        <v>55</v>
      </c>
      <c r="AV3" s="4"/>
      <c r="AW3" s="4"/>
      <c r="AX3" s="4"/>
      <c r="AY3" s="4"/>
      <c r="AZ3" s="4"/>
      <c r="BA3" s="4" t="s">
        <v>233</v>
      </c>
      <c r="BB3" s="4" t="s">
        <v>234</v>
      </c>
      <c r="BC3" s="4"/>
      <c r="BD3" s="6">
        <v>0</v>
      </c>
      <c r="BE3" s="9">
        <v>45756</v>
      </c>
      <c r="BF3" s="10" t="s">
        <v>387</v>
      </c>
      <c r="BG3" s="10" t="s">
        <v>396</v>
      </c>
      <c r="BH3" s="10"/>
      <c r="BI3" s="10"/>
      <c r="BJ3" s="10" t="s">
        <v>397</v>
      </c>
      <c r="BK3" s="10"/>
      <c r="BL3" s="10"/>
      <c r="BM3" s="10"/>
      <c r="BN3" s="10"/>
      <c r="BO3" s="10"/>
      <c r="BP3" s="10"/>
      <c r="BQ3" s="10" t="s">
        <v>398</v>
      </c>
      <c r="BR3" s="10" t="s">
        <v>80</v>
      </c>
      <c r="BS3" s="10" t="s">
        <v>81</v>
      </c>
    </row>
    <row r="4" ht="41.4" spans="1:71">
      <c r="A4" s="4" t="s">
        <v>38</v>
      </c>
      <c r="B4" s="4" t="s">
        <v>37</v>
      </c>
      <c r="C4" s="4" t="s">
        <v>52</v>
      </c>
      <c r="D4" s="4" t="s">
        <v>51</v>
      </c>
      <c r="E4" s="4" t="s">
        <v>36</v>
      </c>
      <c r="F4" s="4" t="s">
        <v>35</v>
      </c>
      <c r="G4" s="4" t="s">
        <v>36</v>
      </c>
      <c r="H4" s="4">
        <v>192322</v>
      </c>
      <c r="I4" s="4" t="s">
        <v>377</v>
      </c>
      <c r="J4" s="4">
        <v>192322</v>
      </c>
      <c r="K4" s="4" t="s">
        <v>43</v>
      </c>
      <c r="L4" s="4" t="s">
        <v>41</v>
      </c>
      <c r="M4" s="4">
        <v>417212</v>
      </c>
      <c r="N4" s="4" t="s">
        <v>378</v>
      </c>
      <c r="O4" s="4">
        <v>770203</v>
      </c>
      <c r="P4" s="4" t="s">
        <v>399</v>
      </c>
      <c r="Q4" s="4" t="s">
        <v>252</v>
      </c>
      <c r="R4" s="4" t="s">
        <v>400</v>
      </c>
      <c r="S4" s="4" t="s">
        <v>224</v>
      </c>
      <c r="T4" s="4" t="s">
        <v>225</v>
      </c>
      <c r="U4" s="4">
        <v>0</v>
      </c>
      <c r="V4" s="4" t="s">
        <v>401</v>
      </c>
      <c r="W4" s="4">
        <v>357029177</v>
      </c>
      <c r="X4" s="5" t="s">
        <v>402</v>
      </c>
      <c r="Y4" s="4" t="s">
        <v>403</v>
      </c>
      <c r="Z4" s="4" t="s">
        <v>404</v>
      </c>
      <c r="AA4" s="6">
        <v>30000</v>
      </c>
      <c r="AB4" s="4"/>
      <c r="AC4" s="4">
        <v>75</v>
      </c>
      <c r="AD4" s="4" t="s">
        <v>405</v>
      </c>
      <c r="AE4" s="4" t="s">
        <v>345</v>
      </c>
      <c r="AF4" s="4" t="s">
        <v>384</v>
      </c>
      <c r="AG4" s="4" t="s">
        <v>347</v>
      </c>
      <c r="AH4" s="4" t="s">
        <v>406</v>
      </c>
      <c r="AI4" s="6">
        <v>480</v>
      </c>
      <c r="AJ4" s="6">
        <v>480</v>
      </c>
      <c r="AK4" s="4" t="s">
        <v>386</v>
      </c>
      <c r="AL4" s="6">
        <v>15935.22</v>
      </c>
      <c r="AM4" s="6">
        <v>4704.78</v>
      </c>
      <c r="AN4" s="6">
        <v>20640</v>
      </c>
      <c r="AO4" s="6">
        <v>14064.78</v>
      </c>
      <c r="AP4" s="6">
        <v>1128.22</v>
      </c>
      <c r="AQ4" s="6">
        <v>15193</v>
      </c>
      <c r="AR4" s="6">
        <v>0</v>
      </c>
      <c r="AS4" s="6">
        <v>0</v>
      </c>
      <c r="AT4" s="6">
        <v>0</v>
      </c>
      <c r="AU4" s="4">
        <v>43</v>
      </c>
      <c r="AV4" s="4"/>
      <c r="AW4" s="4"/>
      <c r="AX4" s="4"/>
      <c r="AY4" s="4"/>
      <c r="AZ4" s="4"/>
      <c r="BA4" s="4" t="s">
        <v>233</v>
      </c>
      <c r="BB4" s="4" t="s">
        <v>234</v>
      </c>
      <c r="BC4" s="4"/>
      <c r="BD4" s="6">
        <v>0</v>
      </c>
      <c r="BE4" s="9">
        <v>45756</v>
      </c>
      <c r="BF4" s="10" t="s">
        <v>387</v>
      </c>
      <c r="BG4" s="10" t="s">
        <v>388</v>
      </c>
      <c r="BH4" s="10" t="s">
        <v>407</v>
      </c>
      <c r="BI4" s="10"/>
      <c r="BJ4" s="10" t="s">
        <v>388</v>
      </c>
      <c r="BK4" s="10" t="s">
        <v>390</v>
      </c>
      <c r="BL4" s="10" t="s">
        <v>390</v>
      </c>
      <c r="BM4" s="10"/>
      <c r="BN4" s="10"/>
      <c r="BO4" s="10"/>
      <c r="BP4" s="10"/>
      <c r="BQ4" s="10" t="s">
        <v>408</v>
      </c>
      <c r="BR4" s="10" t="s">
        <v>80</v>
      </c>
      <c r="BS4" s="10" t="s">
        <v>81</v>
      </c>
    </row>
    <row r="5" ht="69" spans="1:71">
      <c r="A5" s="4" t="s">
        <v>38</v>
      </c>
      <c r="B5" s="4" t="s">
        <v>37</v>
      </c>
      <c r="C5" s="4" t="s">
        <v>52</v>
      </c>
      <c r="D5" s="4" t="s">
        <v>51</v>
      </c>
      <c r="E5" s="4" t="s">
        <v>36</v>
      </c>
      <c r="F5" s="4" t="s">
        <v>35</v>
      </c>
      <c r="G5" s="4" t="s">
        <v>36</v>
      </c>
      <c r="H5" s="4">
        <v>191796</v>
      </c>
      <c r="I5" s="4" t="s">
        <v>219</v>
      </c>
      <c r="J5" s="4">
        <v>191796</v>
      </c>
      <c r="K5" s="4" t="s">
        <v>43</v>
      </c>
      <c r="L5" s="4" t="s">
        <v>41</v>
      </c>
      <c r="M5" s="4">
        <v>392930</v>
      </c>
      <c r="N5" s="4" t="s">
        <v>220</v>
      </c>
      <c r="O5" s="4">
        <v>752690</v>
      </c>
      <c r="P5" s="4" t="s">
        <v>221</v>
      </c>
      <c r="Q5" s="4" t="s">
        <v>222</v>
      </c>
      <c r="R5" s="4" t="s">
        <v>409</v>
      </c>
      <c r="S5" s="4" t="s">
        <v>224</v>
      </c>
      <c r="T5" s="4" t="s">
        <v>225</v>
      </c>
      <c r="U5" s="4">
        <v>541</v>
      </c>
      <c r="V5" s="4" t="s">
        <v>226</v>
      </c>
      <c r="W5" s="4">
        <v>354541653</v>
      </c>
      <c r="X5" s="5" t="s">
        <v>410</v>
      </c>
      <c r="Y5" s="4" t="s">
        <v>411</v>
      </c>
      <c r="Z5" s="4" t="s">
        <v>229</v>
      </c>
      <c r="AA5" s="6">
        <v>35000</v>
      </c>
      <c r="AB5" s="4"/>
      <c r="AC5" s="4">
        <v>75</v>
      </c>
      <c r="AD5" s="4" t="s">
        <v>230</v>
      </c>
      <c r="AE5" s="4" t="s">
        <v>345</v>
      </c>
      <c r="AF5" s="4" t="s">
        <v>412</v>
      </c>
      <c r="AG5" s="4" t="s">
        <v>347</v>
      </c>
      <c r="AH5" s="4" t="s">
        <v>231</v>
      </c>
      <c r="AI5" s="6">
        <v>560</v>
      </c>
      <c r="AJ5" s="6">
        <v>560</v>
      </c>
      <c r="AK5" s="4" t="s">
        <v>285</v>
      </c>
      <c r="AL5" s="6">
        <v>29295.82</v>
      </c>
      <c r="AM5" s="6">
        <v>6544.18</v>
      </c>
      <c r="AN5" s="6">
        <v>35840</v>
      </c>
      <c r="AO5" s="6">
        <v>5704.18</v>
      </c>
      <c r="AP5" s="6">
        <v>158.82</v>
      </c>
      <c r="AQ5" s="6">
        <v>5863</v>
      </c>
      <c r="AR5" s="6">
        <v>0</v>
      </c>
      <c r="AS5" s="6">
        <v>0</v>
      </c>
      <c r="AT5" s="6">
        <v>0</v>
      </c>
      <c r="AU5" s="4">
        <v>64</v>
      </c>
      <c r="AV5" s="4"/>
      <c r="AW5" s="4"/>
      <c r="AX5" s="4"/>
      <c r="AY5" s="4"/>
      <c r="AZ5" s="4"/>
      <c r="BA5" s="4" t="s">
        <v>233</v>
      </c>
      <c r="BB5" s="4" t="s">
        <v>234</v>
      </c>
      <c r="BC5" s="4"/>
      <c r="BD5" s="6">
        <v>0</v>
      </c>
      <c r="BE5" s="9">
        <v>45756</v>
      </c>
      <c r="BF5" s="10" t="s">
        <v>387</v>
      </c>
      <c r="BG5" s="10" t="s">
        <v>388</v>
      </c>
      <c r="BH5" s="10" t="s">
        <v>413</v>
      </c>
      <c r="BI5" s="10"/>
      <c r="BJ5" s="10" t="s">
        <v>388</v>
      </c>
      <c r="BK5" s="10" t="s">
        <v>390</v>
      </c>
      <c r="BL5" s="10" t="s">
        <v>390</v>
      </c>
      <c r="BM5" s="10"/>
      <c r="BN5" s="10"/>
      <c r="BO5" s="10"/>
      <c r="BP5" s="10"/>
      <c r="BQ5" s="10" t="s">
        <v>414</v>
      </c>
      <c r="BR5" s="10" t="s">
        <v>80</v>
      </c>
      <c r="BS5" s="10" t="s">
        <v>81</v>
      </c>
    </row>
    <row r="6" ht="69" spans="1:71">
      <c r="A6" s="4" t="s">
        <v>38</v>
      </c>
      <c r="B6" s="4" t="s">
        <v>37</v>
      </c>
      <c r="C6" s="4" t="s">
        <v>52</v>
      </c>
      <c r="D6" s="4" t="s">
        <v>51</v>
      </c>
      <c r="E6" s="4" t="s">
        <v>36</v>
      </c>
      <c r="F6" s="4" t="s">
        <v>35</v>
      </c>
      <c r="G6" s="4" t="s">
        <v>36</v>
      </c>
      <c r="H6" s="4">
        <v>191796</v>
      </c>
      <c r="I6" s="4" t="s">
        <v>219</v>
      </c>
      <c r="J6" s="4">
        <v>191796</v>
      </c>
      <c r="K6" s="4" t="s">
        <v>43</v>
      </c>
      <c r="L6" s="4" t="s">
        <v>41</v>
      </c>
      <c r="M6" s="4">
        <v>392930</v>
      </c>
      <c r="N6" s="4" t="s">
        <v>220</v>
      </c>
      <c r="O6" s="4">
        <v>752690</v>
      </c>
      <c r="P6" s="4" t="s">
        <v>221</v>
      </c>
      <c r="Q6" s="4" t="s">
        <v>222</v>
      </c>
      <c r="R6" s="4" t="s">
        <v>415</v>
      </c>
      <c r="S6" s="4" t="s">
        <v>224</v>
      </c>
      <c r="T6" s="4" t="s">
        <v>225</v>
      </c>
      <c r="U6" s="4">
        <v>541</v>
      </c>
      <c r="V6" s="4" t="s">
        <v>226</v>
      </c>
      <c r="W6" s="4">
        <v>354542081</v>
      </c>
      <c r="X6" s="5" t="s">
        <v>416</v>
      </c>
      <c r="Y6" s="4" t="s">
        <v>417</v>
      </c>
      <c r="Z6" s="4" t="s">
        <v>229</v>
      </c>
      <c r="AA6" s="6">
        <v>35000</v>
      </c>
      <c r="AB6" s="4"/>
      <c r="AC6" s="4">
        <v>75</v>
      </c>
      <c r="AD6" s="4" t="s">
        <v>230</v>
      </c>
      <c r="AE6" s="4" t="s">
        <v>345</v>
      </c>
      <c r="AF6" s="4" t="s">
        <v>412</v>
      </c>
      <c r="AG6" s="4" t="s">
        <v>347</v>
      </c>
      <c r="AH6" s="4" t="s">
        <v>231</v>
      </c>
      <c r="AI6" s="6">
        <v>560</v>
      </c>
      <c r="AJ6" s="6">
        <v>560</v>
      </c>
      <c r="AK6" s="4" t="s">
        <v>285</v>
      </c>
      <c r="AL6" s="6">
        <v>29295.82</v>
      </c>
      <c r="AM6" s="6">
        <v>6544.18</v>
      </c>
      <c r="AN6" s="6">
        <v>35840</v>
      </c>
      <c r="AO6" s="6">
        <v>5704.18</v>
      </c>
      <c r="AP6" s="6">
        <v>158.82</v>
      </c>
      <c r="AQ6" s="6">
        <v>5863</v>
      </c>
      <c r="AR6" s="6">
        <v>0</v>
      </c>
      <c r="AS6" s="6">
        <v>0</v>
      </c>
      <c r="AT6" s="6">
        <v>0</v>
      </c>
      <c r="AU6" s="4">
        <v>64</v>
      </c>
      <c r="AV6" s="4"/>
      <c r="AW6" s="4"/>
      <c r="AX6" s="4"/>
      <c r="AY6" s="4"/>
      <c r="AZ6" s="4"/>
      <c r="BA6" s="4" t="s">
        <v>233</v>
      </c>
      <c r="BB6" s="4" t="s">
        <v>234</v>
      </c>
      <c r="BC6" s="4"/>
      <c r="BD6" s="6">
        <v>0</v>
      </c>
      <c r="BE6" s="9">
        <v>45756</v>
      </c>
      <c r="BF6" s="10" t="s">
        <v>387</v>
      </c>
      <c r="BG6" s="10" t="s">
        <v>396</v>
      </c>
      <c r="BH6" s="10"/>
      <c r="BI6" s="10"/>
      <c r="BJ6" s="10" t="s">
        <v>237</v>
      </c>
      <c r="BK6" s="10"/>
      <c r="BL6" s="10"/>
      <c r="BM6" s="10"/>
      <c r="BN6" s="10"/>
      <c r="BO6" s="10"/>
      <c r="BP6" s="10"/>
      <c r="BQ6" s="10" t="s">
        <v>398</v>
      </c>
      <c r="BR6" s="10" t="s">
        <v>80</v>
      </c>
      <c r="BS6" s="10" t="s">
        <v>81</v>
      </c>
    </row>
    <row r="7" ht="110.4" spans="1:71">
      <c r="A7" s="4" t="s">
        <v>38</v>
      </c>
      <c r="B7" s="4" t="s">
        <v>37</v>
      </c>
      <c r="C7" s="4" t="s">
        <v>52</v>
      </c>
      <c r="D7" s="4" t="s">
        <v>51</v>
      </c>
      <c r="E7" s="4" t="s">
        <v>36</v>
      </c>
      <c r="F7" s="4" t="s">
        <v>35</v>
      </c>
      <c r="G7" s="4" t="s">
        <v>36</v>
      </c>
      <c r="H7" s="4">
        <v>191796</v>
      </c>
      <c r="I7" s="4" t="s">
        <v>219</v>
      </c>
      <c r="J7" s="4">
        <v>191796</v>
      </c>
      <c r="K7" s="4" t="s">
        <v>43</v>
      </c>
      <c r="L7" s="4" t="s">
        <v>41</v>
      </c>
      <c r="M7" s="4">
        <v>392930</v>
      </c>
      <c r="N7" s="4" t="s">
        <v>220</v>
      </c>
      <c r="O7" s="4">
        <v>584293</v>
      </c>
      <c r="P7" s="4" t="s">
        <v>418</v>
      </c>
      <c r="Q7" s="4" t="s">
        <v>222</v>
      </c>
      <c r="R7" s="4" t="s">
        <v>419</v>
      </c>
      <c r="S7" s="4" t="s">
        <v>224</v>
      </c>
      <c r="T7" s="4" t="s">
        <v>225</v>
      </c>
      <c r="U7" s="4">
        <v>541</v>
      </c>
      <c r="V7" s="4" t="s">
        <v>226</v>
      </c>
      <c r="W7" s="4">
        <v>355054115</v>
      </c>
      <c r="X7" s="5" t="s">
        <v>420</v>
      </c>
      <c r="Y7" s="4" t="s">
        <v>421</v>
      </c>
      <c r="Z7" s="4" t="s">
        <v>422</v>
      </c>
      <c r="AA7" s="6">
        <v>35000</v>
      </c>
      <c r="AB7" s="4"/>
      <c r="AC7" s="4">
        <v>75</v>
      </c>
      <c r="AD7" s="4" t="s">
        <v>230</v>
      </c>
      <c r="AE7" s="4" t="s">
        <v>345</v>
      </c>
      <c r="AF7" s="4" t="s">
        <v>423</v>
      </c>
      <c r="AG7" s="4" t="s">
        <v>347</v>
      </c>
      <c r="AH7" s="4" t="s">
        <v>299</v>
      </c>
      <c r="AI7" s="6">
        <v>560</v>
      </c>
      <c r="AJ7" s="6">
        <v>560</v>
      </c>
      <c r="AK7" s="4" t="s">
        <v>285</v>
      </c>
      <c r="AL7" s="6">
        <v>25606.45</v>
      </c>
      <c r="AM7" s="6">
        <v>6313.55</v>
      </c>
      <c r="AN7" s="6">
        <v>31920</v>
      </c>
      <c r="AO7" s="6">
        <v>9393.55</v>
      </c>
      <c r="AP7" s="6">
        <v>423.45</v>
      </c>
      <c r="AQ7" s="6">
        <v>9817</v>
      </c>
      <c r="AR7" s="6">
        <v>0</v>
      </c>
      <c r="AS7" s="6">
        <v>0</v>
      </c>
      <c r="AT7" s="6">
        <v>0</v>
      </c>
      <c r="AU7" s="4">
        <v>57</v>
      </c>
      <c r="AV7" s="4"/>
      <c r="AW7" s="4"/>
      <c r="AX7" s="4"/>
      <c r="AY7" s="4"/>
      <c r="AZ7" s="4"/>
      <c r="BA7" s="4" t="s">
        <v>233</v>
      </c>
      <c r="BB7" s="4" t="s">
        <v>234</v>
      </c>
      <c r="BC7" s="4"/>
      <c r="BD7" s="6">
        <v>0</v>
      </c>
      <c r="BE7" s="9">
        <v>45756</v>
      </c>
      <c r="BF7" s="10" t="s">
        <v>387</v>
      </c>
      <c r="BG7" s="10" t="s">
        <v>388</v>
      </c>
      <c r="BH7" s="10" t="s">
        <v>424</v>
      </c>
      <c r="BI7" s="10"/>
      <c r="BJ7" s="10" t="s">
        <v>388</v>
      </c>
      <c r="BK7" s="10" t="s">
        <v>390</v>
      </c>
      <c r="BL7" s="10" t="s">
        <v>390</v>
      </c>
      <c r="BM7" s="10"/>
      <c r="BN7" s="10"/>
      <c r="BO7" s="10"/>
      <c r="BP7" s="10"/>
      <c r="BQ7" s="10" t="s">
        <v>425</v>
      </c>
      <c r="BR7" s="10" t="s">
        <v>80</v>
      </c>
      <c r="BS7" s="10" t="s">
        <v>81</v>
      </c>
    </row>
    <row r="8" ht="41.4" spans="1:71">
      <c r="A8" s="4" t="s">
        <v>38</v>
      </c>
      <c r="B8" s="4" t="s">
        <v>37</v>
      </c>
      <c r="C8" s="4" t="s">
        <v>52</v>
      </c>
      <c r="D8" s="4" t="s">
        <v>51</v>
      </c>
      <c r="E8" s="4" t="s">
        <v>36</v>
      </c>
      <c r="F8" s="4" t="s">
        <v>35</v>
      </c>
      <c r="G8" s="4" t="s">
        <v>36</v>
      </c>
      <c r="H8" s="4">
        <v>206374</v>
      </c>
      <c r="I8" s="4" t="s">
        <v>241</v>
      </c>
      <c r="J8" s="4">
        <v>206374</v>
      </c>
      <c r="K8" s="4" t="s">
        <v>43</v>
      </c>
      <c r="L8" s="4" t="s">
        <v>41</v>
      </c>
      <c r="M8" s="4">
        <v>465649</v>
      </c>
      <c r="N8" s="4" t="s">
        <v>242</v>
      </c>
      <c r="O8" s="4">
        <v>733943</v>
      </c>
      <c r="P8" s="4" t="s">
        <v>426</v>
      </c>
      <c r="Q8" s="4" t="s">
        <v>252</v>
      </c>
      <c r="R8" s="4" t="s">
        <v>427</v>
      </c>
      <c r="S8" s="4" t="s">
        <v>224</v>
      </c>
      <c r="T8" s="4" t="s">
        <v>225</v>
      </c>
      <c r="U8" s="4">
        <v>0</v>
      </c>
      <c r="V8" s="4" t="s">
        <v>226</v>
      </c>
      <c r="W8" s="4">
        <v>355277721</v>
      </c>
      <c r="X8" s="5" t="s">
        <v>428</v>
      </c>
      <c r="Y8" s="4" t="s">
        <v>429</v>
      </c>
      <c r="Z8" s="4" t="s">
        <v>430</v>
      </c>
      <c r="AA8" s="6">
        <v>40000</v>
      </c>
      <c r="AB8" s="4"/>
      <c r="AC8" s="4">
        <v>75</v>
      </c>
      <c r="AD8" s="4" t="s">
        <v>257</v>
      </c>
      <c r="AE8" s="4" t="s">
        <v>345</v>
      </c>
      <c r="AF8" s="4" t="s">
        <v>431</v>
      </c>
      <c r="AG8" s="4" t="s">
        <v>347</v>
      </c>
      <c r="AH8" s="4" t="s">
        <v>422</v>
      </c>
      <c r="AI8" s="6">
        <v>640</v>
      </c>
      <c r="AJ8" s="6">
        <v>640</v>
      </c>
      <c r="AK8" s="4" t="s">
        <v>259</v>
      </c>
      <c r="AL8" s="6">
        <v>29673.14</v>
      </c>
      <c r="AM8" s="6">
        <v>7446.86</v>
      </c>
      <c r="AN8" s="6">
        <v>37120</v>
      </c>
      <c r="AO8" s="6">
        <v>10326.86</v>
      </c>
      <c r="AP8" s="6">
        <v>448.14</v>
      </c>
      <c r="AQ8" s="6">
        <v>10775</v>
      </c>
      <c r="AR8" s="6">
        <v>0</v>
      </c>
      <c r="AS8" s="6">
        <v>0</v>
      </c>
      <c r="AT8" s="6">
        <v>0</v>
      </c>
      <c r="AU8" s="4">
        <v>58</v>
      </c>
      <c r="AV8" s="4"/>
      <c r="AW8" s="4"/>
      <c r="AX8" s="4"/>
      <c r="AY8" s="4"/>
      <c r="AZ8" s="4"/>
      <c r="BA8" s="4" t="s">
        <v>233</v>
      </c>
      <c r="BB8" s="4" t="s">
        <v>234</v>
      </c>
      <c r="BC8" s="4"/>
      <c r="BD8" s="6">
        <v>0</v>
      </c>
      <c r="BE8" s="9">
        <v>45757</v>
      </c>
      <c r="BF8" s="10" t="s">
        <v>387</v>
      </c>
      <c r="BG8" s="10" t="s">
        <v>396</v>
      </c>
      <c r="BH8" s="10"/>
      <c r="BI8" s="10"/>
      <c r="BJ8" s="10" t="s">
        <v>237</v>
      </c>
      <c r="BK8" s="10"/>
      <c r="BL8" s="10"/>
      <c r="BM8" s="10"/>
      <c r="BN8" s="10"/>
      <c r="BO8" s="10"/>
      <c r="BP8" s="10"/>
      <c r="BQ8" s="10" t="s">
        <v>398</v>
      </c>
      <c r="BR8" s="10" t="s">
        <v>80</v>
      </c>
      <c r="BS8" s="10" t="s">
        <v>81</v>
      </c>
    </row>
    <row r="9" ht="55.2" spans="1:71">
      <c r="A9" s="4" t="s">
        <v>38</v>
      </c>
      <c r="B9" s="4" t="s">
        <v>37</v>
      </c>
      <c r="C9" s="4" t="s">
        <v>52</v>
      </c>
      <c r="D9" s="4" t="s">
        <v>51</v>
      </c>
      <c r="E9" s="4" t="s">
        <v>36</v>
      </c>
      <c r="F9" s="4" t="s">
        <v>35</v>
      </c>
      <c r="G9" s="4" t="s">
        <v>36</v>
      </c>
      <c r="H9" s="4">
        <v>206374</v>
      </c>
      <c r="I9" s="4" t="s">
        <v>241</v>
      </c>
      <c r="J9" s="4">
        <v>206374</v>
      </c>
      <c r="K9" s="4" t="s">
        <v>43</v>
      </c>
      <c r="L9" s="4" t="s">
        <v>41</v>
      </c>
      <c r="M9" s="4">
        <v>465649</v>
      </c>
      <c r="N9" s="4" t="s">
        <v>242</v>
      </c>
      <c r="O9" s="4">
        <v>718198</v>
      </c>
      <c r="P9" s="4" t="s">
        <v>243</v>
      </c>
      <c r="Q9" s="4" t="s">
        <v>222</v>
      </c>
      <c r="R9" s="4" t="s">
        <v>432</v>
      </c>
      <c r="S9" s="4" t="s">
        <v>224</v>
      </c>
      <c r="T9" s="4" t="s">
        <v>225</v>
      </c>
      <c r="U9" s="4">
        <v>541</v>
      </c>
      <c r="V9" s="4" t="s">
        <v>226</v>
      </c>
      <c r="W9" s="4">
        <v>356506312</v>
      </c>
      <c r="X9" s="5" t="s">
        <v>433</v>
      </c>
      <c r="Y9" s="4" t="s">
        <v>434</v>
      </c>
      <c r="Z9" s="4" t="s">
        <v>435</v>
      </c>
      <c r="AA9" s="6">
        <v>30000</v>
      </c>
      <c r="AB9" s="4"/>
      <c r="AC9" s="4">
        <v>75</v>
      </c>
      <c r="AD9" s="4" t="s">
        <v>230</v>
      </c>
      <c r="AE9" s="4" t="s">
        <v>436</v>
      </c>
      <c r="AF9" s="4" t="s">
        <v>437</v>
      </c>
      <c r="AG9" s="4" t="s">
        <v>347</v>
      </c>
      <c r="AH9" s="4" t="s">
        <v>438</v>
      </c>
      <c r="AI9" s="6">
        <v>480</v>
      </c>
      <c r="AJ9" s="6">
        <v>480</v>
      </c>
      <c r="AK9" s="4" t="s">
        <v>259</v>
      </c>
      <c r="AL9" s="6">
        <v>18492.19</v>
      </c>
      <c r="AM9" s="6">
        <v>5027.81</v>
      </c>
      <c r="AN9" s="6">
        <v>23520</v>
      </c>
      <c r="AO9" s="6">
        <v>11507.81</v>
      </c>
      <c r="AP9" s="6">
        <v>747.19</v>
      </c>
      <c r="AQ9" s="6">
        <v>12255</v>
      </c>
      <c r="AR9" s="6">
        <v>0</v>
      </c>
      <c r="AS9" s="6">
        <v>0</v>
      </c>
      <c r="AT9" s="6">
        <v>0</v>
      </c>
      <c r="AU9" s="4">
        <v>49</v>
      </c>
      <c r="AV9" s="4"/>
      <c r="AW9" s="4"/>
      <c r="AX9" s="4"/>
      <c r="AY9" s="4"/>
      <c r="AZ9" s="4"/>
      <c r="BA9" s="4" t="s">
        <v>233</v>
      </c>
      <c r="BB9" s="4" t="s">
        <v>234</v>
      </c>
      <c r="BC9" s="4"/>
      <c r="BD9" s="6">
        <v>0</v>
      </c>
      <c r="BE9" s="9">
        <v>45756</v>
      </c>
      <c r="BF9" s="10" t="s">
        <v>387</v>
      </c>
      <c r="BG9" s="10" t="s">
        <v>388</v>
      </c>
      <c r="BH9" s="10" t="s">
        <v>389</v>
      </c>
      <c r="BI9" s="10"/>
      <c r="BJ9" s="10" t="s">
        <v>388</v>
      </c>
      <c r="BK9" s="10" t="s">
        <v>390</v>
      </c>
      <c r="BL9" s="10" t="s">
        <v>390</v>
      </c>
      <c r="BM9" s="10"/>
      <c r="BN9" s="10"/>
      <c r="BO9" s="10"/>
      <c r="BP9" s="10"/>
      <c r="BQ9" s="10" t="s">
        <v>391</v>
      </c>
      <c r="BR9" s="10" t="s">
        <v>80</v>
      </c>
      <c r="BS9" s="10" t="s">
        <v>81</v>
      </c>
    </row>
    <row r="10" ht="41.4" spans="1:71">
      <c r="A10" s="4" t="s">
        <v>38</v>
      </c>
      <c r="B10" s="4" t="s">
        <v>37</v>
      </c>
      <c r="C10" s="4" t="s">
        <v>52</v>
      </c>
      <c r="D10" s="4" t="s">
        <v>51</v>
      </c>
      <c r="E10" s="4" t="s">
        <v>36</v>
      </c>
      <c r="F10" s="4" t="s">
        <v>35</v>
      </c>
      <c r="G10" s="4" t="s">
        <v>36</v>
      </c>
      <c r="H10" s="4">
        <v>206374</v>
      </c>
      <c r="I10" s="4" t="s">
        <v>241</v>
      </c>
      <c r="J10" s="4">
        <v>206374</v>
      </c>
      <c r="K10" s="4" t="s">
        <v>43</v>
      </c>
      <c r="L10" s="4" t="s">
        <v>41</v>
      </c>
      <c r="M10" s="4">
        <v>465649</v>
      </c>
      <c r="N10" s="4" t="s">
        <v>242</v>
      </c>
      <c r="O10" s="4">
        <v>733943</v>
      </c>
      <c r="P10" s="4" t="s">
        <v>426</v>
      </c>
      <c r="Q10" s="4" t="s">
        <v>222</v>
      </c>
      <c r="R10" s="4" t="s">
        <v>439</v>
      </c>
      <c r="S10" s="4" t="s">
        <v>224</v>
      </c>
      <c r="T10" s="4" t="s">
        <v>225</v>
      </c>
      <c r="U10" s="4">
        <v>0</v>
      </c>
      <c r="V10" s="4" t="s">
        <v>226</v>
      </c>
      <c r="W10" s="4">
        <v>358562721</v>
      </c>
      <c r="X10" s="5" t="s">
        <v>420</v>
      </c>
      <c r="Y10" s="4" t="s">
        <v>440</v>
      </c>
      <c r="Z10" s="4" t="s">
        <v>441</v>
      </c>
      <c r="AA10" s="6">
        <v>17000</v>
      </c>
      <c r="AB10" s="4"/>
      <c r="AC10" s="4">
        <v>75</v>
      </c>
      <c r="AD10" s="4" t="s">
        <v>330</v>
      </c>
      <c r="AE10" s="4" t="s">
        <v>345</v>
      </c>
      <c r="AF10" s="4" t="s">
        <v>442</v>
      </c>
      <c r="AG10" s="4" t="s">
        <v>347</v>
      </c>
      <c r="AH10" s="4" t="s">
        <v>443</v>
      </c>
      <c r="AI10" s="6">
        <v>270</v>
      </c>
      <c r="AJ10" s="6">
        <v>270</v>
      </c>
      <c r="AK10" s="4" t="s">
        <v>259</v>
      </c>
      <c r="AL10" s="6">
        <v>3924.01</v>
      </c>
      <c r="AM10" s="6">
        <v>1475.99</v>
      </c>
      <c r="AN10" s="6">
        <v>5400</v>
      </c>
      <c r="AO10" s="6">
        <v>13075.99</v>
      </c>
      <c r="AP10" s="6">
        <v>1818.01</v>
      </c>
      <c r="AQ10" s="6">
        <v>14894</v>
      </c>
      <c r="AR10" s="6">
        <v>0</v>
      </c>
      <c r="AS10" s="6">
        <v>0</v>
      </c>
      <c r="AT10" s="6">
        <v>0</v>
      </c>
      <c r="AU10" s="4">
        <v>20</v>
      </c>
      <c r="AV10" s="4"/>
      <c r="AW10" s="4"/>
      <c r="AX10" s="4"/>
      <c r="AY10" s="4"/>
      <c r="AZ10" s="4"/>
      <c r="BA10" s="4" t="s">
        <v>233</v>
      </c>
      <c r="BB10" s="4" t="s">
        <v>234</v>
      </c>
      <c r="BC10" s="4"/>
      <c r="BD10" s="6">
        <v>0</v>
      </c>
      <c r="BE10" s="9">
        <v>45756</v>
      </c>
      <c r="BF10" s="10" t="s">
        <v>387</v>
      </c>
      <c r="BG10" s="10" t="s">
        <v>388</v>
      </c>
      <c r="BH10" s="10" t="s">
        <v>424</v>
      </c>
      <c r="BI10" s="10"/>
      <c r="BJ10" s="10" t="s">
        <v>388</v>
      </c>
      <c r="BK10" s="10" t="s">
        <v>390</v>
      </c>
      <c r="BL10" s="10" t="s">
        <v>390</v>
      </c>
      <c r="BM10" s="10"/>
      <c r="BN10" s="10"/>
      <c r="BO10" s="10"/>
      <c r="BP10" s="10"/>
      <c r="BQ10" s="10" t="s">
        <v>425</v>
      </c>
      <c r="BR10" s="10" t="s">
        <v>80</v>
      </c>
      <c r="BS10" s="10" t="s">
        <v>81</v>
      </c>
    </row>
    <row r="11" ht="41.4" spans="1:71">
      <c r="A11" s="4" t="s">
        <v>38</v>
      </c>
      <c r="B11" s="4" t="s">
        <v>37</v>
      </c>
      <c r="C11" s="4" t="s">
        <v>52</v>
      </c>
      <c r="D11" s="4" t="s">
        <v>51</v>
      </c>
      <c r="E11" s="4" t="s">
        <v>36</v>
      </c>
      <c r="F11" s="4" t="s">
        <v>35</v>
      </c>
      <c r="G11" s="4" t="s">
        <v>36</v>
      </c>
      <c r="H11" s="4">
        <v>191070</v>
      </c>
      <c r="I11" s="4" t="s">
        <v>260</v>
      </c>
      <c r="J11" s="4">
        <v>191070</v>
      </c>
      <c r="K11" s="4" t="s">
        <v>43</v>
      </c>
      <c r="L11" s="4" t="s">
        <v>41</v>
      </c>
      <c r="M11" s="4">
        <v>391518</v>
      </c>
      <c r="N11" s="4" t="s">
        <v>154</v>
      </c>
      <c r="O11" s="4">
        <v>816700</v>
      </c>
      <c r="P11" s="4" t="s">
        <v>444</v>
      </c>
      <c r="Q11" s="4" t="s">
        <v>222</v>
      </c>
      <c r="R11" s="4" t="s">
        <v>445</v>
      </c>
      <c r="S11" s="4" t="s">
        <v>224</v>
      </c>
      <c r="T11" s="4" t="s">
        <v>446</v>
      </c>
      <c r="U11" s="4">
        <v>541</v>
      </c>
      <c r="V11" s="4" t="s">
        <v>226</v>
      </c>
      <c r="W11" s="4">
        <v>355771366</v>
      </c>
      <c r="X11" s="5" t="s">
        <v>447</v>
      </c>
      <c r="Y11" s="4" t="s">
        <v>448</v>
      </c>
      <c r="Z11" s="4" t="s">
        <v>383</v>
      </c>
      <c r="AA11" s="6">
        <v>35000</v>
      </c>
      <c r="AB11" s="4"/>
      <c r="AC11" s="4">
        <v>75</v>
      </c>
      <c r="AD11" s="4" t="s">
        <v>230</v>
      </c>
      <c r="AE11" s="4" t="s">
        <v>345</v>
      </c>
      <c r="AF11" s="4" t="s">
        <v>395</v>
      </c>
      <c r="AG11" s="4" t="s">
        <v>347</v>
      </c>
      <c r="AH11" s="4" t="s">
        <v>449</v>
      </c>
      <c r="AI11" s="6">
        <v>560</v>
      </c>
      <c r="AJ11" s="6">
        <v>560</v>
      </c>
      <c r="AK11" s="4" t="s">
        <v>285</v>
      </c>
      <c r="AL11" s="6">
        <v>23921.83</v>
      </c>
      <c r="AM11" s="6">
        <v>6318.17</v>
      </c>
      <c r="AN11" s="6">
        <v>30240</v>
      </c>
      <c r="AO11" s="6">
        <v>11078.17</v>
      </c>
      <c r="AP11" s="6">
        <v>589.83</v>
      </c>
      <c r="AQ11" s="6">
        <v>11668</v>
      </c>
      <c r="AR11" s="6">
        <v>0</v>
      </c>
      <c r="AS11" s="6">
        <v>0</v>
      </c>
      <c r="AT11" s="6">
        <v>0</v>
      </c>
      <c r="AU11" s="4">
        <v>54</v>
      </c>
      <c r="AV11" s="4"/>
      <c r="AW11" s="4"/>
      <c r="AX11" s="4"/>
      <c r="AY11" s="4"/>
      <c r="AZ11" s="4"/>
      <c r="BA11" s="4" t="s">
        <v>233</v>
      </c>
      <c r="BB11" s="4" t="s">
        <v>234</v>
      </c>
      <c r="BC11" s="4"/>
      <c r="BD11" s="6">
        <v>0</v>
      </c>
      <c r="BE11" s="9">
        <v>45757</v>
      </c>
      <c r="BF11" s="10" t="s">
        <v>387</v>
      </c>
      <c r="BG11" s="10" t="s">
        <v>388</v>
      </c>
      <c r="BH11" s="10" t="s">
        <v>407</v>
      </c>
      <c r="BI11" s="10"/>
      <c r="BJ11" s="10" t="s">
        <v>388</v>
      </c>
      <c r="BK11" s="10" t="s">
        <v>390</v>
      </c>
      <c r="BL11" s="10" t="s">
        <v>390</v>
      </c>
      <c r="BM11" s="10"/>
      <c r="BN11" s="10"/>
      <c r="BO11" s="10"/>
      <c r="BP11" s="10"/>
      <c r="BQ11" s="10" t="s">
        <v>408</v>
      </c>
      <c r="BR11" s="10" t="s">
        <v>80</v>
      </c>
      <c r="BS11" s="10" t="s">
        <v>81</v>
      </c>
    </row>
    <row r="12" ht="41.4" spans="1:71">
      <c r="A12" s="4" t="s">
        <v>38</v>
      </c>
      <c r="B12" s="4" t="s">
        <v>37</v>
      </c>
      <c r="C12" s="4" t="s">
        <v>52</v>
      </c>
      <c r="D12" s="4" t="s">
        <v>51</v>
      </c>
      <c r="E12" s="4" t="s">
        <v>36</v>
      </c>
      <c r="F12" s="4" t="s">
        <v>35</v>
      </c>
      <c r="G12" s="4" t="s">
        <v>36</v>
      </c>
      <c r="H12" s="4">
        <v>191070</v>
      </c>
      <c r="I12" s="4" t="s">
        <v>260</v>
      </c>
      <c r="J12" s="4">
        <v>191070</v>
      </c>
      <c r="K12" s="4" t="s">
        <v>43</v>
      </c>
      <c r="L12" s="4" t="s">
        <v>41</v>
      </c>
      <c r="M12" s="4">
        <v>391518</v>
      </c>
      <c r="N12" s="4" t="s">
        <v>154</v>
      </c>
      <c r="O12" s="4">
        <v>816700</v>
      </c>
      <c r="P12" s="4" t="s">
        <v>444</v>
      </c>
      <c r="Q12" s="4" t="s">
        <v>222</v>
      </c>
      <c r="R12" s="4" t="s">
        <v>450</v>
      </c>
      <c r="S12" s="4" t="s">
        <v>224</v>
      </c>
      <c r="T12" s="4" t="s">
        <v>446</v>
      </c>
      <c r="U12" s="4">
        <v>541</v>
      </c>
      <c r="V12" s="4" t="s">
        <v>226</v>
      </c>
      <c r="W12" s="4">
        <v>355771513</v>
      </c>
      <c r="X12" s="5" t="s">
        <v>451</v>
      </c>
      <c r="Y12" s="4" t="s">
        <v>452</v>
      </c>
      <c r="Z12" s="4" t="s">
        <v>383</v>
      </c>
      <c r="AA12" s="6">
        <v>35000</v>
      </c>
      <c r="AB12" s="4"/>
      <c r="AC12" s="4">
        <v>75</v>
      </c>
      <c r="AD12" s="4" t="s">
        <v>230</v>
      </c>
      <c r="AE12" s="4" t="s">
        <v>345</v>
      </c>
      <c r="AF12" s="4" t="s">
        <v>395</v>
      </c>
      <c r="AG12" s="4" t="s">
        <v>347</v>
      </c>
      <c r="AH12" s="4" t="s">
        <v>449</v>
      </c>
      <c r="AI12" s="6">
        <v>560</v>
      </c>
      <c r="AJ12" s="6">
        <v>560</v>
      </c>
      <c r="AK12" s="4" t="s">
        <v>285</v>
      </c>
      <c r="AL12" s="6">
        <v>23921.83</v>
      </c>
      <c r="AM12" s="6">
        <v>6318.17</v>
      </c>
      <c r="AN12" s="6">
        <v>30240</v>
      </c>
      <c r="AO12" s="6">
        <v>11078.17</v>
      </c>
      <c r="AP12" s="6">
        <v>589.83</v>
      </c>
      <c r="AQ12" s="6">
        <v>11668</v>
      </c>
      <c r="AR12" s="6">
        <v>0</v>
      </c>
      <c r="AS12" s="6">
        <v>0</v>
      </c>
      <c r="AT12" s="6">
        <v>0</v>
      </c>
      <c r="AU12" s="4">
        <v>54</v>
      </c>
      <c r="AV12" s="4"/>
      <c r="AW12" s="4"/>
      <c r="AX12" s="4"/>
      <c r="AY12" s="4"/>
      <c r="AZ12" s="4"/>
      <c r="BA12" s="4" t="s">
        <v>233</v>
      </c>
      <c r="BB12" s="4" t="s">
        <v>234</v>
      </c>
      <c r="BC12" s="4"/>
      <c r="BD12" s="6">
        <v>0</v>
      </c>
      <c r="BE12" s="9">
        <v>45757</v>
      </c>
      <c r="BF12" s="10" t="s">
        <v>387</v>
      </c>
      <c r="BG12" s="10" t="s">
        <v>396</v>
      </c>
      <c r="BH12" s="10"/>
      <c r="BI12" s="10"/>
      <c r="BJ12" s="10" t="s">
        <v>397</v>
      </c>
      <c r="BK12" s="10"/>
      <c r="BL12" s="10"/>
      <c r="BM12" s="10"/>
      <c r="BN12" s="10"/>
      <c r="BO12" s="10"/>
      <c r="BP12" s="10"/>
      <c r="BQ12" s="10" t="s">
        <v>398</v>
      </c>
      <c r="BR12" s="10" t="s">
        <v>80</v>
      </c>
      <c r="BS12" s="10" t="s">
        <v>81</v>
      </c>
    </row>
    <row r="13" ht="41.4" spans="1:71">
      <c r="A13" s="4" t="s">
        <v>38</v>
      </c>
      <c r="B13" s="4" t="s">
        <v>37</v>
      </c>
      <c r="C13" s="4" t="s">
        <v>52</v>
      </c>
      <c r="D13" s="4" t="s">
        <v>51</v>
      </c>
      <c r="E13" s="4" t="s">
        <v>36</v>
      </c>
      <c r="F13" s="4" t="s">
        <v>35</v>
      </c>
      <c r="G13" s="4" t="s">
        <v>36</v>
      </c>
      <c r="H13" s="4">
        <v>191070</v>
      </c>
      <c r="I13" s="4" t="s">
        <v>260</v>
      </c>
      <c r="J13" s="4">
        <v>191070</v>
      </c>
      <c r="K13" s="4" t="s">
        <v>43</v>
      </c>
      <c r="L13" s="4" t="s">
        <v>41</v>
      </c>
      <c r="M13" s="4">
        <v>391518</v>
      </c>
      <c r="N13" s="4" t="s">
        <v>154</v>
      </c>
      <c r="O13" s="4">
        <v>816700</v>
      </c>
      <c r="P13" s="4" t="s">
        <v>444</v>
      </c>
      <c r="Q13" s="4" t="s">
        <v>222</v>
      </c>
      <c r="R13" s="4" t="s">
        <v>453</v>
      </c>
      <c r="S13" s="4" t="s">
        <v>224</v>
      </c>
      <c r="T13" s="4" t="s">
        <v>446</v>
      </c>
      <c r="U13" s="4">
        <v>541</v>
      </c>
      <c r="V13" s="4" t="s">
        <v>226</v>
      </c>
      <c r="W13" s="4">
        <v>355771553</v>
      </c>
      <c r="X13" s="5" t="s">
        <v>454</v>
      </c>
      <c r="Y13" s="4" t="s">
        <v>455</v>
      </c>
      <c r="Z13" s="4" t="s">
        <v>383</v>
      </c>
      <c r="AA13" s="6">
        <v>35000</v>
      </c>
      <c r="AB13" s="4"/>
      <c r="AC13" s="4">
        <v>75</v>
      </c>
      <c r="AD13" s="4" t="s">
        <v>230</v>
      </c>
      <c r="AE13" s="4" t="s">
        <v>345</v>
      </c>
      <c r="AF13" s="4" t="s">
        <v>395</v>
      </c>
      <c r="AG13" s="4" t="s">
        <v>347</v>
      </c>
      <c r="AH13" s="4" t="s">
        <v>449</v>
      </c>
      <c r="AI13" s="6">
        <v>560</v>
      </c>
      <c r="AJ13" s="6">
        <v>560</v>
      </c>
      <c r="AK13" s="4" t="s">
        <v>285</v>
      </c>
      <c r="AL13" s="6">
        <v>23921.83</v>
      </c>
      <c r="AM13" s="6">
        <v>6318.17</v>
      </c>
      <c r="AN13" s="6">
        <v>30240</v>
      </c>
      <c r="AO13" s="6">
        <v>11078.17</v>
      </c>
      <c r="AP13" s="6">
        <v>589.83</v>
      </c>
      <c r="AQ13" s="6">
        <v>11668</v>
      </c>
      <c r="AR13" s="6">
        <v>0</v>
      </c>
      <c r="AS13" s="6">
        <v>0</v>
      </c>
      <c r="AT13" s="6">
        <v>0</v>
      </c>
      <c r="AU13" s="4">
        <v>54</v>
      </c>
      <c r="AV13" s="4"/>
      <c r="AW13" s="4"/>
      <c r="AX13" s="4"/>
      <c r="AY13" s="4"/>
      <c r="AZ13" s="4"/>
      <c r="BA13" s="4" t="s">
        <v>233</v>
      </c>
      <c r="BB13" s="4" t="s">
        <v>234</v>
      </c>
      <c r="BC13" s="4"/>
      <c r="BD13" s="6">
        <v>0</v>
      </c>
      <c r="BE13" s="9">
        <v>45757</v>
      </c>
      <c r="BF13" s="10" t="s">
        <v>387</v>
      </c>
      <c r="BG13" s="10" t="s">
        <v>388</v>
      </c>
      <c r="BH13" s="10" t="s">
        <v>424</v>
      </c>
      <c r="BI13" s="10"/>
      <c r="BJ13" s="10" t="s">
        <v>388</v>
      </c>
      <c r="BK13" s="10" t="s">
        <v>390</v>
      </c>
      <c r="BL13" s="10" t="s">
        <v>390</v>
      </c>
      <c r="BM13" s="10"/>
      <c r="BN13" s="10"/>
      <c r="BO13" s="10"/>
      <c r="BP13" s="10"/>
      <c r="BQ13" s="10" t="s">
        <v>425</v>
      </c>
      <c r="BR13" s="10" t="s">
        <v>80</v>
      </c>
      <c r="BS13" s="10" t="s">
        <v>81</v>
      </c>
    </row>
    <row r="14" ht="41.4" spans="1:71">
      <c r="A14" s="4" t="s">
        <v>38</v>
      </c>
      <c r="B14" s="4" t="s">
        <v>37</v>
      </c>
      <c r="C14" s="4" t="s">
        <v>52</v>
      </c>
      <c r="D14" s="4" t="s">
        <v>51</v>
      </c>
      <c r="E14" s="4" t="s">
        <v>36</v>
      </c>
      <c r="F14" s="4" t="s">
        <v>35</v>
      </c>
      <c r="G14" s="4" t="s">
        <v>36</v>
      </c>
      <c r="H14" s="4">
        <v>191070</v>
      </c>
      <c r="I14" s="4" t="s">
        <v>260</v>
      </c>
      <c r="J14" s="4">
        <v>191070</v>
      </c>
      <c r="K14" s="4" t="s">
        <v>43</v>
      </c>
      <c r="L14" s="4" t="s">
        <v>41</v>
      </c>
      <c r="M14" s="4">
        <v>391518</v>
      </c>
      <c r="N14" s="4" t="s">
        <v>154</v>
      </c>
      <c r="O14" s="4">
        <v>816700</v>
      </c>
      <c r="P14" s="4" t="s">
        <v>444</v>
      </c>
      <c r="Q14" s="4" t="s">
        <v>222</v>
      </c>
      <c r="R14" s="4" t="s">
        <v>456</v>
      </c>
      <c r="S14" s="4" t="s">
        <v>224</v>
      </c>
      <c r="T14" s="4" t="s">
        <v>446</v>
      </c>
      <c r="U14" s="4">
        <v>541</v>
      </c>
      <c r="V14" s="4" t="s">
        <v>226</v>
      </c>
      <c r="W14" s="4">
        <v>355771582</v>
      </c>
      <c r="X14" s="5" t="s">
        <v>457</v>
      </c>
      <c r="Y14" s="4" t="s">
        <v>458</v>
      </c>
      <c r="Z14" s="4" t="s">
        <v>383</v>
      </c>
      <c r="AA14" s="6">
        <v>35000</v>
      </c>
      <c r="AB14" s="4"/>
      <c r="AC14" s="4">
        <v>75</v>
      </c>
      <c r="AD14" s="4" t="s">
        <v>230</v>
      </c>
      <c r="AE14" s="4" t="s">
        <v>345</v>
      </c>
      <c r="AF14" s="4" t="s">
        <v>395</v>
      </c>
      <c r="AG14" s="4" t="s">
        <v>347</v>
      </c>
      <c r="AH14" s="4" t="s">
        <v>449</v>
      </c>
      <c r="AI14" s="6">
        <v>560</v>
      </c>
      <c r="AJ14" s="6">
        <v>560</v>
      </c>
      <c r="AK14" s="4" t="s">
        <v>285</v>
      </c>
      <c r="AL14" s="6">
        <v>23921.83</v>
      </c>
      <c r="AM14" s="6">
        <v>6318.17</v>
      </c>
      <c r="AN14" s="6">
        <v>30240</v>
      </c>
      <c r="AO14" s="6">
        <v>11078.17</v>
      </c>
      <c r="AP14" s="6">
        <v>589.83</v>
      </c>
      <c r="AQ14" s="6">
        <v>11668</v>
      </c>
      <c r="AR14" s="6">
        <v>0</v>
      </c>
      <c r="AS14" s="6">
        <v>0</v>
      </c>
      <c r="AT14" s="6">
        <v>0</v>
      </c>
      <c r="AU14" s="4">
        <v>54</v>
      </c>
      <c r="AV14" s="4"/>
      <c r="AW14" s="4"/>
      <c r="AX14" s="4"/>
      <c r="AY14" s="4"/>
      <c r="AZ14" s="4"/>
      <c r="BA14" s="4" t="s">
        <v>233</v>
      </c>
      <c r="BB14" s="4" t="s">
        <v>234</v>
      </c>
      <c r="BC14" s="4"/>
      <c r="BD14" s="6">
        <v>0</v>
      </c>
      <c r="BE14" s="9">
        <v>45757</v>
      </c>
      <c r="BF14" s="10" t="s">
        <v>387</v>
      </c>
      <c r="BG14" s="10" t="s">
        <v>388</v>
      </c>
      <c r="BH14" s="10" t="s">
        <v>459</v>
      </c>
      <c r="BI14" s="10"/>
      <c r="BJ14" s="10" t="s">
        <v>388</v>
      </c>
      <c r="BK14" s="10" t="s">
        <v>390</v>
      </c>
      <c r="BL14" s="10" t="s">
        <v>390</v>
      </c>
      <c r="BM14" s="10"/>
      <c r="BN14" s="10"/>
      <c r="BO14" s="10"/>
      <c r="BP14" s="10"/>
      <c r="BQ14" s="10" t="s">
        <v>460</v>
      </c>
      <c r="BR14" s="10" t="s">
        <v>80</v>
      </c>
      <c r="BS14" s="10" t="s">
        <v>81</v>
      </c>
    </row>
    <row r="15" ht="41.4" spans="1:71">
      <c r="A15" s="4" t="s">
        <v>38</v>
      </c>
      <c r="B15" s="4" t="s">
        <v>37</v>
      </c>
      <c r="C15" s="4" t="s">
        <v>52</v>
      </c>
      <c r="D15" s="4" t="s">
        <v>51</v>
      </c>
      <c r="E15" s="4" t="s">
        <v>36</v>
      </c>
      <c r="F15" s="4" t="s">
        <v>35</v>
      </c>
      <c r="G15" s="4" t="s">
        <v>36</v>
      </c>
      <c r="H15" s="4">
        <v>191070</v>
      </c>
      <c r="I15" s="4" t="s">
        <v>260</v>
      </c>
      <c r="J15" s="4">
        <v>191070</v>
      </c>
      <c r="K15" s="4" t="s">
        <v>43</v>
      </c>
      <c r="L15" s="4" t="s">
        <v>41</v>
      </c>
      <c r="M15" s="4">
        <v>391518</v>
      </c>
      <c r="N15" s="4" t="s">
        <v>154</v>
      </c>
      <c r="O15" s="4">
        <v>816700</v>
      </c>
      <c r="P15" s="4" t="s">
        <v>444</v>
      </c>
      <c r="Q15" s="4" t="s">
        <v>222</v>
      </c>
      <c r="R15" s="4" t="s">
        <v>461</v>
      </c>
      <c r="S15" s="4" t="s">
        <v>224</v>
      </c>
      <c r="T15" s="4" t="s">
        <v>446</v>
      </c>
      <c r="U15" s="4">
        <v>541</v>
      </c>
      <c r="V15" s="4" t="s">
        <v>226</v>
      </c>
      <c r="W15" s="4">
        <v>355870953</v>
      </c>
      <c r="X15" s="5" t="s">
        <v>462</v>
      </c>
      <c r="Y15" s="4" t="s">
        <v>463</v>
      </c>
      <c r="Z15" s="4" t="s">
        <v>383</v>
      </c>
      <c r="AA15" s="6">
        <v>35000</v>
      </c>
      <c r="AB15" s="4"/>
      <c r="AC15" s="4">
        <v>75</v>
      </c>
      <c r="AD15" s="4" t="s">
        <v>230</v>
      </c>
      <c r="AE15" s="4" t="s">
        <v>345</v>
      </c>
      <c r="AF15" s="4" t="s">
        <v>395</v>
      </c>
      <c r="AG15" s="4" t="s">
        <v>347</v>
      </c>
      <c r="AH15" s="4" t="s">
        <v>449</v>
      </c>
      <c r="AI15" s="6">
        <v>560</v>
      </c>
      <c r="AJ15" s="6">
        <v>560</v>
      </c>
      <c r="AK15" s="4" t="s">
        <v>285</v>
      </c>
      <c r="AL15" s="6">
        <v>23921.83</v>
      </c>
      <c r="AM15" s="6">
        <v>6318.17</v>
      </c>
      <c r="AN15" s="6">
        <v>30240</v>
      </c>
      <c r="AO15" s="6">
        <v>11078.17</v>
      </c>
      <c r="AP15" s="6">
        <v>589.83</v>
      </c>
      <c r="AQ15" s="6">
        <v>11668</v>
      </c>
      <c r="AR15" s="6">
        <v>0</v>
      </c>
      <c r="AS15" s="6">
        <v>0</v>
      </c>
      <c r="AT15" s="6">
        <v>0</v>
      </c>
      <c r="AU15" s="4">
        <v>54</v>
      </c>
      <c r="AV15" s="4"/>
      <c r="AW15" s="4"/>
      <c r="AX15" s="4"/>
      <c r="AY15" s="4"/>
      <c r="AZ15" s="4"/>
      <c r="BA15" s="4" t="s">
        <v>233</v>
      </c>
      <c r="BB15" s="4" t="s">
        <v>234</v>
      </c>
      <c r="BC15" s="4"/>
      <c r="BD15" s="6">
        <v>0</v>
      </c>
      <c r="BE15" s="9">
        <v>45757</v>
      </c>
      <c r="BF15" s="10" t="s">
        <v>387</v>
      </c>
      <c r="BG15" s="10" t="s">
        <v>396</v>
      </c>
      <c r="BH15" s="10"/>
      <c r="BI15" s="10"/>
      <c r="BJ15" s="10" t="s">
        <v>237</v>
      </c>
      <c r="BK15" s="10"/>
      <c r="BL15" s="10"/>
      <c r="BM15" s="10"/>
      <c r="BN15" s="10"/>
      <c r="BO15" s="10"/>
      <c r="BP15" s="10"/>
      <c r="BQ15" s="10" t="s">
        <v>398</v>
      </c>
      <c r="BR15" s="10" t="s">
        <v>80</v>
      </c>
      <c r="BS15" s="10" t="s">
        <v>81</v>
      </c>
    </row>
    <row r="16" ht="41.4" spans="1:71">
      <c r="A16" s="4" t="s">
        <v>38</v>
      </c>
      <c r="B16" s="4" t="s">
        <v>37</v>
      </c>
      <c r="C16" s="4" t="s">
        <v>52</v>
      </c>
      <c r="D16" s="4" t="s">
        <v>51</v>
      </c>
      <c r="E16" s="4" t="s">
        <v>36</v>
      </c>
      <c r="F16" s="4" t="s">
        <v>35</v>
      </c>
      <c r="G16" s="4" t="s">
        <v>36</v>
      </c>
      <c r="H16" s="4">
        <v>191070</v>
      </c>
      <c r="I16" s="4" t="s">
        <v>260</v>
      </c>
      <c r="J16" s="4">
        <v>191070</v>
      </c>
      <c r="K16" s="4" t="s">
        <v>43</v>
      </c>
      <c r="L16" s="4" t="s">
        <v>41</v>
      </c>
      <c r="M16" s="4">
        <v>391518</v>
      </c>
      <c r="N16" s="4" t="s">
        <v>154</v>
      </c>
      <c r="O16" s="4">
        <v>821330</v>
      </c>
      <c r="P16" s="4" t="s">
        <v>344</v>
      </c>
      <c r="Q16" s="4" t="s">
        <v>222</v>
      </c>
      <c r="R16" s="4" t="s">
        <v>464</v>
      </c>
      <c r="S16" s="4" t="s">
        <v>224</v>
      </c>
      <c r="T16" s="4" t="s">
        <v>446</v>
      </c>
      <c r="U16" s="4">
        <v>541</v>
      </c>
      <c r="V16" s="4" t="s">
        <v>226</v>
      </c>
      <c r="W16" s="4">
        <v>355942276</v>
      </c>
      <c r="X16" s="5" t="s">
        <v>465</v>
      </c>
      <c r="Y16" s="4" t="s">
        <v>466</v>
      </c>
      <c r="Z16" s="4" t="s">
        <v>300</v>
      </c>
      <c r="AA16" s="6">
        <v>35000</v>
      </c>
      <c r="AB16" s="4"/>
      <c r="AC16" s="4">
        <v>75</v>
      </c>
      <c r="AD16" s="4" t="s">
        <v>230</v>
      </c>
      <c r="AE16" s="4" t="s">
        <v>345</v>
      </c>
      <c r="AF16" s="4" t="s">
        <v>467</v>
      </c>
      <c r="AG16" s="4" t="s">
        <v>347</v>
      </c>
      <c r="AH16" s="4" t="s">
        <v>449</v>
      </c>
      <c r="AI16" s="6">
        <v>560</v>
      </c>
      <c r="AJ16" s="6">
        <v>560</v>
      </c>
      <c r="AK16" s="4" t="s">
        <v>285</v>
      </c>
      <c r="AL16" s="6">
        <v>24045.37</v>
      </c>
      <c r="AM16" s="6">
        <v>6194.63</v>
      </c>
      <c r="AN16" s="6">
        <v>30240</v>
      </c>
      <c r="AO16" s="6">
        <v>10954.63</v>
      </c>
      <c r="AP16" s="6">
        <v>576.37</v>
      </c>
      <c r="AQ16" s="6">
        <v>11531</v>
      </c>
      <c r="AR16" s="6">
        <v>0</v>
      </c>
      <c r="AS16" s="6">
        <v>0</v>
      </c>
      <c r="AT16" s="6">
        <v>0</v>
      </c>
      <c r="AU16" s="4">
        <v>54</v>
      </c>
      <c r="AV16" s="4"/>
      <c r="AW16" s="4"/>
      <c r="AX16" s="4"/>
      <c r="AY16" s="4"/>
      <c r="AZ16" s="4"/>
      <c r="BA16" s="4" t="s">
        <v>233</v>
      </c>
      <c r="BB16" s="4" t="s">
        <v>234</v>
      </c>
      <c r="BC16" s="4"/>
      <c r="BD16" s="6">
        <v>0</v>
      </c>
      <c r="BE16" s="9">
        <v>45757</v>
      </c>
      <c r="BF16" s="10" t="s">
        <v>387</v>
      </c>
      <c r="BG16" s="10" t="s">
        <v>388</v>
      </c>
      <c r="BH16" s="10" t="s">
        <v>424</v>
      </c>
      <c r="BI16" s="10"/>
      <c r="BJ16" s="10" t="s">
        <v>388</v>
      </c>
      <c r="BK16" s="10" t="s">
        <v>390</v>
      </c>
      <c r="BL16" s="10" t="s">
        <v>390</v>
      </c>
      <c r="BM16" s="10"/>
      <c r="BN16" s="10"/>
      <c r="BO16" s="10"/>
      <c r="BP16" s="10"/>
      <c r="BQ16" s="10" t="s">
        <v>425</v>
      </c>
      <c r="BR16" s="10" t="s">
        <v>80</v>
      </c>
      <c r="BS16" s="10" t="s">
        <v>81</v>
      </c>
    </row>
    <row r="17" ht="41.4" spans="1:71">
      <c r="A17" s="4" t="s">
        <v>38</v>
      </c>
      <c r="B17" s="4" t="s">
        <v>37</v>
      </c>
      <c r="C17" s="4" t="s">
        <v>52</v>
      </c>
      <c r="D17" s="4" t="s">
        <v>51</v>
      </c>
      <c r="E17" s="4" t="s">
        <v>36</v>
      </c>
      <c r="F17" s="4" t="s">
        <v>35</v>
      </c>
      <c r="G17" s="4" t="s">
        <v>36</v>
      </c>
      <c r="H17" s="4">
        <v>191070</v>
      </c>
      <c r="I17" s="4" t="s">
        <v>260</v>
      </c>
      <c r="J17" s="4">
        <v>191070</v>
      </c>
      <c r="K17" s="4" t="s">
        <v>43</v>
      </c>
      <c r="L17" s="4" t="s">
        <v>41</v>
      </c>
      <c r="M17" s="4">
        <v>391518</v>
      </c>
      <c r="N17" s="4" t="s">
        <v>154</v>
      </c>
      <c r="O17" s="4">
        <v>821330</v>
      </c>
      <c r="P17" s="4" t="s">
        <v>344</v>
      </c>
      <c r="Q17" s="4" t="s">
        <v>222</v>
      </c>
      <c r="R17" s="4" t="s">
        <v>468</v>
      </c>
      <c r="S17" s="4" t="s">
        <v>224</v>
      </c>
      <c r="T17" s="4" t="s">
        <v>446</v>
      </c>
      <c r="U17" s="4">
        <v>541</v>
      </c>
      <c r="V17" s="4" t="s">
        <v>226</v>
      </c>
      <c r="W17" s="4">
        <v>355977730</v>
      </c>
      <c r="X17" s="5" t="s">
        <v>469</v>
      </c>
      <c r="Y17" s="4" t="s">
        <v>470</v>
      </c>
      <c r="Z17" s="4" t="s">
        <v>300</v>
      </c>
      <c r="AA17" s="6">
        <v>35000</v>
      </c>
      <c r="AB17" s="4"/>
      <c r="AC17" s="4">
        <v>75</v>
      </c>
      <c r="AD17" s="4" t="s">
        <v>230</v>
      </c>
      <c r="AE17" s="4" t="s">
        <v>345</v>
      </c>
      <c r="AF17" s="4" t="s">
        <v>467</v>
      </c>
      <c r="AG17" s="4" t="s">
        <v>347</v>
      </c>
      <c r="AH17" s="4" t="s">
        <v>449</v>
      </c>
      <c r="AI17" s="6">
        <v>560</v>
      </c>
      <c r="AJ17" s="6">
        <v>560</v>
      </c>
      <c r="AK17" s="4" t="s">
        <v>285</v>
      </c>
      <c r="AL17" s="6">
        <v>24045.37</v>
      </c>
      <c r="AM17" s="6">
        <v>6194.63</v>
      </c>
      <c r="AN17" s="6">
        <v>30240</v>
      </c>
      <c r="AO17" s="6">
        <v>10954.63</v>
      </c>
      <c r="AP17" s="6">
        <v>576.37</v>
      </c>
      <c r="AQ17" s="6">
        <v>11531</v>
      </c>
      <c r="AR17" s="6">
        <v>0</v>
      </c>
      <c r="AS17" s="6">
        <v>0</v>
      </c>
      <c r="AT17" s="6">
        <v>0</v>
      </c>
      <c r="AU17" s="4">
        <v>54</v>
      </c>
      <c r="AV17" s="4"/>
      <c r="AW17" s="4"/>
      <c r="AX17" s="4"/>
      <c r="AY17" s="4"/>
      <c r="AZ17" s="4"/>
      <c r="BA17" s="4" t="s">
        <v>233</v>
      </c>
      <c r="BB17" s="4" t="s">
        <v>234</v>
      </c>
      <c r="BC17" s="4"/>
      <c r="BD17" s="6">
        <v>0</v>
      </c>
      <c r="BE17" s="9">
        <v>45757</v>
      </c>
      <c r="BF17" s="10" t="s">
        <v>387</v>
      </c>
      <c r="BG17" s="10" t="s">
        <v>388</v>
      </c>
      <c r="BH17" s="10" t="s">
        <v>407</v>
      </c>
      <c r="BI17" s="10"/>
      <c r="BJ17" s="10" t="s">
        <v>388</v>
      </c>
      <c r="BK17" s="10" t="s">
        <v>390</v>
      </c>
      <c r="BL17" s="10" t="s">
        <v>390</v>
      </c>
      <c r="BM17" s="10"/>
      <c r="BN17" s="10"/>
      <c r="BO17" s="10"/>
      <c r="BP17" s="10"/>
      <c r="BQ17" s="10" t="s">
        <v>408</v>
      </c>
      <c r="BR17" s="10" t="s">
        <v>80</v>
      </c>
      <c r="BS17" s="10" t="s">
        <v>81</v>
      </c>
    </row>
    <row r="18" ht="41.4" spans="1:71">
      <c r="A18" s="4" t="s">
        <v>38</v>
      </c>
      <c r="B18" s="4" t="s">
        <v>37</v>
      </c>
      <c r="C18" s="4" t="s">
        <v>52</v>
      </c>
      <c r="D18" s="4" t="s">
        <v>51</v>
      </c>
      <c r="E18" s="4" t="s">
        <v>36</v>
      </c>
      <c r="F18" s="4" t="s">
        <v>35</v>
      </c>
      <c r="G18" s="4" t="s">
        <v>36</v>
      </c>
      <c r="H18" s="4">
        <v>190972</v>
      </c>
      <c r="I18" s="4" t="s">
        <v>286</v>
      </c>
      <c r="J18" s="4">
        <v>190972</v>
      </c>
      <c r="K18" s="4" t="s">
        <v>43</v>
      </c>
      <c r="L18" s="4" t="s">
        <v>41</v>
      </c>
      <c r="M18" s="4">
        <v>479392</v>
      </c>
      <c r="N18" s="4" t="s">
        <v>287</v>
      </c>
      <c r="O18" s="4">
        <v>752490</v>
      </c>
      <c r="P18" s="4" t="s">
        <v>471</v>
      </c>
      <c r="Q18" s="4" t="s">
        <v>222</v>
      </c>
      <c r="R18" s="4" t="s">
        <v>472</v>
      </c>
      <c r="S18" s="4" t="s">
        <v>473</v>
      </c>
      <c r="T18" s="4" t="s">
        <v>225</v>
      </c>
      <c r="U18" s="4">
        <v>541</v>
      </c>
      <c r="V18" s="4" t="s">
        <v>226</v>
      </c>
      <c r="W18" s="4">
        <v>354415971</v>
      </c>
      <c r="X18" s="5" t="s">
        <v>474</v>
      </c>
      <c r="Y18" s="4" t="s">
        <v>475</v>
      </c>
      <c r="Z18" s="4" t="s">
        <v>229</v>
      </c>
      <c r="AA18" s="6">
        <v>30000</v>
      </c>
      <c r="AB18" s="4"/>
      <c r="AC18" s="4">
        <v>75</v>
      </c>
      <c r="AD18" s="4" t="s">
        <v>230</v>
      </c>
      <c r="AE18" s="4" t="s">
        <v>345</v>
      </c>
      <c r="AF18" s="4" t="s">
        <v>412</v>
      </c>
      <c r="AG18" s="4" t="s">
        <v>347</v>
      </c>
      <c r="AH18" s="4" t="s">
        <v>476</v>
      </c>
      <c r="AI18" s="6">
        <v>480</v>
      </c>
      <c r="AJ18" s="6">
        <v>480</v>
      </c>
      <c r="AK18" s="4" t="s">
        <v>477</v>
      </c>
      <c r="AL18" s="6">
        <v>24971.87</v>
      </c>
      <c r="AM18" s="6">
        <v>5748.13</v>
      </c>
      <c r="AN18" s="6">
        <v>30720</v>
      </c>
      <c r="AO18" s="6">
        <v>5028.13</v>
      </c>
      <c r="AP18" s="6">
        <v>143.87</v>
      </c>
      <c r="AQ18" s="6">
        <v>5172</v>
      </c>
      <c r="AR18" s="6">
        <v>0</v>
      </c>
      <c r="AS18" s="6">
        <v>0</v>
      </c>
      <c r="AT18" s="6">
        <v>0</v>
      </c>
      <c r="AU18" s="4">
        <v>64</v>
      </c>
      <c r="AV18" s="4"/>
      <c r="AW18" s="4"/>
      <c r="AX18" s="4"/>
      <c r="AY18" s="4"/>
      <c r="AZ18" s="4"/>
      <c r="BA18" s="4" t="s">
        <v>233</v>
      </c>
      <c r="BB18" s="4" t="s">
        <v>234</v>
      </c>
      <c r="BC18" s="4"/>
      <c r="BD18" s="6">
        <v>0</v>
      </c>
      <c r="BE18" s="9">
        <v>45757</v>
      </c>
      <c r="BF18" s="10" t="s">
        <v>387</v>
      </c>
      <c r="BG18" s="10" t="s">
        <v>396</v>
      </c>
      <c r="BH18" s="10"/>
      <c r="BI18" s="10"/>
      <c r="BJ18" s="10" t="s">
        <v>237</v>
      </c>
      <c r="BK18" s="10"/>
      <c r="BL18" s="10"/>
      <c r="BM18" s="10"/>
      <c r="BN18" s="10"/>
      <c r="BO18" s="10"/>
      <c r="BP18" s="10"/>
      <c r="BQ18" s="10" t="s">
        <v>398</v>
      </c>
      <c r="BR18" s="10" t="s">
        <v>80</v>
      </c>
      <c r="BS18" s="10" t="s">
        <v>81</v>
      </c>
    </row>
    <row r="19" ht="41.4" spans="1:71">
      <c r="A19" s="4" t="s">
        <v>38</v>
      </c>
      <c r="B19" s="4" t="s">
        <v>37</v>
      </c>
      <c r="C19" s="4" t="s">
        <v>52</v>
      </c>
      <c r="D19" s="4" t="s">
        <v>51</v>
      </c>
      <c r="E19" s="4" t="s">
        <v>36</v>
      </c>
      <c r="F19" s="4" t="s">
        <v>35</v>
      </c>
      <c r="G19" s="4" t="s">
        <v>36</v>
      </c>
      <c r="H19" s="4">
        <v>190972</v>
      </c>
      <c r="I19" s="4" t="s">
        <v>286</v>
      </c>
      <c r="J19" s="4">
        <v>190972</v>
      </c>
      <c r="K19" s="4" t="s">
        <v>43</v>
      </c>
      <c r="L19" s="4" t="s">
        <v>41</v>
      </c>
      <c r="M19" s="4">
        <v>479392</v>
      </c>
      <c r="N19" s="4" t="s">
        <v>287</v>
      </c>
      <c r="O19" s="4">
        <v>752491</v>
      </c>
      <c r="P19" s="4" t="s">
        <v>478</v>
      </c>
      <c r="Q19" s="4" t="s">
        <v>222</v>
      </c>
      <c r="R19" s="4" t="s">
        <v>479</v>
      </c>
      <c r="S19" s="4" t="s">
        <v>224</v>
      </c>
      <c r="T19" s="4" t="s">
        <v>225</v>
      </c>
      <c r="U19" s="4">
        <v>541</v>
      </c>
      <c r="V19" s="4" t="s">
        <v>226</v>
      </c>
      <c r="W19" s="4">
        <v>354483141</v>
      </c>
      <c r="X19" s="5" t="s">
        <v>480</v>
      </c>
      <c r="Y19" s="4" t="s">
        <v>481</v>
      </c>
      <c r="Z19" s="4" t="s">
        <v>229</v>
      </c>
      <c r="AA19" s="6">
        <v>30000</v>
      </c>
      <c r="AB19" s="4"/>
      <c r="AC19" s="4">
        <v>75</v>
      </c>
      <c r="AD19" s="4" t="s">
        <v>230</v>
      </c>
      <c r="AE19" s="4" t="s">
        <v>345</v>
      </c>
      <c r="AF19" s="4" t="s">
        <v>412</v>
      </c>
      <c r="AG19" s="4" t="s">
        <v>347</v>
      </c>
      <c r="AH19" s="4" t="s">
        <v>476</v>
      </c>
      <c r="AI19" s="6">
        <v>480</v>
      </c>
      <c r="AJ19" s="6">
        <v>480</v>
      </c>
      <c r="AK19" s="4" t="s">
        <v>477</v>
      </c>
      <c r="AL19" s="6">
        <v>24971.87</v>
      </c>
      <c r="AM19" s="6">
        <v>5748.13</v>
      </c>
      <c r="AN19" s="6">
        <v>30720</v>
      </c>
      <c r="AO19" s="6">
        <v>5028.13</v>
      </c>
      <c r="AP19" s="6">
        <v>143.87</v>
      </c>
      <c r="AQ19" s="6">
        <v>5172</v>
      </c>
      <c r="AR19" s="6">
        <v>0</v>
      </c>
      <c r="AS19" s="6">
        <v>0</v>
      </c>
      <c r="AT19" s="6">
        <v>0</v>
      </c>
      <c r="AU19" s="4">
        <v>64</v>
      </c>
      <c r="AV19" s="4"/>
      <c r="AW19" s="4"/>
      <c r="AX19" s="4"/>
      <c r="AY19" s="4"/>
      <c r="AZ19" s="4"/>
      <c r="BA19" s="4" t="s">
        <v>233</v>
      </c>
      <c r="BB19" s="4" t="s">
        <v>234</v>
      </c>
      <c r="BC19" s="4"/>
      <c r="BD19" s="6">
        <v>0</v>
      </c>
      <c r="BE19" s="9">
        <v>45757</v>
      </c>
      <c r="BF19" s="10" t="s">
        <v>387</v>
      </c>
      <c r="BG19" s="10" t="s">
        <v>388</v>
      </c>
      <c r="BH19" s="10" t="s">
        <v>424</v>
      </c>
      <c r="BI19" s="10"/>
      <c r="BJ19" s="10" t="s">
        <v>388</v>
      </c>
      <c r="BK19" s="10" t="s">
        <v>390</v>
      </c>
      <c r="BL19" s="10" t="s">
        <v>390</v>
      </c>
      <c r="BM19" s="10"/>
      <c r="BN19" s="10"/>
      <c r="BO19" s="10"/>
      <c r="BP19" s="10"/>
      <c r="BQ19" s="10" t="s">
        <v>425</v>
      </c>
      <c r="BR19" s="10" t="s">
        <v>80</v>
      </c>
      <c r="BS19" s="10" t="s">
        <v>81</v>
      </c>
    </row>
    <row r="20" ht="41.4" spans="1:71">
      <c r="A20" s="4" t="s">
        <v>38</v>
      </c>
      <c r="B20" s="4" t="s">
        <v>37</v>
      </c>
      <c r="C20" s="4" t="s">
        <v>52</v>
      </c>
      <c r="D20" s="4" t="s">
        <v>51</v>
      </c>
      <c r="E20" s="4" t="s">
        <v>36</v>
      </c>
      <c r="F20" s="4" t="s">
        <v>35</v>
      </c>
      <c r="G20" s="4" t="s">
        <v>36</v>
      </c>
      <c r="H20" s="4">
        <v>190972</v>
      </c>
      <c r="I20" s="4" t="s">
        <v>286</v>
      </c>
      <c r="J20" s="4">
        <v>190972</v>
      </c>
      <c r="K20" s="4" t="s">
        <v>43</v>
      </c>
      <c r="L20" s="4" t="s">
        <v>41</v>
      </c>
      <c r="M20" s="4">
        <v>479392</v>
      </c>
      <c r="N20" s="4" t="s">
        <v>287</v>
      </c>
      <c r="O20" s="4">
        <v>752491</v>
      </c>
      <c r="P20" s="4" t="s">
        <v>478</v>
      </c>
      <c r="Q20" s="4" t="s">
        <v>222</v>
      </c>
      <c r="R20" s="4" t="s">
        <v>482</v>
      </c>
      <c r="S20" s="4" t="s">
        <v>224</v>
      </c>
      <c r="T20" s="4" t="s">
        <v>225</v>
      </c>
      <c r="U20" s="4">
        <v>541</v>
      </c>
      <c r="V20" s="4" t="s">
        <v>226</v>
      </c>
      <c r="W20" s="4">
        <v>354483247</v>
      </c>
      <c r="X20" s="5" t="s">
        <v>483</v>
      </c>
      <c r="Y20" s="4" t="s">
        <v>484</v>
      </c>
      <c r="Z20" s="4" t="s">
        <v>229</v>
      </c>
      <c r="AA20" s="6">
        <v>30000</v>
      </c>
      <c r="AB20" s="4"/>
      <c r="AC20" s="4">
        <v>75</v>
      </c>
      <c r="AD20" s="4" t="s">
        <v>230</v>
      </c>
      <c r="AE20" s="4" t="s">
        <v>345</v>
      </c>
      <c r="AF20" s="4" t="s">
        <v>412</v>
      </c>
      <c r="AG20" s="4" t="s">
        <v>347</v>
      </c>
      <c r="AH20" s="4" t="s">
        <v>476</v>
      </c>
      <c r="AI20" s="6">
        <v>480</v>
      </c>
      <c r="AJ20" s="6">
        <v>480</v>
      </c>
      <c r="AK20" s="4" t="s">
        <v>477</v>
      </c>
      <c r="AL20" s="6">
        <v>24971.87</v>
      </c>
      <c r="AM20" s="6">
        <v>5748.13</v>
      </c>
      <c r="AN20" s="6">
        <v>30720</v>
      </c>
      <c r="AO20" s="6">
        <v>5028.13</v>
      </c>
      <c r="AP20" s="6">
        <v>143.87</v>
      </c>
      <c r="AQ20" s="6">
        <v>5172</v>
      </c>
      <c r="AR20" s="6">
        <v>0</v>
      </c>
      <c r="AS20" s="6">
        <v>0</v>
      </c>
      <c r="AT20" s="6">
        <v>0</v>
      </c>
      <c r="AU20" s="4">
        <v>64</v>
      </c>
      <c r="AV20" s="4"/>
      <c r="AW20" s="4"/>
      <c r="AX20" s="4"/>
      <c r="AY20" s="4"/>
      <c r="AZ20" s="4"/>
      <c r="BA20" s="4" t="s">
        <v>233</v>
      </c>
      <c r="BB20" s="4" t="s">
        <v>234</v>
      </c>
      <c r="BC20" s="4"/>
      <c r="BD20" s="6">
        <v>0</v>
      </c>
      <c r="BE20" s="9">
        <v>45757</v>
      </c>
      <c r="BF20" s="10" t="s">
        <v>387</v>
      </c>
      <c r="BG20" s="10" t="s">
        <v>396</v>
      </c>
      <c r="BH20" s="10"/>
      <c r="BI20" s="10"/>
      <c r="BJ20" s="10" t="s">
        <v>237</v>
      </c>
      <c r="BK20" s="10"/>
      <c r="BL20" s="10"/>
      <c r="BM20" s="10"/>
      <c r="BN20" s="10"/>
      <c r="BO20" s="10"/>
      <c r="BP20" s="10"/>
      <c r="BQ20" s="10" t="s">
        <v>398</v>
      </c>
      <c r="BR20" s="10" t="s">
        <v>80</v>
      </c>
      <c r="BS20" s="10" t="s">
        <v>81</v>
      </c>
    </row>
    <row r="21" ht="41.4" spans="1:71">
      <c r="A21" s="4" t="s">
        <v>38</v>
      </c>
      <c r="B21" s="4" t="s">
        <v>37</v>
      </c>
      <c r="C21" s="4" t="s">
        <v>52</v>
      </c>
      <c r="D21" s="4" t="s">
        <v>51</v>
      </c>
      <c r="E21" s="4" t="s">
        <v>36</v>
      </c>
      <c r="F21" s="4" t="s">
        <v>35</v>
      </c>
      <c r="G21" s="4" t="s">
        <v>36</v>
      </c>
      <c r="H21" s="4">
        <v>190972</v>
      </c>
      <c r="I21" s="4" t="s">
        <v>286</v>
      </c>
      <c r="J21" s="4">
        <v>190972</v>
      </c>
      <c r="K21" s="4" t="s">
        <v>43</v>
      </c>
      <c r="L21" s="4" t="s">
        <v>41</v>
      </c>
      <c r="M21" s="4">
        <v>479392</v>
      </c>
      <c r="N21" s="4" t="s">
        <v>287</v>
      </c>
      <c r="O21" s="4">
        <v>752491</v>
      </c>
      <c r="P21" s="4" t="s">
        <v>478</v>
      </c>
      <c r="Q21" s="4" t="s">
        <v>222</v>
      </c>
      <c r="R21" s="4" t="s">
        <v>485</v>
      </c>
      <c r="S21" s="4" t="s">
        <v>473</v>
      </c>
      <c r="T21" s="4" t="s">
        <v>225</v>
      </c>
      <c r="U21" s="4">
        <v>541</v>
      </c>
      <c r="V21" s="4" t="s">
        <v>226</v>
      </c>
      <c r="W21" s="4">
        <v>354549788</v>
      </c>
      <c r="X21" s="5" t="s">
        <v>486</v>
      </c>
      <c r="Y21" s="4" t="s">
        <v>487</v>
      </c>
      <c r="Z21" s="4" t="s">
        <v>229</v>
      </c>
      <c r="AA21" s="6">
        <v>30000</v>
      </c>
      <c r="AB21" s="4"/>
      <c r="AC21" s="4">
        <v>75</v>
      </c>
      <c r="AD21" s="4" t="s">
        <v>230</v>
      </c>
      <c r="AE21" s="4" t="s">
        <v>345</v>
      </c>
      <c r="AF21" s="4" t="s">
        <v>412</v>
      </c>
      <c r="AG21" s="4" t="s">
        <v>347</v>
      </c>
      <c r="AH21" s="4" t="s">
        <v>476</v>
      </c>
      <c r="AI21" s="6">
        <v>480</v>
      </c>
      <c r="AJ21" s="6">
        <v>480</v>
      </c>
      <c r="AK21" s="4" t="s">
        <v>477</v>
      </c>
      <c r="AL21" s="6">
        <v>24971.87</v>
      </c>
      <c r="AM21" s="6">
        <v>5748.13</v>
      </c>
      <c r="AN21" s="6">
        <v>30720</v>
      </c>
      <c r="AO21" s="6">
        <v>5028.13</v>
      </c>
      <c r="AP21" s="6">
        <v>143.87</v>
      </c>
      <c r="AQ21" s="6">
        <v>5172</v>
      </c>
      <c r="AR21" s="6">
        <v>0</v>
      </c>
      <c r="AS21" s="6">
        <v>0</v>
      </c>
      <c r="AT21" s="6">
        <v>0</v>
      </c>
      <c r="AU21" s="4">
        <v>64</v>
      </c>
      <c r="AV21" s="4"/>
      <c r="AW21" s="4"/>
      <c r="AX21" s="4"/>
      <c r="AY21" s="4"/>
      <c r="AZ21" s="4"/>
      <c r="BA21" s="4" t="s">
        <v>233</v>
      </c>
      <c r="BB21" s="4" t="s">
        <v>234</v>
      </c>
      <c r="BC21" s="4"/>
      <c r="BD21" s="6">
        <v>0</v>
      </c>
      <c r="BE21" s="9">
        <v>45757</v>
      </c>
      <c r="BF21" s="10" t="s">
        <v>387</v>
      </c>
      <c r="BG21" s="10" t="s">
        <v>388</v>
      </c>
      <c r="BH21" s="10" t="s">
        <v>459</v>
      </c>
      <c r="BI21" s="10"/>
      <c r="BJ21" s="10" t="s">
        <v>388</v>
      </c>
      <c r="BK21" s="10" t="s">
        <v>390</v>
      </c>
      <c r="BL21" s="10" t="s">
        <v>390</v>
      </c>
      <c r="BM21" s="10"/>
      <c r="BN21" s="10"/>
      <c r="BO21" s="10"/>
      <c r="BP21" s="10"/>
      <c r="BQ21" s="10" t="s">
        <v>460</v>
      </c>
      <c r="BR21" s="10" t="s">
        <v>80</v>
      </c>
      <c r="BS21" s="10" t="s">
        <v>81</v>
      </c>
    </row>
    <row r="22" ht="41.4" spans="1:71">
      <c r="A22" s="4" t="s">
        <v>38</v>
      </c>
      <c r="B22" s="4" t="s">
        <v>37</v>
      </c>
      <c r="C22" s="4" t="s">
        <v>52</v>
      </c>
      <c r="D22" s="4" t="s">
        <v>51</v>
      </c>
      <c r="E22" s="4" t="s">
        <v>36</v>
      </c>
      <c r="F22" s="4" t="s">
        <v>35</v>
      </c>
      <c r="G22" s="4" t="s">
        <v>36</v>
      </c>
      <c r="H22" s="4">
        <v>190972</v>
      </c>
      <c r="I22" s="4" t="s">
        <v>286</v>
      </c>
      <c r="J22" s="4">
        <v>190972</v>
      </c>
      <c r="K22" s="4" t="s">
        <v>43</v>
      </c>
      <c r="L22" s="4" t="s">
        <v>41</v>
      </c>
      <c r="M22" s="4">
        <v>479392</v>
      </c>
      <c r="N22" s="4" t="s">
        <v>287</v>
      </c>
      <c r="O22" s="4">
        <v>752491</v>
      </c>
      <c r="P22" s="4" t="s">
        <v>478</v>
      </c>
      <c r="Q22" s="4" t="s">
        <v>222</v>
      </c>
      <c r="R22" s="4" t="s">
        <v>488</v>
      </c>
      <c r="S22" s="4" t="s">
        <v>489</v>
      </c>
      <c r="T22" s="4" t="s">
        <v>446</v>
      </c>
      <c r="U22" s="4">
        <v>541</v>
      </c>
      <c r="V22" s="4" t="s">
        <v>226</v>
      </c>
      <c r="W22" s="4">
        <v>354586846</v>
      </c>
      <c r="X22" s="5" t="s">
        <v>490</v>
      </c>
      <c r="Y22" s="4" t="s">
        <v>491</v>
      </c>
      <c r="Z22" s="4" t="s">
        <v>229</v>
      </c>
      <c r="AA22" s="6">
        <v>30000</v>
      </c>
      <c r="AB22" s="4"/>
      <c r="AC22" s="4">
        <v>75</v>
      </c>
      <c r="AD22" s="4" t="s">
        <v>230</v>
      </c>
      <c r="AE22" s="4" t="s">
        <v>345</v>
      </c>
      <c r="AF22" s="4" t="s">
        <v>412</v>
      </c>
      <c r="AG22" s="4" t="s">
        <v>347</v>
      </c>
      <c r="AH22" s="4" t="s">
        <v>476</v>
      </c>
      <c r="AI22" s="6">
        <v>480</v>
      </c>
      <c r="AJ22" s="6">
        <v>480</v>
      </c>
      <c r="AK22" s="4" t="s">
        <v>477</v>
      </c>
      <c r="AL22" s="6">
        <v>24971.87</v>
      </c>
      <c r="AM22" s="6">
        <v>5748.13</v>
      </c>
      <c r="AN22" s="6">
        <v>30720</v>
      </c>
      <c r="AO22" s="6">
        <v>5028.13</v>
      </c>
      <c r="AP22" s="6">
        <v>143.87</v>
      </c>
      <c r="AQ22" s="6">
        <v>5172</v>
      </c>
      <c r="AR22" s="6">
        <v>0</v>
      </c>
      <c r="AS22" s="6">
        <v>0</v>
      </c>
      <c r="AT22" s="6">
        <v>0</v>
      </c>
      <c r="AU22" s="4">
        <v>64</v>
      </c>
      <c r="AV22" s="4"/>
      <c r="AW22" s="4"/>
      <c r="AX22" s="4"/>
      <c r="AY22" s="4"/>
      <c r="AZ22" s="4"/>
      <c r="BA22" s="4" t="s">
        <v>233</v>
      </c>
      <c r="BB22" s="4" t="s">
        <v>234</v>
      </c>
      <c r="BC22" s="4"/>
      <c r="BD22" s="6">
        <v>0</v>
      </c>
      <c r="BE22" s="9">
        <v>45757</v>
      </c>
      <c r="BF22" s="10" t="s">
        <v>387</v>
      </c>
      <c r="BG22" s="10" t="s">
        <v>388</v>
      </c>
      <c r="BH22" s="10" t="s">
        <v>459</v>
      </c>
      <c r="BI22" s="10"/>
      <c r="BJ22" s="10" t="s">
        <v>388</v>
      </c>
      <c r="BK22" s="10" t="s">
        <v>390</v>
      </c>
      <c r="BL22" s="10" t="s">
        <v>390</v>
      </c>
      <c r="BM22" s="10"/>
      <c r="BN22" s="10"/>
      <c r="BO22" s="10"/>
      <c r="BP22" s="10"/>
      <c r="BQ22" s="10" t="s">
        <v>460</v>
      </c>
      <c r="BR22" s="10" t="s">
        <v>80</v>
      </c>
      <c r="BS22" s="10" t="s">
        <v>81</v>
      </c>
    </row>
    <row r="23" ht="41.4" spans="1:71">
      <c r="A23" s="4" t="s">
        <v>38</v>
      </c>
      <c r="B23" s="4" t="s">
        <v>37</v>
      </c>
      <c r="C23" s="4" t="s">
        <v>52</v>
      </c>
      <c r="D23" s="4" t="s">
        <v>51</v>
      </c>
      <c r="E23" s="4" t="s">
        <v>36</v>
      </c>
      <c r="F23" s="4" t="s">
        <v>35</v>
      </c>
      <c r="G23" s="4" t="s">
        <v>36</v>
      </c>
      <c r="H23" s="4">
        <v>190972</v>
      </c>
      <c r="I23" s="4" t="s">
        <v>286</v>
      </c>
      <c r="J23" s="4">
        <v>190972</v>
      </c>
      <c r="K23" s="4" t="s">
        <v>43</v>
      </c>
      <c r="L23" s="4" t="s">
        <v>41</v>
      </c>
      <c r="M23" s="4">
        <v>479392</v>
      </c>
      <c r="N23" s="4" t="s">
        <v>287</v>
      </c>
      <c r="O23" s="4">
        <v>795854</v>
      </c>
      <c r="P23" s="4" t="s">
        <v>288</v>
      </c>
      <c r="Q23" s="4" t="s">
        <v>222</v>
      </c>
      <c r="R23" s="4" t="s">
        <v>492</v>
      </c>
      <c r="S23" s="4" t="s">
        <v>290</v>
      </c>
      <c r="T23" s="4" t="s">
        <v>225</v>
      </c>
      <c r="U23" s="4">
        <v>541</v>
      </c>
      <c r="V23" s="4" t="s">
        <v>226</v>
      </c>
      <c r="W23" s="4">
        <v>355036758</v>
      </c>
      <c r="X23" s="5" t="s">
        <v>493</v>
      </c>
      <c r="Y23" s="4" t="s">
        <v>494</v>
      </c>
      <c r="Z23" s="4" t="s">
        <v>293</v>
      </c>
      <c r="AA23" s="6">
        <v>30000</v>
      </c>
      <c r="AB23" s="4"/>
      <c r="AC23" s="4">
        <v>75</v>
      </c>
      <c r="AD23" s="4" t="s">
        <v>230</v>
      </c>
      <c r="AE23" s="4" t="s">
        <v>345</v>
      </c>
      <c r="AF23" s="4" t="s">
        <v>495</v>
      </c>
      <c r="AG23" s="4" t="s">
        <v>347</v>
      </c>
      <c r="AH23" s="4" t="s">
        <v>294</v>
      </c>
      <c r="AI23" s="6">
        <v>480</v>
      </c>
      <c r="AJ23" s="6">
        <v>480</v>
      </c>
      <c r="AK23" s="4" t="s">
        <v>477</v>
      </c>
      <c r="AL23" s="6">
        <v>22416.77</v>
      </c>
      <c r="AM23" s="6">
        <v>5423.23</v>
      </c>
      <c r="AN23" s="6">
        <v>27840</v>
      </c>
      <c r="AO23" s="6">
        <v>7583.23</v>
      </c>
      <c r="AP23" s="6">
        <v>321.77</v>
      </c>
      <c r="AQ23" s="6">
        <v>7905</v>
      </c>
      <c r="AR23" s="6">
        <v>0</v>
      </c>
      <c r="AS23" s="6">
        <v>0</v>
      </c>
      <c r="AT23" s="6">
        <v>0</v>
      </c>
      <c r="AU23" s="4">
        <v>58</v>
      </c>
      <c r="AV23" s="4"/>
      <c r="AW23" s="4"/>
      <c r="AX23" s="4"/>
      <c r="AY23" s="4"/>
      <c r="AZ23" s="4"/>
      <c r="BA23" s="4" t="s">
        <v>233</v>
      </c>
      <c r="BB23" s="4" t="s">
        <v>234</v>
      </c>
      <c r="BC23" s="4"/>
      <c r="BD23" s="6">
        <v>0</v>
      </c>
      <c r="BE23" s="9">
        <v>45757</v>
      </c>
      <c r="BF23" s="10" t="s">
        <v>387</v>
      </c>
      <c r="BG23" s="10" t="s">
        <v>388</v>
      </c>
      <c r="BH23" s="10" t="s">
        <v>407</v>
      </c>
      <c r="BI23" s="10"/>
      <c r="BJ23" s="10" t="s">
        <v>388</v>
      </c>
      <c r="BK23" s="10" t="s">
        <v>390</v>
      </c>
      <c r="BL23" s="10" t="s">
        <v>390</v>
      </c>
      <c r="BM23" s="10"/>
      <c r="BN23" s="10"/>
      <c r="BO23" s="10"/>
      <c r="BP23" s="10"/>
      <c r="BQ23" s="10" t="s">
        <v>408</v>
      </c>
      <c r="BR23" s="10" t="s">
        <v>80</v>
      </c>
      <c r="BS23" s="10" t="s">
        <v>81</v>
      </c>
    </row>
    <row r="24" ht="41.4" spans="1:71">
      <c r="A24" s="4" t="s">
        <v>38</v>
      </c>
      <c r="B24" s="4" t="s">
        <v>37</v>
      </c>
      <c r="C24" s="4" t="s">
        <v>52</v>
      </c>
      <c r="D24" s="4" t="s">
        <v>51</v>
      </c>
      <c r="E24" s="4" t="s">
        <v>36</v>
      </c>
      <c r="F24" s="4" t="s">
        <v>35</v>
      </c>
      <c r="G24" s="4" t="s">
        <v>36</v>
      </c>
      <c r="H24" s="4">
        <v>190972</v>
      </c>
      <c r="I24" s="4" t="s">
        <v>286</v>
      </c>
      <c r="J24" s="4">
        <v>190972</v>
      </c>
      <c r="K24" s="4" t="s">
        <v>43</v>
      </c>
      <c r="L24" s="4" t="s">
        <v>41</v>
      </c>
      <c r="M24" s="4">
        <v>479392</v>
      </c>
      <c r="N24" s="4" t="s">
        <v>287</v>
      </c>
      <c r="O24" s="4">
        <v>752491</v>
      </c>
      <c r="P24" s="4" t="s">
        <v>478</v>
      </c>
      <c r="Q24" s="4" t="s">
        <v>496</v>
      </c>
      <c r="R24" s="4" t="s">
        <v>479</v>
      </c>
      <c r="S24" s="4" t="s">
        <v>224</v>
      </c>
      <c r="T24" s="4" t="s">
        <v>225</v>
      </c>
      <c r="U24" s="4">
        <v>0</v>
      </c>
      <c r="V24" s="4" t="s">
        <v>497</v>
      </c>
      <c r="W24" s="4">
        <v>357519731</v>
      </c>
      <c r="X24" s="5" t="s">
        <v>480</v>
      </c>
      <c r="Y24" s="4" t="s">
        <v>481</v>
      </c>
      <c r="Z24" s="4" t="s">
        <v>498</v>
      </c>
      <c r="AA24" s="6">
        <v>15499</v>
      </c>
      <c r="AB24" s="4"/>
      <c r="AC24" s="4">
        <v>50</v>
      </c>
      <c r="AD24" s="4" t="s">
        <v>499</v>
      </c>
      <c r="AE24" s="4" t="s">
        <v>345</v>
      </c>
      <c r="AF24" s="4" t="s">
        <v>412</v>
      </c>
      <c r="AG24" s="4" t="s">
        <v>347</v>
      </c>
      <c r="AH24" s="4" t="s">
        <v>500</v>
      </c>
      <c r="AI24" s="6">
        <v>350</v>
      </c>
      <c r="AJ24" s="6">
        <v>350</v>
      </c>
      <c r="AK24" s="4" t="s">
        <v>477</v>
      </c>
      <c r="AL24" s="6">
        <v>11753.66</v>
      </c>
      <c r="AM24" s="6">
        <v>1896.34</v>
      </c>
      <c r="AN24" s="6">
        <v>13650</v>
      </c>
      <c r="AO24" s="6">
        <v>3745.34</v>
      </c>
      <c r="AP24" s="6">
        <v>109.66</v>
      </c>
      <c r="AQ24" s="6">
        <v>3855</v>
      </c>
      <c r="AR24" s="6">
        <v>0</v>
      </c>
      <c r="AS24" s="6">
        <v>0</v>
      </c>
      <c r="AT24" s="6">
        <v>0</v>
      </c>
      <c r="AU24" s="4">
        <v>39</v>
      </c>
      <c r="AV24" s="4"/>
      <c r="AW24" s="4"/>
      <c r="AX24" s="4"/>
      <c r="AY24" s="4"/>
      <c r="AZ24" s="4"/>
      <c r="BA24" s="4" t="s">
        <v>233</v>
      </c>
      <c r="BB24" s="4" t="s">
        <v>234</v>
      </c>
      <c r="BC24" s="4"/>
      <c r="BD24" s="6">
        <v>0</v>
      </c>
      <c r="BE24" s="9">
        <v>45757</v>
      </c>
      <c r="BF24" s="10" t="s">
        <v>387</v>
      </c>
      <c r="BG24" s="10" t="s">
        <v>388</v>
      </c>
      <c r="BH24" s="10" t="s">
        <v>424</v>
      </c>
      <c r="BI24" s="10"/>
      <c r="BJ24" s="10" t="s">
        <v>388</v>
      </c>
      <c r="BK24" s="10" t="s">
        <v>390</v>
      </c>
      <c r="BL24" s="10" t="s">
        <v>390</v>
      </c>
      <c r="BM24" s="10"/>
      <c r="BN24" s="10"/>
      <c r="BO24" s="10"/>
      <c r="BP24" s="10"/>
      <c r="BQ24" s="10" t="s">
        <v>425</v>
      </c>
      <c r="BR24" s="10" t="s">
        <v>80</v>
      </c>
      <c r="BS24" s="10" t="s">
        <v>81</v>
      </c>
    </row>
    <row r="25" ht="69" spans="1:71">
      <c r="A25" s="4" t="s">
        <v>38</v>
      </c>
      <c r="B25" s="4" t="s">
        <v>37</v>
      </c>
      <c r="C25" s="4" t="s">
        <v>52</v>
      </c>
      <c r="D25" s="4" t="s">
        <v>51</v>
      </c>
      <c r="E25" s="4" t="s">
        <v>36</v>
      </c>
      <c r="F25" s="4" t="s">
        <v>35</v>
      </c>
      <c r="G25" s="4" t="s">
        <v>36</v>
      </c>
      <c r="H25" s="4">
        <v>190968</v>
      </c>
      <c r="I25" s="4" t="s">
        <v>305</v>
      </c>
      <c r="J25" s="4">
        <v>190968</v>
      </c>
      <c r="K25" s="4" t="s">
        <v>43</v>
      </c>
      <c r="L25" s="4" t="s">
        <v>41</v>
      </c>
      <c r="M25" s="4">
        <v>484301</v>
      </c>
      <c r="N25" s="4" t="s">
        <v>306</v>
      </c>
      <c r="O25" s="4">
        <v>765558</v>
      </c>
      <c r="P25" s="4" t="s">
        <v>313</v>
      </c>
      <c r="Q25" s="4" t="s">
        <v>222</v>
      </c>
      <c r="R25" s="4" t="s">
        <v>501</v>
      </c>
      <c r="S25" s="4" t="s">
        <v>224</v>
      </c>
      <c r="T25" s="4" t="s">
        <v>225</v>
      </c>
      <c r="U25" s="4">
        <v>541</v>
      </c>
      <c r="V25" s="4" t="s">
        <v>226</v>
      </c>
      <c r="W25" s="4">
        <v>354944007</v>
      </c>
      <c r="X25" s="5" t="s">
        <v>502</v>
      </c>
      <c r="Y25" s="4" t="s">
        <v>503</v>
      </c>
      <c r="Z25" s="4" t="s">
        <v>311</v>
      </c>
      <c r="AA25" s="6">
        <v>35000</v>
      </c>
      <c r="AB25" s="4"/>
      <c r="AC25" s="4">
        <v>75</v>
      </c>
      <c r="AD25" s="4" t="s">
        <v>230</v>
      </c>
      <c r="AE25" s="4" t="s">
        <v>345</v>
      </c>
      <c r="AF25" s="4" t="s">
        <v>504</v>
      </c>
      <c r="AG25" s="4" t="s">
        <v>347</v>
      </c>
      <c r="AH25" s="4" t="s">
        <v>283</v>
      </c>
      <c r="AI25" s="6">
        <v>560</v>
      </c>
      <c r="AJ25" s="6">
        <v>560</v>
      </c>
      <c r="AK25" s="4" t="s">
        <v>259</v>
      </c>
      <c r="AL25" s="6">
        <v>27031.63</v>
      </c>
      <c r="AM25" s="6">
        <v>6568.37</v>
      </c>
      <c r="AN25" s="6">
        <v>33600</v>
      </c>
      <c r="AO25" s="6">
        <v>7968.37</v>
      </c>
      <c r="AP25" s="6">
        <v>305.63</v>
      </c>
      <c r="AQ25" s="6">
        <v>8274</v>
      </c>
      <c r="AR25" s="6">
        <v>0</v>
      </c>
      <c r="AS25" s="6">
        <v>0</v>
      </c>
      <c r="AT25" s="6">
        <v>0</v>
      </c>
      <c r="AU25" s="4">
        <v>60</v>
      </c>
      <c r="AV25" s="4"/>
      <c r="AW25" s="4"/>
      <c r="AX25" s="4"/>
      <c r="AY25" s="4"/>
      <c r="AZ25" s="4"/>
      <c r="BA25" s="4" t="s">
        <v>233</v>
      </c>
      <c r="BB25" s="4" t="s">
        <v>234</v>
      </c>
      <c r="BC25" s="4"/>
      <c r="BD25" s="6">
        <v>0</v>
      </c>
      <c r="BE25" s="9">
        <v>45757</v>
      </c>
      <c r="BF25" s="10" t="s">
        <v>387</v>
      </c>
      <c r="BG25" s="10" t="s">
        <v>396</v>
      </c>
      <c r="BH25" s="10"/>
      <c r="BI25" s="10"/>
      <c r="BJ25" s="10" t="s">
        <v>237</v>
      </c>
      <c r="BK25" s="10"/>
      <c r="BL25" s="10"/>
      <c r="BM25" s="10"/>
      <c r="BN25" s="10"/>
      <c r="BO25" s="10"/>
      <c r="BP25" s="10"/>
      <c r="BQ25" s="10" t="s">
        <v>398</v>
      </c>
      <c r="BR25" s="10" t="s">
        <v>80</v>
      </c>
      <c r="BS25" s="10" t="s">
        <v>81</v>
      </c>
    </row>
    <row r="26" ht="69" spans="1:71">
      <c r="A26" s="4" t="s">
        <v>38</v>
      </c>
      <c r="B26" s="4" t="s">
        <v>37</v>
      </c>
      <c r="C26" s="4" t="s">
        <v>52</v>
      </c>
      <c r="D26" s="4" t="s">
        <v>51</v>
      </c>
      <c r="E26" s="4" t="s">
        <v>36</v>
      </c>
      <c r="F26" s="4" t="s">
        <v>35</v>
      </c>
      <c r="G26" s="4" t="s">
        <v>36</v>
      </c>
      <c r="H26" s="4">
        <v>190968</v>
      </c>
      <c r="I26" s="4" t="s">
        <v>305</v>
      </c>
      <c r="J26" s="4">
        <v>190968</v>
      </c>
      <c r="K26" s="4" t="s">
        <v>43</v>
      </c>
      <c r="L26" s="4" t="s">
        <v>41</v>
      </c>
      <c r="M26" s="4">
        <v>484301</v>
      </c>
      <c r="N26" s="4" t="s">
        <v>306</v>
      </c>
      <c r="O26" s="4">
        <v>765558</v>
      </c>
      <c r="P26" s="4" t="s">
        <v>313</v>
      </c>
      <c r="Q26" s="4" t="s">
        <v>222</v>
      </c>
      <c r="R26" s="4" t="s">
        <v>505</v>
      </c>
      <c r="S26" s="4" t="s">
        <v>224</v>
      </c>
      <c r="T26" s="4" t="s">
        <v>225</v>
      </c>
      <c r="U26" s="4">
        <v>541</v>
      </c>
      <c r="V26" s="4" t="s">
        <v>226</v>
      </c>
      <c r="W26" s="4">
        <v>356518728</v>
      </c>
      <c r="X26" s="5" t="s">
        <v>506</v>
      </c>
      <c r="Y26" s="4" t="s">
        <v>507</v>
      </c>
      <c r="Z26" s="4" t="s">
        <v>435</v>
      </c>
      <c r="AA26" s="6">
        <v>35000</v>
      </c>
      <c r="AB26" s="4"/>
      <c r="AC26" s="4">
        <v>75</v>
      </c>
      <c r="AD26" s="4" t="s">
        <v>230</v>
      </c>
      <c r="AE26" s="4" t="s">
        <v>436</v>
      </c>
      <c r="AF26" s="4" t="s">
        <v>437</v>
      </c>
      <c r="AG26" s="4" t="s">
        <v>347</v>
      </c>
      <c r="AH26" s="4" t="s">
        <v>438</v>
      </c>
      <c r="AI26" s="6">
        <v>560</v>
      </c>
      <c r="AJ26" s="6">
        <v>560</v>
      </c>
      <c r="AK26" s="4" t="s">
        <v>259</v>
      </c>
      <c r="AL26" s="6">
        <v>21574.23</v>
      </c>
      <c r="AM26" s="6">
        <v>5865.77</v>
      </c>
      <c r="AN26" s="6">
        <v>27440</v>
      </c>
      <c r="AO26" s="6">
        <v>13425.77</v>
      </c>
      <c r="AP26" s="6">
        <v>871.23</v>
      </c>
      <c r="AQ26" s="6">
        <v>14297</v>
      </c>
      <c r="AR26" s="6">
        <v>0</v>
      </c>
      <c r="AS26" s="6">
        <v>0</v>
      </c>
      <c r="AT26" s="6">
        <v>0</v>
      </c>
      <c r="AU26" s="4">
        <v>49</v>
      </c>
      <c r="AV26" s="4"/>
      <c r="AW26" s="4"/>
      <c r="AX26" s="4"/>
      <c r="AY26" s="4"/>
      <c r="AZ26" s="4"/>
      <c r="BA26" s="4" t="s">
        <v>233</v>
      </c>
      <c r="BB26" s="4" t="s">
        <v>234</v>
      </c>
      <c r="BC26" s="4"/>
      <c r="BD26" s="6">
        <v>0</v>
      </c>
      <c r="BE26" s="9">
        <v>45757</v>
      </c>
      <c r="BF26" s="10" t="s">
        <v>387</v>
      </c>
      <c r="BG26" s="10" t="s">
        <v>388</v>
      </c>
      <c r="BH26" s="10" t="s">
        <v>413</v>
      </c>
      <c r="BI26" s="10"/>
      <c r="BJ26" s="10" t="s">
        <v>388</v>
      </c>
      <c r="BK26" s="10" t="s">
        <v>390</v>
      </c>
      <c r="BL26" s="10" t="s">
        <v>390</v>
      </c>
      <c r="BM26" s="10"/>
      <c r="BN26" s="10"/>
      <c r="BO26" s="10"/>
      <c r="BP26" s="10"/>
      <c r="BQ26" s="10" t="s">
        <v>414</v>
      </c>
      <c r="BR26" s="10" t="s">
        <v>80</v>
      </c>
      <c r="BS26" s="10" t="s">
        <v>81</v>
      </c>
    </row>
    <row r="27" ht="69" spans="1:71">
      <c r="A27" s="4" t="s">
        <v>38</v>
      </c>
      <c r="B27" s="4" t="s">
        <v>37</v>
      </c>
      <c r="C27" s="4" t="s">
        <v>52</v>
      </c>
      <c r="D27" s="4" t="s">
        <v>51</v>
      </c>
      <c r="E27" s="4" t="s">
        <v>36</v>
      </c>
      <c r="F27" s="4" t="s">
        <v>35</v>
      </c>
      <c r="G27" s="4" t="s">
        <v>36</v>
      </c>
      <c r="H27" s="4">
        <v>190968</v>
      </c>
      <c r="I27" s="4" t="s">
        <v>305</v>
      </c>
      <c r="J27" s="4">
        <v>190968</v>
      </c>
      <c r="K27" s="4" t="s">
        <v>43</v>
      </c>
      <c r="L27" s="4" t="s">
        <v>41</v>
      </c>
      <c r="M27" s="4">
        <v>484301</v>
      </c>
      <c r="N27" s="4" t="s">
        <v>306</v>
      </c>
      <c r="O27" s="4">
        <v>765558</v>
      </c>
      <c r="P27" s="4" t="s">
        <v>313</v>
      </c>
      <c r="Q27" s="4" t="s">
        <v>222</v>
      </c>
      <c r="R27" s="4" t="s">
        <v>508</v>
      </c>
      <c r="S27" s="4" t="s">
        <v>224</v>
      </c>
      <c r="T27" s="4" t="s">
        <v>225</v>
      </c>
      <c r="U27" s="4">
        <v>541</v>
      </c>
      <c r="V27" s="4" t="s">
        <v>226</v>
      </c>
      <c r="W27" s="4">
        <v>356915648</v>
      </c>
      <c r="X27" s="5" t="s">
        <v>509</v>
      </c>
      <c r="Y27" s="4" t="s">
        <v>510</v>
      </c>
      <c r="Z27" s="4" t="s">
        <v>511</v>
      </c>
      <c r="AA27" s="6">
        <v>11000</v>
      </c>
      <c r="AB27" s="4"/>
      <c r="AC27" s="4">
        <v>50</v>
      </c>
      <c r="AD27" s="4" t="s">
        <v>512</v>
      </c>
      <c r="AE27" s="4" t="s">
        <v>436</v>
      </c>
      <c r="AF27" s="4" t="s">
        <v>513</v>
      </c>
      <c r="AG27" s="4" t="s">
        <v>347</v>
      </c>
      <c r="AH27" s="4" t="s">
        <v>514</v>
      </c>
      <c r="AI27" s="6">
        <v>250</v>
      </c>
      <c r="AJ27" s="6">
        <v>250</v>
      </c>
      <c r="AK27" s="4" t="s">
        <v>259</v>
      </c>
      <c r="AL27" s="6">
        <v>9871.46</v>
      </c>
      <c r="AM27" s="6">
        <v>1378.54</v>
      </c>
      <c r="AN27" s="6">
        <v>11250</v>
      </c>
      <c r="AO27" s="6">
        <v>1128.54</v>
      </c>
      <c r="AP27" s="6">
        <v>15.46</v>
      </c>
      <c r="AQ27" s="6">
        <v>1144</v>
      </c>
      <c r="AR27" s="6">
        <v>0</v>
      </c>
      <c r="AS27" s="6">
        <v>0</v>
      </c>
      <c r="AT27" s="6">
        <v>0</v>
      </c>
      <c r="AU27" s="4">
        <v>45</v>
      </c>
      <c r="AV27" s="4"/>
      <c r="AW27" s="4"/>
      <c r="AX27" s="4"/>
      <c r="AY27" s="4"/>
      <c r="AZ27" s="4"/>
      <c r="BA27" s="4" t="s">
        <v>233</v>
      </c>
      <c r="BB27" s="4" t="s">
        <v>234</v>
      </c>
      <c r="BC27" s="4"/>
      <c r="BD27" s="6">
        <v>0</v>
      </c>
      <c r="BE27" s="9">
        <v>45757</v>
      </c>
      <c r="BF27" s="10" t="s">
        <v>387</v>
      </c>
      <c r="BG27" s="10" t="s">
        <v>388</v>
      </c>
      <c r="BH27" s="10" t="s">
        <v>389</v>
      </c>
      <c r="BI27" s="10"/>
      <c r="BJ27" s="10" t="s">
        <v>388</v>
      </c>
      <c r="BK27" s="10" t="s">
        <v>390</v>
      </c>
      <c r="BL27" s="10" t="s">
        <v>390</v>
      </c>
      <c r="BM27" s="10"/>
      <c r="BN27" s="10"/>
      <c r="BO27" s="10"/>
      <c r="BP27" s="10"/>
      <c r="BQ27" s="10" t="s">
        <v>391</v>
      </c>
      <c r="BR27" s="10" t="s">
        <v>80</v>
      </c>
      <c r="BS27" s="10" t="s">
        <v>81</v>
      </c>
    </row>
    <row r="28" ht="69" spans="1:71">
      <c r="A28" s="4" t="s">
        <v>38</v>
      </c>
      <c r="B28" s="4" t="s">
        <v>37</v>
      </c>
      <c r="C28" s="4" t="s">
        <v>52</v>
      </c>
      <c r="D28" s="4" t="s">
        <v>51</v>
      </c>
      <c r="E28" s="4" t="s">
        <v>36</v>
      </c>
      <c r="F28" s="4" t="s">
        <v>35</v>
      </c>
      <c r="G28" s="4" t="s">
        <v>36</v>
      </c>
      <c r="H28" s="4">
        <v>190927</v>
      </c>
      <c r="I28" s="4" t="s">
        <v>318</v>
      </c>
      <c r="J28" s="4">
        <v>190927</v>
      </c>
      <c r="K28" s="4" t="s">
        <v>43</v>
      </c>
      <c r="L28" s="4" t="s">
        <v>41</v>
      </c>
      <c r="M28" s="4">
        <v>421223</v>
      </c>
      <c r="N28" s="4" t="s">
        <v>515</v>
      </c>
      <c r="O28" s="4">
        <v>658019</v>
      </c>
      <c r="P28" s="4" t="s">
        <v>516</v>
      </c>
      <c r="Q28" s="4" t="s">
        <v>222</v>
      </c>
      <c r="R28" s="4" t="s">
        <v>517</v>
      </c>
      <c r="S28" s="4" t="s">
        <v>290</v>
      </c>
      <c r="T28" s="4" t="s">
        <v>225</v>
      </c>
      <c r="U28" s="4">
        <v>541</v>
      </c>
      <c r="V28" s="4" t="s">
        <v>273</v>
      </c>
      <c r="W28" s="4">
        <v>355354067</v>
      </c>
      <c r="X28" s="5" t="s">
        <v>518</v>
      </c>
      <c r="Y28" s="4" t="s">
        <v>519</v>
      </c>
      <c r="Z28" s="4" t="s">
        <v>520</v>
      </c>
      <c r="AA28" s="6">
        <v>30000</v>
      </c>
      <c r="AB28" s="4"/>
      <c r="AC28" s="4">
        <v>75</v>
      </c>
      <c r="AD28" s="4" t="s">
        <v>230</v>
      </c>
      <c r="AE28" s="4" t="s">
        <v>345</v>
      </c>
      <c r="AF28" s="4" t="s">
        <v>521</v>
      </c>
      <c r="AG28" s="4" t="s">
        <v>347</v>
      </c>
      <c r="AH28" s="4" t="s">
        <v>522</v>
      </c>
      <c r="AI28" s="6">
        <v>480</v>
      </c>
      <c r="AJ28" s="6">
        <v>480</v>
      </c>
      <c r="AK28" s="4" t="s">
        <v>523</v>
      </c>
      <c r="AL28" s="6">
        <v>22335.78</v>
      </c>
      <c r="AM28" s="6">
        <v>5504.22</v>
      </c>
      <c r="AN28" s="6">
        <v>27840</v>
      </c>
      <c r="AO28" s="6">
        <v>7664.22</v>
      </c>
      <c r="AP28" s="6">
        <v>328.78</v>
      </c>
      <c r="AQ28" s="6">
        <v>7993</v>
      </c>
      <c r="AR28" s="6">
        <v>0</v>
      </c>
      <c r="AS28" s="6">
        <v>0</v>
      </c>
      <c r="AT28" s="6">
        <v>0</v>
      </c>
      <c r="AU28" s="4">
        <v>58</v>
      </c>
      <c r="AV28" s="4"/>
      <c r="AW28" s="4"/>
      <c r="AX28" s="4"/>
      <c r="AY28" s="4"/>
      <c r="AZ28" s="4"/>
      <c r="BA28" s="4" t="s">
        <v>233</v>
      </c>
      <c r="BB28" s="4" t="s">
        <v>234</v>
      </c>
      <c r="BC28" s="4"/>
      <c r="BD28" s="6">
        <v>0</v>
      </c>
      <c r="BE28" s="9">
        <v>45757</v>
      </c>
      <c r="BF28" s="10" t="s">
        <v>387</v>
      </c>
      <c r="BG28" s="10" t="s">
        <v>388</v>
      </c>
      <c r="BH28" s="10" t="s">
        <v>389</v>
      </c>
      <c r="BI28" s="10"/>
      <c r="BJ28" s="10" t="s">
        <v>388</v>
      </c>
      <c r="BK28" s="10" t="s">
        <v>390</v>
      </c>
      <c r="BL28" s="10" t="s">
        <v>390</v>
      </c>
      <c r="BM28" s="10"/>
      <c r="BN28" s="10"/>
      <c r="BO28" s="10"/>
      <c r="BP28" s="10"/>
      <c r="BQ28" s="10" t="s">
        <v>391</v>
      </c>
      <c r="BR28" s="10" t="s">
        <v>80</v>
      </c>
      <c r="BS28" s="10" t="s">
        <v>81</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524</v>
      </c>
    </row>
    <row r="2" spans="1:1">
      <c r="A2" s="2" t="s">
        <v>525</v>
      </c>
    </row>
    <row r="3" spans="1:1">
      <c r="A3" s="2" t="s">
        <v>526</v>
      </c>
    </row>
    <row r="4" spans="1:1">
      <c r="A4" s="2" t="s">
        <v>527</v>
      </c>
    </row>
    <row r="5" spans="1:1">
      <c r="A5" s="2" t="s">
        <v>528</v>
      </c>
    </row>
    <row r="6" spans="1:1">
      <c r="A6" s="2" t="s">
        <v>529</v>
      </c>
    </row>
    <row r="7" spans="1:1">
      <c r="A7" s="2" t="s">
        <v>530</v>
      </c>
    </row>
    <row r="8" spans="1:1">
      <c r="A8" s="2" t="s">
        <v>531</v>
      </c>
    </row>
    <row r="9" spans="1:1">
      <c r="A9" s="2" t="s">
        <v>532</v>
      </c>
    </row>
    <row r="10" spans="1:1">
      <c r="A10" s="2" t="s">
        <v>533</v>
      </c>
    </row>
    <row r="11" spans="1:1">
      <c r="A11" s="2" t="s">
        <v>534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Fraud Investigation Report</vt:lpstr>
      <vt:lpstr>Physical Cash</vt:lpstr>
      <vt:lpstr>Staff Cash Embezzlement</vt:lpstr>
      <vt:lpstr>Borrower Wise Details</vt:lpstr>
      <vt:lpstr>Loan Outstanding ReportDetailed</vt:lpstr>
      <vt:lpstr>Outstanding tele calling sheet</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2025-04-24T01:36:21Z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47A0191D403540BA96407AB957A795F0_12</vt:lpwstr>
  </property>
  <property fmtid="{D5CDD505-2E9C-101B-9397-08002B2CF9AE}" pid="3" name="KSOProductBuildVer">
    <vt:lpwstr>1033-12.2.0.20326</vt:lpwstr>
  </property>
</Properties>
</file>