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2628\"/>
    </mc:Choice>
  </mc:AlternateContent>
  <xr:revisionPtr revIDLastSave="0" documentId="13_ncr:1_{7CAFB8BD-1887-416E-AF1D-B2D6602063D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<sst xmlns="http://schemas.openxmlformats.org/spreadsheetml/2006/main" count="345" uniqueCount="299">
  <si>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</si>
  <si>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</si>
  <si>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</si>
  <si>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</si>
  <si>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</si>
  <si>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</si>
  <si>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</si>
  <si>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</si>
  <si>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</si>
  <si>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</si>
  <si>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</si>
  <si>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</si>
  <si>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</si>
  <si>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</si>
  <si>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</si>
  <si>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</si>
  <si>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</si>
  <si>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</si>
  <si>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</si>
  <si>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</si>
  <si>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</si>
  <si>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</si>
  <si>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</si>
  <si>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</si>
  <si>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</si>
  <si>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</si>
  <si>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</si>
  <si>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</si>
  <si>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</si>
  <si>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</si>
  <si>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</si>
  <si>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</si>
  <si>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</si>
  <si>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</si>
  <si>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</si>
  <si>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</si>
  <si>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</si>
  <si>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</si>
  <si>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</si>
  <si>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</si>
  <si>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</si>
  <si>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</si>
  <si>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</si>
  <si>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</si>
  <si>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</si>
  <si>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</si>
  <si>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</si>
  <si>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</si>
  <si>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</si>
  <si>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</si>
  <si>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</si>
  <si>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</si>
  <si>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</si>
  <si>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</si>
  <si>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</si>
  <si>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</si>
  <si>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</si>
  <si>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</si>
  <si>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</si>
  <si>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</si>
  <si>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</si>
  <si>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</si>
  <si>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</si>
  <si>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</si>
  <si>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</si>
  <si>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</si>
  <si>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</si>
  <si>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</si>
  <si>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</si>
  <si>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</si>
  <si>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</si>
  <si>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</si>
  <si>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</si>
  <si>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</si>
  <si>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</si>
  <si>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</si>
  <si>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</si>
  <si>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</si>
  <si>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</si>
  <si>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</si>
  <si>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</si>
  <si>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</si>
  <si>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</si>
  <si>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</si>
  <si>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</si>
  <si>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</si>
  <si>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</si>
  <si>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</si>
  <si>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</si>
  <si>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</si>
  <si>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</si>
  <si>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</si>
  <si>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</si>
  <si>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</si>
  <si>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</si>
  <si>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</si>
  <si>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</si>
  <si>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</si>
  <si>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</si>
  <si>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</si>
  <si>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</si>
  <si>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</si>
  <si>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</si>
  <si>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</si>
  <si>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</si>
  <si>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</si>
  <si>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</si>
  <si>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</si>
  <si>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</si>
  <si>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</si>
  <si>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</si>
  <si>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</si>
  <si>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</si>
  <si>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</si>
  <si>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</si>
  <si>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</si>
  <si>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</si>
  <si>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</si>
  <si>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</si>
  <si>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</si>
  <si>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</si>
  <si>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</si>
  <si>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</si>
  <si>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</si>
  <si>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</si>
  <si>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</si>
  <si>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</si>
  <si>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</si>
  <si>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</si>
  <si>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</si>
  <si>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</si>
  <si>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</si>
  <si>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</si>
  <si>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</si>
  <si>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</si>
  <si>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</si>
  <si>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</si>
  <si>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</si>
  <si>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</si>
  <si>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</si>
  <si>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</si>
  <si>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</si>
  <si>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</si>
  <si>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</si>
  <si>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</si>
  <si>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</si>
  <si>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</si>
  <si>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</si>
  <si>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</si>
  <si>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</si>
  <si>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</si>
  <si>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</si>
  <si>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</si>
  <si>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</si>
  <si>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</si>
  <si>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</si>
  <si>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</si>
  <si>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</si>
  <si>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</si>
  <si>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</si>
  <si>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</si>
  <si>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</si>
  <si>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</si>
  <si>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</si>
  <si>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</si>
  <si>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</si>
  <si>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</si>
  <si>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</si>
  <si>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</si>
  <si>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</si>
  <si>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</si>
  <si>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</si>
  <si>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</si>
  <si>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</si>
  <si>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</si>
  <si>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</si>
  <si>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</si>
  <si>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</si>
  <si>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</si>
  <si>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</si>
  <si>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</si>
  <si>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</si>
  <si>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</si>
  <si>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</si>
  <si>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</si>
  <si>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</si>
  <si>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</si>
  <si>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</si>
  <si>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</si>
  <si>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</si>
  <si>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</si>
  <si>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</si>
  <si>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</si>
  <si>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</si>
  <si>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</si>
  <si>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</si>
  <si>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</si>
  <si>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</si>
  <si>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</si>
  <si>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</si>
  <si>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</si>
  <si>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</si>
  <si>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</si>
  <si>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</si>
  <si>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</si>
  <si>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</si>
  <si>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</si>
  <si>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</si>
  <si>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</si>
  <si>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</si>
  <si>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</si>
  <si>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</si>
  <si>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</si>
  <si>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</si>
  <si>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</si>
  <si>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</si>
  <si>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</si>
  <si>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</si>
  <si>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</si>
  <si>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</si>
  <si>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</si>
  <si>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</si>
  <si>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</si>
  <si>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</si>
  <si>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</si>
  <si>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</si>
  <si>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</si>
  <si>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</si>
  <si>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</si>
  <si>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</si>
  <si>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</si>
  <si>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</si>
  <si>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</si>
  <si>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</si>
  <si>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</si>
  <si>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</si>
  <si>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</si>
  <si>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</si>
  <si>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</si>
  <si>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</si>
  <si>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</si>
  <si>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</si>
  <si>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</si>
  <si>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</si>
  <si>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</si>
  <si>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</si>
  <si>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</si>
  <si>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ORGL2758</t>
  </si>
  <si>
    <t>Dual Staff</t>
  </si>
  <si>
    <t>Available &amp; Updated</t>
  </si>
  <si>
    <t>Singhpur</t>
  </si>
  <si>
    <t>Jajpur Town</t>
  </si>
  <si>
    <t>Bhadrak</t>
  </si>
  <si>
    <t>Odisha</t>
  </si>
  <si>
    <t>East</t>
  </si>
  <si>
    <t>OR2758</t>
  </si>
  <si>
    <t>kantipur</t>
  </si>
  <si>
    <t>SF0092684</t>
  </si>
  <si>
    <t>Rasmi Ranjan Nayak</t>
  </si>
  <si>
    <t>kantipur 621345</t>
  </si>
  <si>
    <t>gita</t>
  </si>
  <si>
    <t>Chetana</t>
  </si>
  <si>
    <t>SID951375075361</t>
  </si>
  <si>
    <t>SC</t>
  </si>
  <si>
    <t>HINDU</t>
  </si>
  <si>
    <t>Agriculture &amp; Farming</t>
  </si>
  <si>
    <t>LAXMIPRIYA DASH</t>
  </si>
  <si>
    <t>18-Mar-2024</t>
  </si>
  <si>
    <t>10</t>
  </si>
  <si>
    <t>5</t>
  </si>
  <si>
    <t>6.31 Yrs</t>
  </si>
  <si>
    <t>18 Jan 2021</t>
  </si>
  <si>
    <t>&gt; 6 to 10 Years</t>
  </si>
  <si>
    <t>10-May-2024</t>
  </si>
  <si>
    <t>11-Oct-2025</t>
  </si>
  <si>
    <t>Open</t>
  </si>
  <si>
    <t>20/10/2025</t>
  </si>
  <si>
    <t>Malaya Pritam Lenka/SF0097052</t>
  </si>
  <si>
    <t>Bibek Kumar Lenka</t>
  </si>
  <si>
    <t>SF0079762</t>
  </si>
  <si>
    <t>CSS</t>
  </si>
  <si>
    <t>Sangram Keshari Jena</t>
  </si>
  <si>
    <t>SF0057317</t>
  </si>
  <si>
    <t>Branch Manager</t>
  </si>
  <si>
    <t>Sagar Kumar Behera</t>
  </si>
  <si>
    <t>SF0051555</t>
  </si>
  <si>
    <t>Branch Quality Manager</t>
  </si>
  <si>
    <t>FN25-26-02628</t>
  </si>
  <si>
    <t>Loan Officer</t>
  </si>
  <si>
    <t>As per phonepe evidence borrower has paid Rs 3240/- towards EMI on dtd. 10-01-25 to LO Bibek Kumar Lenka/SF0079762 but LO has not remitted cash to branch</t>
  </si>
  <si>
    <t>Borrower Laxmipriya/355929338 paid her EMI RS 3240/- to LO Bibek Kumar Lenka/SF0079762 on dt- 10/01/2025  through phone pay but in FIMO entry not available.</t>
  </si>
  <si>
    <t>FIR Not Filled</t>
  </si>
  <si>
    <t>Biranchi Narayan Swain/SF0003954</t>
  </si>
  <si>
    <t>Alok Kumar Maharana/SF0083414</t>
  </si>
  <si>
    <t>Sanjaya Kumar Sahoo/SF0070624</t>
  </si>
  <si>
    <t>Terminated</t>
  </si>
  <si>
    <t>Completed-Report Submitted</t>
  </si>
  <si>
    <t>After caseload verification total of Rs 3240/- misappropriation of cash observed.</t>
  </si>
  <si>
    <t>Krushna Chandra Sahoo/SF0083225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</si>
</sst>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45950</v>
      </c>
      <c r="H5" s="107" t="s">
        <v>280</v>
      </c>
      <c r="I5" s="61">
        <v>45952</v>
      </c>
      <c r="J5" s="74" t="str">
        <f>IF('Physical Cash at Safe'!D28="Yes",'Physical Cash at Safe'!E28,IF('Borrower Wise Details'!D5&lt;&gt;"",'Borrower Wise Details'!D5,""))</f>
        <v>FN25-26-02628</v>
      </c>
      <c r="K5" s="81">
        <v>1</v>
      </c>
      <c r="L5" s="82">
        <v>3240</v>
      </c>
      <c r="M5" s="82">
        <v>0</v>
      </c>
      <c r="N5" s="82" t="s">
        <v>292</v>
      </c>
      <c r="O5" s="82" t="s">
        <v>298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Bibek Kumar Lenka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SF0079762</v>
      </c>
      <c r="U5" s="77" t="s">
        <v>295</v>
      </c>
      <c r="V5" s="61">
        <v>45701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45950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45953</v>
      </c>
      <c r="AH5" s="70" t="s">
        <v>297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Bibek Kumar Lenka</v>
      </c>
      <c r="E5" s="68" t="str">
        <f>IF(OR('Fraud Investigation Report'!T5="", 'Fraud Investigation Report'!T5=0), "", 'Fraud Investigation Report'!T5)</f>
        <v>SF0079762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3240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250</v>
      </c>
      <c r="C4" s="41" t="s">
        <v>251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45950</v>
      </c>
      <c r="C6" s="18">
        <v>45949</v>
      </c>
      <c r="D6" s="18">
        <v>45950</v>
      </c>
      <c r="E6" s="19">
        <v>0.39583333333333331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90</v>
      </c>
      <c r="C11" s="23">
        <f>B11*A11</f>
        <v>45000</v>
      </c>
      <c r="D11" s="25">
        <v>90</v>
      </c>
      <c r="E11" s="23">
        <f t="shared" ref="E11:E17" si="0">D11*A11</f>
        <v>45000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45</v>
      </c>
      <c r="C13" s="23">
        <f t="shared" ref="C13:C17" si="1">B13*A13</f>
        <v>4500</v>
      </c>
      <c r="D13" s="25">
        <v>45</v>
      </c>
      <c r="E13" s="23">
        <f t="shared" si="0"/>
        <v>4500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49565</v>
      </c>
      <c r="D19" s="30" t="s">
        <v>76</v>
      </c>
      <c r="E19" s="31">
        <f>SUM(E10:E18)</f>
        <v>49565</v>
      </c>
    </row>
    <row r="20" spans="1:5" ht="30" customHeight="1" x14ac:dyDescent="0.3">
      <c r="A20" s="161" t="s">
        <v>97</v>
      </c>
      <c r="B20" s="162"/>
      <c r="C20" s="32">
        <v>49565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32">
        <v>282</v>
      </c>
      <c r="E33" s="133"/>
    </row>
    <row r="34" spans="1:5" ht="27.6" x14ac:dyDescent="0.3">
      <c r="A34" s="39" t="s">
        <v>220</v>
      </c>
      <c r="B34" s="38" t="s">
        <v>281</v>
      </c>
      <c r="C34" s="39" t="s">
        <v>221</v>
      </c>
      <c r="D34" s="134" t="s">
        <v>284</v>
      </c>
      <c r="E34" s="135"/>
    </row>
    <row r="35" spans="1:5" ht="27.6" x14ac:dyDescent="0.3">
      <c r="A35" s="39" t="s">
        <v>222</v>
      </c>
      <c r="B35" s="38" t="s">
        <v>282</v>
      </c>
      <c r="C35" s="39" t="s">
        <v>224</v>
      </c>
      <c r="D35" s="134" t="s">
        <v>285</v>
      </c>
      <c r="E35" s="135"/>
    </row>
    <row r="36" spans="1:5" ht="25.5" customHeight="1" x14ac:dyDescent="0.3">
      <c r="A36" s="39" t="s">
        <v>223</v>
      </c>
      <c r="B36" s="38" t="s">
        <v>283</v>
      </c>
      <c r="C36" s="39" t="s">
        <v>225</v>
      </c>
      <c r="D36" s="136" t="s">
        <v>286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287</v>
      </c>
      <c r="E5" s="65">
        <v>45950</v>
      </c>
      <c r="F5" s="38" t="s">
        <v>278</v>
      </c>
      <c r="G5" s="49" t="s">
        <v>279</v>
      </c>
      <c r="H5" s="49" t="s">
        <v>288</v>
      </c>
      <c r="I5" s="120" t="s">
        <v>259</v>
      </c>
      <c r="J5" s="120" t="s">
        <v>262</v>
      </c>
      <c r="K5" s="120" t="s">
        <v>266</v>
      </c>
      <c r="L5" s="11">
        <v>355929338</v>
      </c>
      <c r="M5" s="65">
        <v>45369</v>
      </c>
      <c r="N5" s="124">
        <v>72000</v>
      </c>
      <c r="O5" s="124">
        <v>3250</v>
      </c>
      <c r="P5" s="121" t="s">
        <v>139</v>
      </c>
      <c r="Q5" s="80">
        <v>45667</v>
      </c>
      <c r="R5" s="124">
        <v>3240</v>
      </c>
      <c r="S5" s="124">
        <v>0</v>
      </c>
      <c r="T5" s="124"/>
      <c r="U5" s="125">
        <f t="shared" ref="U5" si="0">IF(AND(ISBLANK(R5),ISBLANK(S5),ISBLANK(T5)),"",R5-(S5+T5))</f>
        <v>3240</v>
      </c>
      <c r="V5" s="117" t="s">
        <v>202</v>
      </c>
      <c r="W5" s="122" t="s">
        <v>289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276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0">
        <v>0.4909722222222222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253</v>
      </c>
      <c r="D5" s="38" t="s">
        <v>252</v>
      </c>
      <c r="E5" s="38" t="s">
        <v>252</v>
      </c>
      <c r="F5" s="38" t="s">
        <v>251</v>
      </c>
      <c r="G5" s="84" t="s">
        <v>255</v>
      </c>
      <c r="H5" s="38" t="s">
        <v>250</v>
      </c>
      <c r="I5" s="84">
        <v>57363</v>
      </c>
      <c r="J5" s="38" t="s">
        <v>256</v>
      </c>
      <c r="K5" s="84">
        <v>57363</v>
      </c>
      <c r="L5" s="84" t="s">
        <v>257</v>
      </c>
      <c r="M5" s="38" t="s">
        <v>258</v>
      </c>
      <c r="N5" s="84">
        <v>170900</v>
      </c>
      <c r="O5" s="84" t="s">
        <v>259</v>
      </c>
      <c r="P5" s="84">
        <v>229571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355929338</v>
      </c>
      <c r="Z5" s="38" t="s">
        <v>266</v>
      </c>
      <c r="AA5" s="108" t="s">
        <v>267</v>
      </c>
      <c r="AB5" s="84">
        <v>72000</v>
      </c>
      <c r="AC5" s="108" t="s">
        <v>268</v>
      </c>
      <c r="AD5" s="84">
        <v>30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3250</v>
      </c>
      <c r="AK5" s="84">
        <v>3250</v>
      </c>
      <c r="AL5" s="108" t="s">
        <v>274</v>
      </c>
      <c r="AM5" s="84">
        <v>28926.74</v>
      </c>
      <c r="AN5" s="112">
        <v>19823.259999999998</v>
      </c>
      <c r="AO5" s="112">
        <v>48750</v>
      </c>
      <c r="AP5" s="112">
        <v>43073.26</v>
      </c>
      <c r="AQ5" s="112">
        <v>7848.74</v>
      </c>
      <c r="AR5" s="112">
        <v>50922</v>
      </c>
      <c r="AS5" s="112">
        <v>7182.38</v>
      </c>
      <c r="AT5" s="112">
        <v>2567.62</v>
      </c>
      <c r="AU5" s="112">
        <v>9750</v>
      </c>
      <c r="AV5" s="84">
        <v>18</v>
      </c>
      <c r="AW5" s="84"/>
      <c r="AX5" s="84"/>
      <c r="AY5" s="108"/>
      <c r="AZ5" s="84"/>
      <c r="BA5" s="84"/>
      <c r="BB5" s="84" t="s">
        <v>275</v>
      </c>
      <c r="BC5" s="84"/>
      <c r="BD5" s="108"/>
      <c r="BE5" s="84"/>
      <c r="BF5" s="38">
        <v>6.5068489999999999</v>
      </c>
      <c r="BG5" s="84"/>
      <c r="BH5" s="114" t="s">
        <v>277</v>
      </c>
      <c r="BI5" s="38" t="s">
        <v>110</v>
      </c>
      <c r="BJ5" s="85">
        <v>45950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3240</v>
      </c>
      <c r="BQ5" s="117" t="s">
        <v>202</v>
      </c>
      <c r="BR5" s="118" t="s">
        <v>290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2025-10-23T06:40:56Z</dcterms:modified>
</cp:coreProperties>
</file>