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jpur Town-FN25-26-02640\"/>
    </mc:Choice>
  </mc:AlternateContent>
  <xr:revisionPtr revIDLastSave="0" documentId="13_ncr:1_{4FF635A6-A3D3-4126-974B-730A3661B9F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<sst xmlns="http://schemas.openxmlformats.org/spreadsheetml/2006/main" count="348" uniqueCount="297">
  <si>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</si>
  <si>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</si>
  <si>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</si>
  <si>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</si>
  <si>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</si>
  <si>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</si>
  <si>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</si>
  <si>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</si>
  <si>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</si>
  <si>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</si>
  <si>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</si>
  <si>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</si>
  <si>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</si>
  <si>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</si>
  <si>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</si>
  <si>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</si>
  <si>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</si>
  <si>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</si>
  <si>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</si>
  <si>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</si>
  <si>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</si>
  <si>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</si>
  <si>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</si>
  <si>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</si>
  <si>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</si>
  <si>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</si>
  <si>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</si>
  <si>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</si>
  <si>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</si>
  <si>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</si>
  <si>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</si>
  <si>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</si>
  <si>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</si>
  <si>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</si>
  <si>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</si>
  <si>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</si>
  <si>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</si>
  <si>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</si>
  <si>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</si>
  <si>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</si>
  <si>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</si>
  <si>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</si>
  <si>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</si>
  <si>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</si>
  <si>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</si>
  <si>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</si>
  <si>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</si>
  <si>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</si>
  <si>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</si>
  <si>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</si>
  <si>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</si>
  <si>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</si>
  <si>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</si>
  <si>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</si>
  <si>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</si>
  <si>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</si>
  <si>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</si>
  <si>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</si>
  <si>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</si>
  <si>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</si>
  <si>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</si>
  <si>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</si>
  <si>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</si>
  <si>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</si>
  <si>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</si>
  <si>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</si>
  <si>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</si>
  <si>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</si>
  <si>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</si>
  <si>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</si>
  <si>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</si>
  <si>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</si>
  <si>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</si>
  <si>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</si>
  <si>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</si>
  <si>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</si>
  <si>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</si>
  <si>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</si>
  <si>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</si>
  <si>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</si>
  <si>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</si>
  <si>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</si>
  <si>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</si>
  <si>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</si>
  <si>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</si>
  <si>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</si>
  <si>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</si>
  <si>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</si>
  <si>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</si>
  <si>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</si>
  <si>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</si>
  <si>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</si>
  <si>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</si>
  <si>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</si>
  <si>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</si>
  <si>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</si>
  <si>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</si>
  <si>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</si>
  <si>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</si>
  <si>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</si>
  <si>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</si>
  <si>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</si>
  <si>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</si>
  <si>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</si>
  <si>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</si>
  <si>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</si>
  <si>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</si>
  <si>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</si>
  <si>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</si>
  <si>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</si>
  <si>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</si>
  <si>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</si>
  <si>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</si>
  <si>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</si>
  <si>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</si>
  <si>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</si>
  <si>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</si>
  <si>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</si>
  <si>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</si>
  <si>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</si>
  <si>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</si>
  <si>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</si>
  <si>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</si>
  <si>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</si>
  <si>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</si>
  <si>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</si>
  <si>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</si>
  <si>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</si>
  <si>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</si>
  <si>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</si>
  <si>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</si>
  <si>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</si>
  <si>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</si>
  <si>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</si>
  <si>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</si>
  <si>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</si>
  <si>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</si>
  <si>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</si>
  <si>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</si>
  <si>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</si>
  <si>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</si>
  <si>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</si>
  <si>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</si>
  <si>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</si>
  <si>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</si>
  <si>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</si>
  <si>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</si>
  <si>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</si>
  <si>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</si>
  <si>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</si>
  <si>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</si>
  <si>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</si>
  <si>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</si>
  <si>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</si>
  <si>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</si>
  <si>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</si>
  <si>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</si>
  <si>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</si>
  <si>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</si>
  <si>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</si>
  <si>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</si>
  <si>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</si>
  <si>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</si>
  <si>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</si>
  <si>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</si>
  <si>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</si>
  <si>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</si>
  <si>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</si>
  <si>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</si>
  <si>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</si>
  <si>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</si>
  <si>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</si>
  <si>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</si>
  <si>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</si>
  <si>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</si>
  <si>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</si>
  <si>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</si>
  <si>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</si>
  <si>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</si>
  <si>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</si>
  <si>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</si>
  <si>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</si>
  <si>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</si>
  <si>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</si>
  <si>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</si>
  <si>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</si>
  <si>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</si>
  <si>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</si>
  <si>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</si>
  <si>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</si>
  <si>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</si>
  <si>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</si>
  <si>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</si>
  <si>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</si>
  <si>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</si>
  <si>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</si>
  <si>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</si>
  <si>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</si>
  <si>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</si>
  <si>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</si>
  <si>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</si>
  <si>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</si>
  <si>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</si>
  <si>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</si>
  <si>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</si>
  <si>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</si>
  <si>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</si>
  <si>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</si>
  <si>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</si>
  <si>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</si>
  <si>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</si>
  <si>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</si>
  <si>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</si>
  <si>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</si>
  <si>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</si>
  <si>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</si>
  <si>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</si>
  <si>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</si>
  <si>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</si>
  <si>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</si>
  <si>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</si>
  <si>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</si>
  <si>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</si>
  <si>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</si>
  <si>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</si>
  <si>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</si>
  <si>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</si>
  <si>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</si>
  <si>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</si>
  <si>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</si>
  <si>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</si>
  <si>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</si>
  <si>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</si>
  <si>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</si>
  <si>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</si>
  <si>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</si>
  <si>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</si>
  <si>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</si>
  <si>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</si>
  <si>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</si>
  <si>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</si>
  <si>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</si>
  <si>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</si>
  <si>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</si>
  <si>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</si>
  <si>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</si>
  <si>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</si>
  <si>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</si>
  <si>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</si>
  <si>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</si>
  <si>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</si>
  <si>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</si>
  <si>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</si>
  <si>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Jajpur Town</t>
  </si>
  <si>
    <t>ORGL1008</t>
  </si>
  <si>
    <t>Anandapur</t>
  </si>
  <si>
    <t>SF0098182</t>
  </si>
  <si>
    <t>Bikram Keshari Jena</t>
  </si>
  <si>
    <t>anandapur</t>
  </si>
  <si>
    <t>chandapur C1 Anandapur1</t>
  </si>
  <si>
    <t>Chetana</t>
  </si>
  <si>
    <t>SSF5335098</t>
  </si>
  <si>
    <t>BC</t>
  </si>
  <si>
    <t>HINDU</t>
  </si>
  <si>
    <t>Agriculture &amp; Farming</t>
  </si>
  <si>
    <t>SABITA MAJHI</t>
  </si>
  <si>
    <t>18-Jan-2024</t>
  </si>
  <si>
    <t>04</t>
  </si>
  <si>
    <t>1</t>
  </si>
  <si>
    <t>1.75 Yrs</t>
  </si>
  <si>
    <t>18 Jan 2024</t>
  </si>
  <si>
    <t>&lt;= 2 Years</t>
  </si>
  <si>
    <t>14-Mar-2024</t>
  </si>
  <si>
    <t>14-Oct-2025</t>
  </si>
  <si>
    <t>Open</t>
  </si>
  <si>
    <t/>
  </si>
  <si>
    <t>7064083492</t>
  </si>
  <si>
    <t>Amarendra Malik/SF0059488</t>
  </si>
  <si>
    <t>As per Loan Card On dt 14-11-2024 BM Bharat Kumar Rout/SF0054486 Collected EMI Rs.2240/- from Borrower SABITA MAJHI(354724620) But not Posted in FIMO.</t>
  </si>
  <si>
    <t>Bharat Kumar Rout</t>
  </si>
  <si>
    <t>SF0054486</t>
  </si>
  <si>
    <t>BM</t>
  </si>
  <si>
    <t>Uttam Kumar Pradhan</t>
  </si>
  <si>
    <t>SF0037617</t>
  </si>
  <si>
    <t>Anil Kumar Behera</t>
  </si>
  <si>
    <t>SF0063616</t>
  </si>
  <si>
    <t>BQM</t>
  </si>
  <si>
    <t>No Action Taken</t>
  </si>
  <si>
    <t>CSS</t>
  </si>
  <si>
    <t>Biranchi Narayan Swain/SF0003954</t>
  </si>
  <si>
    <t>Krushna Chandra Sahoo/SF0083225</t>
  </si>
  <si>
    <t>Alok Kumar Maharana/SF0083414</t>
  </si>
  <si>
    <t>Terminated</t>
  </si>
  <si>
    <t>Completed-Report Submitted</t>
  </si>
  <si>
    <t>FN25-26-02640</t>
  </si>
  <si>
    <t>Branch Manager</t>
  </si>
  <si>
    <t>Post CSS verification we observed a cash misappropriation of Rs.2240/- and net fraud is Rs.2240/-.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</si>
</sst>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ORGL1008</v>
      </c>
      <c r="D5" s="63" t="str">
        <f>IF('Physical Cash at Safe'!D28="Yes", 'Physical Cash at Safe'!B4, 'Borrower Wise Details'!C5)</f>
        <v>Jajpur Town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45947</v>
      </c>
      <c r="H5" s="107" t="s">
        <v>288</v>
      </c>
      <c r="I5" s="61">
        <v>45953</v>
      </c>
      <c r="J5" s="74" t="str">
        <f>IF('Physical Cash at Safe'!D28="Yes",'Physical Cash at Safe'!E28,IF('Borrower Wise Details'!D5&lt;&gt;"",'Borrower Wise Details'!D5,""))</f>
        <v>FN25-26-02640</v>
      </c>
      <c r="K5" s="81">
        <v>1</v>
      </c>
      <c r="L5" s="82">
        <v>2240</v>
      </c>
      <c r="M5" s="82">
        <v>0</v>
      </c>
      <c r="N5" s="82" t="s">
        <v>289</v>
      </c>
      <c r="O5" s="82" t="s">
        <v>290</v>
      </c>
      <c r="P5" s="82" t="s">
        <v>291</v>
      </c>
      <c r="Q5" s="82" t="s">
        <v>250</v>
      </c>
      <c r="R5" s="75" t="str">
        <f>IF('Physical Cash at Safe'!$D$28="Yes", 'Physical Cash at Safe'!$A$28, IF('Borrower Wise Details'!F5&lt;&gt;"", 'Borrower Wise Details'!F5, ""))</f>
        <v>Bharat Kumar Rout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SF0054486</v>
      </c>
      <c r="U5" s="77" t="s">
        <v>292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45947</v>
      </c>
      <c r="AA5" s="61">
        <v>45953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45954</v>
      </c>
      <c r="AH5" s="70" t="s">
        <v>296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ORGL1008</v>
      </c>
      <c r="C5" s="50" t="str">
        <f>IF('Fraud Investigation Report'!D5="", "", 'Fraud Investigation Report'!D5)</f>
        <v>Jajpur Town</v>
      </c>
      <c r="D5" s="68" t="str">
        <f>IF(OR('Fraud Investigation Report'!R5="", 'Fraud Investigation Report'!R5=0), "", 'Fraud Investigation Report'!R5)</f>
        <v>Bharat Kumar Rout</v>
      </c>
      <c r="E5" s="68" t="str">
        <f>IF(OR('Fraud Investigation Report'!T5="", 'Fraud Investigation Report'!T5=0), "", 'Fraud Investigation Report'!T5)</f>
        <v>SF0054486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3" sqref="D33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253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45947</v>
      </c>
      <c r="C6" s="18">
        <v>45946</v>
      </c>
      <c r="D6" s="18">
        <v>45947</v>
      </c>
      <c r="E6" s="19">
        <v>0.64583333333333337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1386</v>
      </c>
      <c r="C18" s="23">
        <f>B18</f>
        <v>1386</v>
      </c>
      <c r="D18" s="27">
        <v>1386</v>
      </c>
      <c r="E18" s="28">
        <f>D18</f>
        <v>1386</v>
      </c>
    </row>
    <row r="19" spans="1:5" ht="14.4" x14ac:dyDescent="0.3">
      <c r="A19" s="29"/>
      <c r="B19" s="30" t="s">
        <v>76</v>
      </c>
      <c r="C19" s="31">
        <f>SUM(C10:C18)</f>
        <v>1386</v>
      </c>
      <c r="D19" s="30" t="s">
        <v>76</v>
      </c>
      <c r="E19" s="31">
        <f>SUM(E10:E18)</f>
        <v>1386</v>
      </c>
    </row>
    <row r="20" spans="1:5" ht="30" customHeight="1" x14ac:dyDescent="0.3">
      <c r="A20" s="160" t="s">
        <v>97</v>
      </c>
      <c r="B20" s="161"/>
      <c r="C20" s="32">
        <v>1386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7" t="s">
        <v>249</v>
      </c>
      <c r="E32" s="138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31">
        <v>233</v>
      </c>
      <c r="E33" s="132"/>
    </row>
    <row r="34" spans="1:5" ht="27.6" x14ac:dyDescent="0.3">
      <c r="A34" s="39" t="s">
        <v>220</v>
      </c>
      <c r="B34" s="38" t="s">
        <v>284</v>
      </c>
      <c r="C34" s="39" t="s">
        <v>221</v>
      </c>
      <c r="D34" s="133" t="s">
        <v>282</v>
      </c>
      <c r="E34" s="134"/>
    </row>
    <row r="35" spans="1:5" ht="27.6" x14ac:dyDescent="0.3">
      <c r="A35" s="39" t="s">
        <v>222</v>
      </c>
      <c r="B35" s="38" t="s">
        <v>285</v>
      </c>
      <c r="C35" s="39" t="s">
        <v>224</v>
      </c>
      <c r="D35" s="133" t="s">
        <v>283</v>
      </c>
      <c r="E35" s="134"/>
    </row>
    <row r="36" spans="1:5" ht="25.5" customHeight="1" x14ac:dyDescent="0.3">
      <c r="A36" s="39" t="s">
        <v>223</v>
      </c>
      <c r="B36" s="38" t="s">
        <v>286</v>
      </c>
      <c r="C36" s="39" t="s">
        <v>225</v>
      </c>
      <c r="D36" s="135" t="s">
        <v>281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ORGL1008</v>
      </c>
      <c r="C5" s="119" t="str">
        <f>IF('Loan Outstanding Report'!$H$5="", "", 'Loan Outstanding Report'!$H$5)</f>
        <v>Jajpur Town</v>
      </c>
      <c r="D5" s="41" t="s">
        <v>294</v>
      </c>
      <c r="E5" s="65">
        <v>45947</v>
      </c>
      <c r="F5" s="38" t="s">
        <v>279</v>
      </c>
      <c r="G5" s="49" t="s">
        <v>280</v>
      </c>
      <c r="H5" s="49" t="s">
        <v>295</v>
      </c>
      <c r="I5" s="120" t="s">
        <v>258</v>
      </c>
      <c r="J5" s="120" t="s">
        <v>261</v>
      </c>
      <c r="K5" s="120" t="s">
        <v>265</v>
      </c>
      <c r="L5" s="11">
        <v>354724620</v>
      </c>
      <c r="M5" s="65" t="s">
        <v>266</v>
      </c>
      <c r="N5" s="124">
        <v>42000</v>
      </c>
      <c r="O5" s="124">
        <v>2240</v>
      </c>
      <c r="P5" s="121" t="s">
        <v>139</v>
      </c>
      <c r="Q5" s="80">
        <v>45610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278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197839</v>
      </c>
      <c r="J5" s="38" t="s">
        <v>255</v>
      </c>
      <c r="K5" s="84">
        <v>197839</v>
      </c>
      <c r="L5" s="84" t="s">
        <v>256</v>
      </c>
      <c r="M5" s="38" t="s">
        <v>257</v>
      </c>
      <c r="N5" s="84">
        <v>420267</v>
      </c>
      <c r="O5" s="84" t="s">
        <v>258</v>
      </c>
      <c r="P5" s="84">
        <v>648270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354724620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26343.32</v>
      </c>
      <c r="AN5" s="112">
        <v>11496.68</v>
      </c>
      <c r="AO5" s="112">
        <v>37840</v>
      </c>
      <c r="AP5" s="112">
        <v>15656.68</v>
      </c>
      <c r="AQ5" s="112">
        <v>1408.32</v>
      </c>
      <c r="AR5" s="112">
        <v>17065</v>
      </c>
      <c r="AS5" s="112">
        <v>6108.82</v>
      </c>
      <c r="AT5" s="112">
        <v>851.18</v>
      </c>
      <c r="AU5" s="112">
        <v>6960</v>
      </c>
      <c r="AV5" s="84">
        <v>20</v>
      </c>
      <c r="AW5" s="84"/>
      <c r="AX5" s="84"/>
      <c r="AY5" s="108"/>
      <c r="AZ5" s="84"/>
      <c r="BA5" s="84"/>
      <c r="BB5" s="84" t="s">
        <v>274</v>
      </c>
      <c r="BC5" s="84" t="s">
        <v>275</v>
      </c>
      <c r="BD5" s="108"/>
      <c r="BE5" s="84">
        <v>0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45947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201</v>
      </c>
      <c r="BR5" s="118" t="s">
        <v>278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2025-10-24T08:20:26Z</dcterms:modified>
</cp:coreProperties>
</file>