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Tekkali\"/>
    </mc:Choice>
  </mc:AlternateContent>
  <xr:revisionPtr revIDLastSave="0" documentId="13_ncr:1_{562C1CA3-89CA-4727-A48F-66FA0F8A8F8B}" xr6:coauthVersionLast="47" xr6:coauthVersionMax="47" xr10:uidLastSave="{00000000-0000-0000-0000-000000000000}"/>
  <bookViews>
    <workbookView xWindow="-110" yWindow="-110" windowWidth="19420" windowHeight="10300" activeTab="1" xr2:uid="{7D95FF88-B776-4E46-8BAC-4EA235D514F3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Sheet1!$A$4:$Z$20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T23" i="1"/>
  <c r="W12" i="1"/>
  <c r="W16" i="1"/>
  <c r="W9" i="1"/>
  <c r="W15" i="1"/>
  <c r="W6" i="1"/>
  <c r="W7" i="1"/>
  <c r="W8" i="1"/>
  <c r="W5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<sst xmlns="http://schemas.openxmlformats.org/spreadsheetml/2006/main" count="172" uniqueCount="65">
  <si>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</si>
  <si>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</si>
  <si>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</si>
  <si>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</si>
  <si>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</si>
  <si>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</si>
  <si>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</si>
  <si>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</si>
  <si>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</si>
  <si>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</si>
  <si>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</si>
  <si>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</si>
  <si>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</si>
  <si>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</si>
  <si>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</si>
  <si>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</si>
  <si>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</si>
  <si>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</si>
  <si>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</si>
  <si>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</si>
  <si>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</si>
  <si>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</si>
  <si>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</si>
  <si>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</si>
  <si>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</si>
  <si>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</si>
  <si>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</si>
  <si>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</si>
  <si>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AP3729</t>
  </si>
  <si>
    <t>Tekkali</t>
  </si>
  <si>
    <t>FN25-26-02666</t>
  </si>
  <si>
    <t>Durga Prasad Veludurthi</t>
  </si>
  <si>
    <t>SF0083872</t>
  </si>
  <si>
    <t>Credit Assistant</t>
  </si>
  <si>
    <t>bramanaveedi C4</t>
  </si>
  <si>
    <t>SSF5949606</t>
  </si>
  <si>
    <t>LALPANDA SWAPNA</t>
  </si>
  <si>
    <t>04-Apr-2024</t>
  </si>
  <si>
    <t>Collection Amount Misappropriated</t>
  </si>
  <si>
    <t>Loan Card</t>
  </si>
  <si>
    <t>SSF6015488</t>
  </si>
  <si>
    <t>RAPAKA USHARANI</t>
  </si>
  <si>
    <t>19-Apr-2024</t>
  </si>
  <si>
    <t>SSF6210149</t>
  </si>
  <si>
    <t>KOLLI SATYAVATHI</t>
  </si>
  <si>
    <t>30-May-2024</t>
  </si>
  <si>
    <t>SSF6210197</t>
  </si>
  <si>
    <t>LINGUDU LATHA</t>
  </si>
  <si>
    <t>Kothapeta C1</t>
  </si>
  <si>
    <t>SSF6419107</t>
  </si>
  <si>
    <t>PANDIRI LAXMI</t>
  </si>
  <si>
    <t>09-Aug-2024</t>
  </si>
  <si>
    <t>SSF6458760</t>
  </si>
  <si>
    <t>BANTUPAlLI LAXMI</t>
  </si>
  <si>
    <t>05-Sep-2024</t>
  </si>
  <si>
    <t>Kotabommali C6</t>
  </si>
  <si>
    <t>SSF5599263</t>
  </si>
  <si>
    <t>PAPPALA LAXMI</t>
  </si>
  <si>
    <t>22-Feb-2024</t>
  </si>
  <si>
    <t>SSF6440672</t>
  </si>
  <si>
    <t>SURU SUNEETA</t>
  </si>
  <si>
    <t>24-Aug-2024</t>
  </si>
  <si>
    <t>Done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</si>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</sst>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8D4A003B-0069-4517-B122-A160D8DCF4AB}"/>
    <cellStyle name="Normal 2 2" xfId="4" xr:uid="{B9CD3547-3C90-4B03-9E17-982D709F78ED}"/>
    <cellStyle name="Normal 3 19 2" xfId="3" xr:uid="{F0AE7BAD-A546-4475-9010-416CCDBC42C1}"/>
    <cellStyle name="Normal 3 2" xfId="5" xr:uid="{B5C06C6F-9F63-4533-B276-C7ABFE3C9987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98686-77E4-0138-D1F3-5521EA37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Tekkali\Copy%20of%20Tekkali%20Fraud%20Report.xlsx" TargetMode="External"/><Relationship Id="rId1" Type="http://schemas.openxmlformats.org/officeDocument/2006/relationships/externalLinkPath" Target="Copy%20of%20Tekkali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35275-D06D-498D-B751-2FC234195A70}">
  <dimension ref="A1:Z31"/>
  <sheetViews>
    <sheetView topLeftCell="Q13" workbookViewId="0">
      <selection activeCell="U23" sqref="U23"/>
    </sheetView>
  </sheetViews>
  <sheetFormatPr defaultRowHeight="14.5" x14ac:dyDescent="0.35"/>
  <cols>
    <col min="1" max="1" width="6.453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8.6328125" bestFit="1" customWidth="1"/>
    <col min="7" max="7" width="18.453125" bestFit="1" customWidth="1"/>
    <col min="8" max="8" width="22.7265625" bestFit="1" customWidth="1"/>
    <col min="9" max="9" width="13.7265625" bestFit="1" customWidth="1"/>
    <col min="10" max="10" width="10.26953125" bestFit="1" customWidth="1"/>
    <col min="11" max="11" width="15.81640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7.1796875" customWidth="1"/>
    <col min="21" max="21" width="12.7265625" customWidth="1"/>
    <col min="22" max="22" width="15.1796875" bestFit="1" customWidth="1"/>
    <col min="23" max="24" width="15.1796875" customWidth="1"/>
    <col min="25" max="25" width="18.36328125" bestFit="1" customWidth="1"/>
    <col min="26" max="26" width="7.4531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63</v>
      </c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45957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356270130</v>
      </c>
      <c r="M5" s="18"/>
      <c r="N5" s="15" t="s">
        <v>37</v>
      </c>
      <c r="O5" s="19">
        <v>42000</v>
      </c>
      <c r="P5" s="19">
        <v>520</v>
      </c>
      <c r="Q5" s="20" t="s">
        <v>38</v>
      </c>
      <c r="R5" s="21">
        <v>45544</v>
      </c>
      <c r="S5" s="19">
        <v>520</v>
      </c>
      <c r="T5" s="19">
        <v>0</v>
      </c>
      <c r="U5" s="19">
        <v>0</v>
      </c>
      <c r="V5" s="24">
        <v>520</v>
      </c>
      <c r="W5" s="24">
        <f>V5</f>
        <v>520</v>
      </c>
      <c r="X5" s="24" t="s">
        <v>62</v>
      </c>
      <c r="Y5" s="8" t="s">
        <v>39</v>
      </c>
      <c r="Z5" s="22"/>
    </row>
    <row r="6" spans="1:26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FN25-26-02666</v>
      </c>
      <c r="E6" s="15">
        <v>45957</v>
      </c>
      <c r="F6" s="8" t="str">
        <f>IF(J6&lt;&gt;"", $F$5, "")</f>
        <v>Durga Prasad Veludurthi</v>
      </c>
      <c r="G6" s="16" t="str">
        <f>IF(J6&lt;&gt;"", $G$5, "")</f>
        <v>SF0083872</v>
      </c>
      <c r="H6" s="16" t="str">
        <f>IF(J6&lt;&gt;"", $H$5, "")</f>
        <v>Credit Assistant</v>
      </c>
      <c r="I6" s="17" t="s">
        <v>34</v>
      </c>
      <c r="J6" s="17" t="s">
        <v>40</v>
      </c>
      <c r="K6" s="17" t="s">
        <v>41</v>
      </c>
      <c r="L6" s="18">
        <v>356463325</v>
      </c>
      <c r="M6" s="18"/>
      <c r="N6" s="15" t="s">
        <v>42</v>
      </c>
      <c r="O6" s="19">
        <v>42000</v>
      </c>
      <c r="P6" s="19">
        <v>520</v>
      </c>
      <c r="Q6" s="20" t="s">
        <v>38</v>
      </c>
      <c r="R6" s="21">
        <v>45544</v>
      </c>
      <c r="S6" s="19">
        <v>520</v>
      </c>
      <c r="T6" s="19">
        <v>0</v>
      </c>
      <c r="U6" s="19">
        <v>0</v>
      </c>
      <c r="V6" s="24">
        <v>520</v>
      </c>
      <c r="W6" s="24">
        <f t="shared" ref="W6:W8" si="0">V6</f>
        <v>520</v>
      </c>
      <c r="X6" s="24" t="s">
        <v>62</v>
      </c>
      <c r="Y6" s="8" t="s">
        <v>39</v>
      </c>
      <c r="Z6" s="22"/>
    </row>
    <row r="7" spans="1:26" x14ac:dyDescent="0.35">
      <c r="A7" s="7">
        <v>3</v>
      </c>
      <c r="B7" s="12" t="s">
        <v>28</v>
      </c>
      <c r="C7" s="13" t="s">
        <v>29</v>
      </c>
      <c r="D7" s="14" t="str">
        <f t="shared" ref="D7:D20" si="1">IF(J7&lt;&gt;"", $D$5, "")</f>
        <v>FN25-26-02666</v>
      </c>
      <c r="E7" s="15">
        <v>45957</v>
      </c>
      <c r="F7" s="8" t="str">
        <f t="shared" ref="F7:F20" si="2">IF(J7&lt;&gt;"", $F$5, "")</f>
        <v>Durga Prasad Veludurthi</v>
      </c>
      <c r="G7" s="16" t="str">
        <f t="shared" ref="G7:G20" si="3">IF(J7&lt;&gt;"", $G$5, "")</f>
        <v>SF0083872</v>
      </c>
      <c r="H7" s="16" t="str">
        <f t="shared" ref="H7:H20" si="4">IF(J7&lt;&gt;"", $H$5, "")</f>
        <v>Credit Assistant</v>
      </c>
      <c r="I7" s="17" t="s">
        <v>34</v>
      </c>
      <c r="J7" s="17" t="s">
        <v>43</v>
      </c>
      <c r="K7" s="17" t="s">
        <v>44</v>
      </c>
      <c r="L7" s="18">
        <v>357012963</v>
      </c>
      <c r="M7" s="18"/>
      <c r="N7" s="15" t="s">
        <v>45</v>
      </c>
      <c r="O7" s="19">
        <v>42000</v>
      </c>
      <c r="P7" s="19">
        <v>520</v>
      </c>
      <c r="Q7" s="20" t="s">
        <v>38</v>
      </c>
      <c r="R7" s="21">
        <v>45544</v>
      </c>
      <c r="S7" s="19">
        <v>520</v>
      </c>
      <c r="T7" s="19">
        <v>0</v>
      </c>
      <c r="U7" s="19">
        <v>0</v>
      </c>
      <c r="V7" s="24">
        <v>520</v>
      </c>
      <c r="W7" s="24">
        <f t="shared" si="0"/>
        <v>520</v>
      </c>
      <c r="X7" s="24" t="s">
        <v>62</v>
      </c>
      <c r="Y7" s="8" t="s">
        <v>39</v>
      </c>
      <c r="Z7" s="22"/>
    </row>
    <row r="8" spans="1:26" x14ac:dyDescent="0.35">
      <c r="A8" s="7">
        <v>4</v>
      </c>
      <c r="B8" s="12" t="s">
        <v>28</v>
      </c>
      <c r="C8" s="13" t="s">
        <v>29</v>
      </c>
      <c r="D8" s="14" t="str">
        <f t="shared" si="1"/>
        <v>FN25-26-02666</v>
      </c>
      <c r="E8" s="15">
        <v>45957</v>
      </c>
      <c r="F8" s="8" t="str">
        <f t="shared" si="2"/>
        <v>Durga Prasad Veludurthi</v>
      </c>
      <c r="G8" s="16" t="str">
        <f t="shared" si="3"/>
        <v>SF0083872</v>
      </c>
      <c r="H8" s="16" t="str">
        <f t="shared" si="4"/>
        <v>Credit Assistant</v>
      </c>
      <c r="I8" s="17" t="s">
        <v>34</v>
      </c>
      <c r="J8" s="17" t="s">
        <v>46</v>
      </c>
      <c r="K8" s="17" t="s">
        <v>47</v>
      </c>
      <c r="L8" s="18">
        <v>357013048</v>
      </c>
      <c r="M8" s="18"/>
      <c r="N8" s="15" t="s">
        <v>45</v>
      </c>
      <c r="O8" s="19">
        <v>45000</v>
      </c>
      <c r="P8" s="19">
        <v>560</v>
      </c>
      <c r="Q8" s="20" t="s">
        <v>38</v>
      </c>
      <c r="R8" s="21">
        <v>45544</v>
      </c>
      <c r="S8" s="19">
        <v>560</v>
      </c>
      <c r="T8" s="19">
        <v>0</v>
      </c>
      <c r="U8" s="19">
        <v>0</v>
      </c>
      <c r="V8" s="24">
        <v>560</v>
      </c>
      <c r="W8" s="24">
        <f t="shared" si="0"/>
        <v>560</v>
      </c>
      <c r="X8" s="24" t="s">
        <v>62</v>
      </c>
      <c r="Y8" s="8" t="s">
        <v>39</v>
      </c>
      <c r="Z8" s="22"/>
    </row>
    <row r="9" spans="1:26" x14ac:dyDescent="0.35">
      <c r="A9" s="7">
        <v>5</v>
      </c>
      <c r="B9" s="12" t="s">
        <v>28</v>
      </c>
      <c r="C9" s="13" t="s">
        <v>29</v>
      </c>
      <c r="D9" s="14" t="str">
        <f t="shared" si="1"/>
        <v>FN25-26-02666</v>
      </c>
      <c r="E9" s="15">
        <v>45958</v>
      </c>
      <c r="F9" s="8" t="str">
        <f t="shared" si="2"/>
        <v>Durga Prasad Veludurthi</v>
      </c>
      <c r="G9" s="16" t="str">
        <f t="shared" si="3"/>
        <v>SF0083872</v>
      </c>
      <c r="H9" s="16" t="str">
        <f t="shared" si="4"/>
        <v>Credit Assistant</v>
      </c>
      <c r="I9" s="17" t="s">
        <v>48</v>
      </c>
      <c r="J9" s="17" t="s">
        <v>49</v>
      </c>
      <c r="K9" s="17" t="s">
        <v>50</v>
      </c>
      <c r="L9" s="18">
        <v>357902294</v>
      </c>
      <c r="M9" s="18"/>
      <c r="N9" s="15" t="s">
        <v>51</v>
      </c>
      <c r="O9" s="19">
        <v>45000</v>
      </c>
      <c r="P9" s="19">
        <v>560</v>
      </c>
      <c r="Q9" s="20" t="s">
        <v>38</v>
      </c>
      <c r="R9" s="21">
        <v>45603</v>
      </c>
      <c r="S9" s="19">
        <v>560</v>
      </c>
      <c r="T9" s="19">
        <v>0</v>
      </c>
      <c r="U9" s="19">
        <v>0</v>
      </c>
      <c r="V9" s="24">
        <v>560</v>
      </c>
      <c r="W9" s="24">
        <f>SUM(V9:V11)</f>
        <v>1680</v>
      </c>
      <c r="X9" s="24" t="s">
        <v>62</v>
      </c>
      <c r="Y9" s="8" t="s">
        <v>39</v>
      </c>
      <c r="Z9" s="22"/>
    </row>
    <row r="10" spans="1:26" x14ac:dyDescent="0.35">
      <c r="A10" s="7">
        <v>6</v>
      </c>
      <c r="B10" s="12" t="s">
        <v>28</v>
      </c>
      <c r="C10" s="13" t="s">
        <v>29</v>
      </c>
      <c r="D10" s="14" t="str">
        <f t="shared" si="1"/>
        <v>FN25-26-02666</v>
      </c>
      <c r="E10" s="15">
        <v>45958</v>
      </c>
      <c r="F10" s="8" t="str">
        <f t="shared" si="2"/>
        <v>Durga Prasad Veludurthi</v>
      </c>
      <c r="G10" s="16" t="str">
        <f t="shared" si="3"/>
        <v>SF0083872</v>
      </c>
      <c r="H10" s="16" t="str">
        <f t="shared" si="4"/>
        <v>Credit Assistant</v>
      </c>
      <c r="I10" s="17" t="s">
        <v>48</v>
      </c>
      <c r="J10" s="17" t="s">
        <v>49</v>
      </c>
      <c r="K10" s="17" t="s">
        <v>50</v>
      </c>
      <c r="L10" s="18">
        <v>357902294</v>
      </c>
      <c r="M10" s="18"/>
      <c r="N10" s="15" t="s">
        <v>51</v>
      </c>
      <c r="O10" s="19">
        <v>45000</v>
      </c>
      <c r="P10" s="19">
        <v>560</v>
      </c>
      <c r="Q10" s="20" t="s">
        <v>38</v>
      </c>
      <c r="R10" s="21">
        <v>45652</v>
      </c>
      <c r="S10" s="19">
        <v>560</v>
      </c>
      <c r="T10" s="19">
        <v>0</v>
      </c>
      <c r="U10" s="19">
        <v>0</v>
      </c>
      <c r="V10" s="24">
        <v>560</v>
      </c>
      <c r="W10" s="24">
        <v>0</v>
      </c>
      <c r="X10" s="24"/>
      <c r="Y10" s="8" t="s">
        <v>39</v>
      </c>
      <c r="Z10" s="22"/>
    </row>
    <row r="11" spans="1:26" x14ac:dyDescent="0.35">
      <c r="A11" s="7">
        <v>7</v>
      </c>
      <c r="B11" s="12" t="s">
        <v>28</v>
      </c>
      <c r="C11" s="13" t="s">
        <v>29</v>
      </c>
      <c r="D11" s="14" t="str">
        <f t="shared" si="1"/>
        <v>FN25-26-02666</v>
      </c>
      <c r="E11" s="15">
        <v>45958</v>
      </c>
      <c r="F11" s="8" t="str">
        <f t="shared" si="2"/>
        <v>Durga Prasad Veludurthi</v>
      </c>
      <c r="G11" s="16" t="str">
        <f t="shared" si="3"/>
        <v>SF0083872</v>
      </c>
      <c r="H11" s="16" t="str">
        <f t="shared" si="4"/>
        <v>Credit Assistant</v>
      </c>
      <c r="I11" s="17" t="s">
        <v>48</v>
      </c>
      <c r="J11" s="17" t="s">
        <v>49</v>
      </c>
      <c r="K11" s="17" t="s">
        <v>50</v>
      </c>
      <c r="L11" s="18">
        <v>357902294</v>
      </c>
      <c r="M11" s="18"/>
      <c r="N11" s="15" t="s">
        <v>51</v>
      </c>
      <c r="O11" s="19">
        <v>45000</v>
      </c>
      <c r="P11" s="19">
        <v>560</v>
      </c>
      <c r="Q11" s="20" t="s">
        <v>38</v>
      </c>
      <c r="R11" s="21">
        <v>45869</v>
      </c>
      <c r="S11" s="19">
        <v>560</v>
      </c>
      <c r="T11" s="19">
        <v>0</v>
      </c>
      <c r="U11" s="19">
        <v>0</v>
      </c>
      <c r="V11" s="24">
        <v>560</v>
      </c>
      <c r="W11" s="24">
        <v>0</v>
      </c>
      <c r="X11" s="24"/>
      <c r="Y11" s="8" t="s">
        <v>39</v>
      </c>
      <c r="Z11" s="22"/>
    </row>
    <row r="12" spans="1:26" x14ac:dyDescent="0.35">
      <c r="A12" s="7">
        <v>8</v>
      </c>
      <c r="B12" s="12" t="s">
        <v>28</v>
      </c>
      <c r="C12" s="13" t="s">
        <v>29</v>
      </c>
      <c r="D12" s="14" t="str">
        <f t="shared" si="1"/>
        <v>FN25-26-02666</v>
      </c>
      <c r="E12" s="15">
        <v>45958</v>
      </c>
      <c r="F12" s="8" t="str">
        <f t="shared" si="2"/>
        <v>Durga Prasad Veludurthi</v>
      </c>
      <c r="G12" s="16" t="str">
        <f t="shared" si="3"/>
        <v>SF0083872</v>
      </c>
      <c r="H12" s="16" t="str">
        <f t="shared" si="4"/>
        <v>Credit Assistant</v>
      </c>
      <c r="I12" s="17" t="s">
        <v>48</v>
      </c>
      <c r="J12" s="17" t="s">
        <v>52</v>
      </c>
      <c r="K12" s="17" t="s">
        <v>53</v>
      </c>
      <c r="L12" s="18">
        <v>358059615</v>
      </c>
      <c r="M12" s="18"/>
      <c r="N12" s="15" t="s">
        <v>54</v>
      </c>
      <c r="O12" s="19">
        <v>45000</v>
      </c>
      <c r="P12" s="19">
        <v>560</v>
      </c>
      <c r="Q12" s="20" t="s">
        <v>38</v>
      </c>
      <c r="R12" s="21">
        <v>45603</v>
      </c>
      <c r="S12" s="19">
        <v>560</v>
      </c>
      <c r="T12" s="19">
        <v>0</v>
      </c>
      <c r="U12" s="19">
        <v>0</v>
      </c>
      <c r="V12" s="24">
        <v>560</v>
      </c>
      <c r="W12" s="24">
        <f>SUM(V12:V14)</f>
        <v>1680</v>
      </c>
      <c r="X12" s="24" t="s">
        <v>62</v>
      </c>
      <c r="Y12" s="8" t="s">
        <v>39</v>
      </c>
      <c r="Z12" s="22"/>
    </row>
    <row r="13" spans="1:26" x14ac:dyDescent="0.35">
      <c r="A13" s="7">
        <v>9</v>
      </c>
      <c r="B13" s="12" t="s">
        <v>28</v>
      </c>
      <c r="C13" s="13" t="s">
        <v>29</v>
      </c>
      <c r="D13" s="14" t="str">
        <f t="shared" si="1"/>
        <v>FN25-26-02666</v>
      </c>
      <c r="E13" s="15">
        <v>45958</v>
      </c>
      <c r="F13" s="8" t="str">
        <f t="shared" si="2"/>
        <v>Durga Prasad Veludurthi</v>
      </c>
      <c r="G13" s="16" t="str">
        <f t="shared" si="3"/>
        <v>SF0083872</v>
      </c>
      <c r="H13" s="16" t="str">
        <f t="shared" si="4"/>
        <v>Credit Assistant</v>
      </c>
      <c r="I13" s="17" t="s">
        <v>48</v>
      </c>
      <c r="J13" s="17" t="s">
        <v>52</v>
      </c>
      <c r="K13" s="17" t="s">
        <v>53</v>
      </c>
      <c r="L13" s="18">
        <v>358059615</v>
      </c>
      <c r="M13" s="18"/>
      <c r="N13" s="15" t="s">
        <v>54</v>
      </c>
      <c r="O13" s="19">
        <v>45000</v>
      </c>
      <c r="P13" s="19">
        <v>560</v>
      </c>
      <c r="Q13" s="20" t="s">
        <v>38</v>
      </c>
      <c r="R13" s="21">
        <v>45862</v>
      </c>
      <c r="S13" s="19">
        <v>560</v>
      </c>
      <c r="T13" s="19">
        <v>0</v>
      </c>
      <c r="U13" s="19">
        <v>0</v>
      </c>
      <c r="V13" s="24">
        <v>560</v>
      </c>
      <c r="W13" s="24">
        <v>0</v>
      </c>
      <c r="X13" s="24"/>
      <c r="Y13" s="8" t="s">
        <v>39</v>
      </c>
      <c r="Z13" s="22"/>
    </row>
    <row r="14" spans="1:26" x14ac:dyDescent="0.35">
      <c r="A14" s="7">
        <v>10</v>
      </c>
      <c r="B14" s="12" t="s">
        <v>28</v>
      </c>
      <c r="C14" s="13" t="s">
        <v>29</v>
      </c>
      <c r="D14" s="14" t="str">
        <f t="shared" si="1"/>
        <v>FN25-26-02666</v>
      </c>
      <c r="E14" s="15">
        <v>45958</v>
      </c>
      <c r="F14" s="8" t="str">
        <f t="shared" si="2"/>
        <v>Durga Prasad Veludurthi</v>
      </c>
      <c r="G14" s="16" t="str">
        <f t="shared" si="3"/>
        <v>SF0083872</v>
      </c>
      <c r="H14" s="16" t="str">
        <f t="shared" si="4"/>
        <v>Credit Assistant</v>
      </c>
      <c r="I14" s="17" t="s">
        <v>48</v>
      </c>
      <c r="J14" s="17" t="s">
        <v>52</v>
      </c>
      <c r="K14" s="17" t="s">
        <v>53</v>
      </c>
      <c r="L14" s="18">
        <v>358059615</v>
      </c>
      <c r="M14" s="18"/>
      <c r="N14" s="15" t="s">
        <v>54</v>
      </c>
      <c r="O14" s="19">
        <v>45000</v>
      </c>
      <c r="P14" s="19">
        <v>560</v>
      </c>
      <c r="Q14" s="20" t="s">
        <v>38</v>
      </c>
      <c r="R14" s="21">
        <v>45869</v>
      </c>
      <c r="S14" s="19">
        <v>560</v>
      </c>
      <c r="T14" s="19">
        <v>0</v>
      </c>
      <c r="U14" s="19">
        <v>0</v>
      </c>
      <c r="V14" s="24">
        <v>560</v>
      </c>
      <c r="W14" s="24">
        <v>0</v>
      </c>
      <c r="X14" s="24"/>
      <c r="Y14" s="8" t="s">
        <v>39</v>
      </c>
      <c r="Z14" s="22"/>
    </row>
    <row r="15" spans="1:26" x14ac:dyDescent="0.35">
      <c r="A15" s="7">
        <v>11</v>
      </c>
      <c r="B15" s="12" t="s">
        <v>28</v>
      </c>
      <c r="C15" s="13" t="s">
        <v>29</v>
      </c>
      <c r="D15" s="14" t="str">
        <f t="shared" si="1"/>
        <v>FN25-26-02666</v>
      </c>
      <c r="E15" s="15">
        <v>45959</v>
      </c>
      <c r="F15" s="8" t="str">
        <f t="shared" si="2"/>
        <v>Durga Prasad Veludurthi</v>
      </c>
      <c r="G15" s="16" t="str">
        <f t="shared" si="3"/>
        <v>SF0083872</v>
      </c>
      <c r="H15" s="16" t="str">
        <f t="shared" si="4"/>
        <v>Credit Assistant</v>
      </c>
      <c r="I15" s="17" t="s">
        <v>55</v>
      </c>
      <c r="J15" s="17" t="s">
        <v>56</v>
      </c>
      <c r="K15" s="17" t="s">
        <v>57</v>
      </c>
      <c r="L15" s="18">
        <v>355355509</v>
      </c>
      <c r="M15" s="18"/>
      <c r="N15" s="15" t="s">
        <v>58</v>
      </c>
      <c r="O15" s="19">
        <v>42000</v>
      </c>
      <c r="P15" s="19">
        <v>520</v>
      </c>
      <c r="Q15" s="20" t="s">
        <v>38</v>
      </c>
      <c r="R15" s="21">
        <v>45604</v>
      </c>
      <c r="S15" s="19">
        <v>520</v>
      </c>
      <c r="T15" s="19">
        <v>0</v>
      </c>
      <c r="U15" s="19">
        <v>0</v>
      </c>
      <c r="V15" s="24">
        <v>520</v>
      </c>
      <c r="W15" s="24">
        <f>V15</f>
        <v>520</v>
      </c>
      <c r="X15" s="24" t="s">
        <v>62</v>
      </c>
      <c r="Y15" s="8" t="s">
        <v>39</v>
      </c>
      <c r="Z15" s="22"/>
    </row>
    <row r="16" spans="1:26" x14ac:dyDescent="0.35">
      <c r="A16" s="7">
        <v>12</v>
      </c>
      <c r="B16" s="12" t="s">
        <v>28</v>
      </c>
      <c r="C16" s="13" t="s">
        <v>29</v>
      </c>
      <c r="D16" s="14" t="str">
        <f t="shared" si="1"/>
        <v>FN25-26-02666</v>
      </c>
      <c r="E16" s="15">
        <v>45959</v>
      </c>
      <c r="F16" s="8" t="str">
        <f t="shared" si="2"/>
        <v>Durga Prasad Veludurthi</v>
      </c>
      <c r="G16" s="16" t="str">
        <f t="shared" si="3"/>
        <v>SF0083872</v>
      </c>
      <c r="H16" s="16" t="str">
        <f t="shared" si="4"/>
        <v>Credit Assistant</v>
      </c>
      <c r="I16" s="17" t="s">
        <v>48</v>
      </c>
      <c r="J16" s="17" t="s">
        <v>59</v>
      </c>
      <c r="K16" s="17" t="s">
        <v>60</v>
      </c>
      <c r="L16" s="18">
        <v>357991210</v>
      </c>
      <c r="M16" s="18"/>
      <c r="N16" s="15" t="s">
        <v>61</v>
      </c>
      <c r="O16" s="19">
        <v>45000</v>
      </c>
      <c r="P16" s="19">
        <v>560</v>
      </c>
      <c r="Q16" s="20" t="s">
        <v>38</v>
      </c>
      <c r="R16" s="21">
        <v>45603</v>
      </c>
      <c r="S16" s="19">
        <v>560</v>
      </c>
      <c r="T16" s="19">
        <v>0</v>
      </c>
      <c r="U16" s="19">
        <v>0</v>
      </c>
      <c r="V16" s="24">
        <v>560</v>
      </c>
      <c r="W16" s="24">
        <f>SUM(V16:V20)</f>
        <v>2800</v>
      </c>
      <c r="X16" s="24" t="s">
        <v>62</v>
      </c>
      <c r="Y16" s="8" t="s">
        <v>39</v>
      </c>
      <c r="Z16" s="22"/>
    </row>
    <row r="17" spans="1:26" x14ac:dyDescent="0.35">
      <c r="A17" s="7">
        <v>13</v>
      </c>
      <c r="B17" s="12" t="s">
        <v>28</v>
      </c>
      <c r="C17" s="13" t="s">
        <v>29</v>
      </c>
      <c r="D17" s="14" t="str">
        <f t="shared" si="1"/>
        <v>FN25-26-02666</v>
      </c>
      <c r="E17" s="15">
        <v>45959</v>
      </c>
      <c r="F17" s="8" t="str">
        <f t="shared" si="2"/>
        <v>Durga Prasad Veludurthi</v>
      </c>
      <c r="G17" s="16" t="str">
        <f t="shared" si="3"/>
        <v>SF0083872</v>
      </c>
      <c r="H17" s="16" t="str">
        <f t="shared" si="4"/>
        <v>Credit Assistant</v>
      </c>
      <c r="I17" s="17" t="s">
        <v>48</v>
      </c>
      <c r="J17" s="17" t="s">
        <v>59</v>
      </c>
      <c r="K17" s="17" t="s">
        <v>60</v>
      </c>
      <c r="L17" s="18">
        <v>357991210</v>
      </c>
      <c r="M17" s="18"/>
      <c r="N17" s="15" t="s">
        <v>61</v>
      </c>
      <c r="O17" s="19">
        <v>45000</v>
      </c>
      <c r="P17" s="19">
        <v>560</v>
      </c>
      <c r="Q17" s="20" t="s">
        <v>38</v>
      </c>
      <c r="R17" s="21">
        <v>45645</v>
      </c>
      <c r="S17" s="19">
        <v>560</v>
      </c>
      <c r="T17" s="19">
        <v>0</v>
      </c>
      <c r="U17" s="19">
        <v>0</v>
      </c>
      <c r="V17" s="24">
        <v>560</v>
      </c>
      <c r="W17" s="24">
        <v>0</v>
      </c>
      <c r="X17" s="24"/>
      <c r="Y17" s="8" t="s">
        <v>39</v>
      </c>
      <c r="Z17" s="22"/>
    </row>
    <row r="18" spans="1:26" x14ac:dyDescent="0.35">
      <c r="A18" s="7">
        <v>14</v>
      </c>
      <c r="B18" s="12" t="s">
        <v>28</v>
      </c>
      <c r="C18" s="13" t="s">
        <v>29</v>
      </c>
      <c r="D18" s="14" t="str">
        <f t="shared" si="1"/>
        <v>FN25-26-02666</v>
      </c>
      <c r="E18" s="15">
        <v>45959</v>
      </c>
      <c r="F18" s="8" t="str">
        <f t="shared" si="2"/>
        <v>Durga Prasad Veludurthi</v>
      </c>
      <c r="G18" s="16" t="str">
        <f t="shared" si="3"/>
        <v>SF0083872</v>
      </c>
      <c r="H18" s="16" t="str">
        <f t="shared" si="4"/>
        <v>Credit Assistant</v>
      </c>
      <c r="I18" s="17" t="s">
        <v>48</v>
      </c>
      <c r="J18" s="17" t="s">
        <v>59</v>
      </c>
      <c r="K18" s="17" t="s">
        <v>60</v>
      </c>
      <c r="L18" s="18">
        <v>357991210</v>
      </c>
      <c r="M18" s="18"/>
      <c r="N18" s="15" t="s">
        <v>61</v>
      </c>
      <c r="O18" s="19">
        <v>45000</v>
      </c>
      <c r="P18" s="19">
        <v>560</v>
      </c>
      <c r="Q18" s="20" t="s">
        <v>38</v>
      </c>
      <c r="R18" s="21">
        <v>45827</v>
      </c>
      <c r="S18" s="19">
        <v>560</v>
      </c>
      <c r="T18" s="19">
        <v>0</v>
      </c>
      <c r="U18" s="19">
        <v>0</v>
      </c>
      <c r="V18" s="24">
        <v>560</v>
      </c>
      <c r="W18" s="24">
        <v>0</v>
      </c>
      <c r="X18" s="24"/>
      <c r="Y18" s="8" t="s">
        <v>39</v>
      </c>
      <c r="Z18" s="22"/>
    </row>
    <row r="19" spans="1:26" x14ac:dyDescent="0.35">
      <c r="A19" s="7">
        <v>15</v>
      </c>
      <c r="B19" s="12" t="s">
        <v>28</v>
      </c>
      <c r="C19" s="13" t="s">
        <v>29</v>
      </c>
      <c r="D19" s="14" t="str">
        <f t="shared" si="1"/>
        <v>FN25-26-02666</v>
      </c>
      <c r="E19" s="15">
        <v>45959</v>
      </c>
      <c r="F19" s="8" t="str">
        <f t="shared" si="2"/>
        <v>Durga Prasad Veludurthi</v>
      </c>
      <c r="G19" s="16" t="str">
        <f t="shared" si="3"/>
        <v>SF0083872</v>
      </c>
      <c r="H19" s="16" t="str">
        <f t="shared" si="4"/>
        <v>Credit Assistant</v>
      </c>
      <c r="I19" s="17" t="s">
        <v>48</v>
      </c>
      <c r="J19" s="17" t="s">
        <v>59</v>
      </c>
      <c r="K19" s="17" t="s">
        <v>60</v>
      </c>
      <c r="L19" s="18">
        <v>357991210</v>
      </c>
      <c r="M19" s="18"/>
      <c r="N19" s="15" t="s">
        <v>61</v>
      </c>
      <c r="O19" s="19">
        <v>45000</v>
      </c>
      <c r="P19" s="19">
        <v>560</v>
      </c>
      <c r="Q19" s="20" t="s">
        <v>38</v>
      </c>
      <c r="R19" s="21">
        <v>45848</v>
      </c>
      <c r="S19" s="19">
        <v>560</v>
      </c>
      <c r="T19" s="19">
        <v>0</v>
      </c>
      <c r="U19" s="19">
        <v>0</v>
      </c>
      <c r="V19" s="24">
        <v>560</v>
      </c>
      <c r="W19" s="24">
        <v>0</v>
      </c>
      <c r="X19" s="24"/>
      <c r="Y19" s="8" t="s">
        <v>39</v>
      </c>
      <c r="Z19" s="22"/>
    </row>
    <row r="20" spans="1:26" x14ac:dyDescent="0.35">
      <c r="A20" s="7">
        <v>16</v>
      </c>
      <c r="B20" s="12" t="s">
        <v>28</v>
      </c>
      <c r="C20" s="13" t="s">
        <v>29</v>
      </c>
      <c r="D20" s="14" t="str">
        <f t="shared" si="1"/>
        <v>FN25-26-02666</v>
      </c>
      <c r="E20" s="15">
        <v>45959</v>
      </c>
      <c r="F20" s="8" t="str">
        <f t="shared" si="2"/>
        <v>Durga Prasad Veludurthi</v>
      </c>
      <c r="G20" s="16" t="str">
        <f t="shared" si="3"/>
        <v>SF0083872</v>
      </c>
      <c r="H20" s="16" t="str">
        <f t="shared" si="4"/>
        <v>Credit Assistant</v>
      </c>
      <c r="I20" s="17" t="s">
        <v>48</v>
      </c>
      <c r="J20" s="17" t="s">
        <v>59</v>
      </c>
      <c r="K20" s="17" t="s">
        <v>60</v>
      </c>
      <c r="L20" s="18">
        <v>357991210</v>
      </c>
      <c r="M20" s="18"/>
      <c r="N20" s="15" t="s">
        <v>61</v>
      </c>
      <c r="O20" s="19">
        <v>45000</v>
      </c>
      <c r="P20" s="19">
        <v>560</v>
      </c>
      <c r="Q20" s="20" t="s">
        <v>38</v>
      </c>
      <c r="R20" s="21">
        <v>45859</v>
      </c>
      <c r="S20" s="19">
        <v>560</v>
      </c>
      <c r="T20" s="19">
        <v>0</v>
      </c>
      <c r="U20" s="19">
        <v>0</v>
      </c>
      <c r="V20" s="24">
        <v>560</v>
      </c>
      <c r="W20" s="24">
        <v>0</v>
      </c>
      <c r="X20" s="24"/>
      <c r="Y20" s="8" t="s">
        <v>39</v>
      </c>
      <c r="Z20" s="22"/>
    </row>
    <row r="23" spans="1:26" x14ac:dyDescent="0.35">
      <c r="S23" s="26" t="s">
        <v>64</v>
      </c>
      <c r="T23" s="26">
        <f>SUM(S23:S31)</f>
        <v>8800</v>
      </c>
      <c r="U23" s="26">
        <f>SUM(S4:S20)</f>
        <v>8800</v>
      </c>
    </row>
    <row r="24" spans="1:26" x14ac:dyDescent="0.35">
      <c r="S24">
        <v>520</v>
      </c>
    </row>
    <row r="25" spans="1:26" x14ac:dyDescent="0.35">
      <c r="S25">
        <v>520</v>
      </c>
    </row>
    <row r="26" spans="1:26" x14ac:dyDescent="0.35">
      <c r="S26">
        <v>520</v>
      </c>
    </row>
    <row r="27" spans="1:26" x14ac:dyDescent="0.35">
      <c r="S27">
        <v>520</v>
      </c>
    </row>
    <row r="28" spans="1:26" x14ac:dyDescent="0.35">
      <c r="S28">
        <v>560</v>
      </c>
    </row>
    <row r="29" spans="1:26" x14ac:dyDescent="0.35">
      <c r="S29">
        <v>1680</v>
      </c>
    </row>
    <row r="30" spans="1:26" x14ac:dyDescent="0.35">
      <c r="S30">
        <v>2800</v>
      </c>
    </row>
    <row r="31" spans="1:26" x14ac:dyDescent="0.35">
      <c r="S31">
        <v>1680</v>
      </c>
    </row>
  </sheetData>
  <conditionalFormatting sqref="L5:M20">
    <cfRule type="duplicateValues" dxfId="0" priority="2" stopIfTrue="1"/>
  </conditionalFormatting>
  <dataValidations count="9">
    <dataValidation type="custom" allowBlank="1" showInputMessage="1" showErrorMessage="1" error="Enter Valid date_x000a_" sqref="E6" xr:uid="{1E8D0FCD-942D-48C5-A0A3-6C8D28F3C560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20" xr:uid="{A8C7401F-77AD-478F-BC90-6137143C9529}">
      <formula1>42370</formula1>
      <formula2>47848</formula2>
    </dataValidation>
    <dataValidation type="custom" allowBlank="1" showInputMessage="1" showErrorMessage="1" error="Enter Valid Date_x000a_" sqref="E5" xr:uid="{F0B9E8B2-6D9A-4165-9543-B113DE965440}">
      <formula1>ISNUMBER(E5) * (E5&gt;=DATE(2023,10,1)) * (E5&lt;=DATE(2031,12,31)) * (INT(E5)=E5)</formula1>
    </dataValidation>
    <dataValidation type="custom" allowBlank="1" showInputMessage="1" showErrorMessage="1" sqref="E7:E20" xr:uid="{EBA8E632-C87C-49BC-91DA-8690CFB0E032}">
      <formula1>ISNUMBER(E7) * (E7&gt;=DATE(2023,10,1)) * (E7&lt;=DATE(2031,12,31)) * (INT(E7)=E7)</formula1>
    </dataValidation>
    <dataValidation type="date" allowBlank="1" showInputMessage="1" showErrorMessage="1" sqref="N4" xr:uid="{0C6F6D64-D8CD-4CDA-A176-B51648F9ACBD}">
      <formula1>36526</formula1>
      <formula2>47848</formula2>
    </dataValidation>
    <dataValidation type="list" allowBlank="1" showInputMessage="1" showErrorMessage="1" sqref="Q5:Q20" xr:uid="{0377EFCE-D8BF-4F4B-9400-498A1A62819B}">
      <formula1>Type</formula1>
    </dataValidation>
    <dataValidation type="list" allowBlank="1" showInputMessage="1" showErrorMessage="1" sqref="Y5:Y20" xr:uid="{96939E6D-3A14-415C-BBB3-B41496907E05}">
      <formula1>"Loan Card,Digital Payment,Cash Receipt,Borrower Written Statement,Deliquent Staff Written Statement,Center Meeting Register,Hand Written Receipt"</formula1>
    </dataValidation>
    <dataValidation allowBlank="1" showErrorMessage="1" sqref="C5 B5:B20" xr:uid="{D9662992-21ED-4675-A0F1-85D0509FA194}"/>
    <dataValidation type="date" operator="lessThanOrEqual" allowBlank="1" showInputMessage="1" showErrorMessage="1" errorTitle="Incorrect date Entered" error="Enter in Valid Date Format_x000a_ " promptTitle="Enter Valid Date" sqref="R5:R20" xr:uid="{9D263A9B-9B8D-4A3F-ACEF-A94AFC20A5A9}">
      <formula1>IF(ISNUMBER(DATE(RIGHT(E5,4),MONTH(LEFT(MID(E5,4,3),2)&amp;"1"),LEFT(E5,2))),E5,9^9)</formula1>
    </dataValidation>
  </dataValidations>
  <hyperlinks>
    <hyperlink ref="E3" location="'Fraud Investigation Report'!G5" display="Home" xr:uid="{B005B22A-FAA4-438D-87A2-755E92242FA4}"/>
    <hyperlink ref="V3" location="'Fraud Investigation Report'!G5" display="Home" xr:uid="{392303E7-8BB3-4599-988C-E71C13250BD9}"/>
    <hyperlink ref="F3" location="'Loan Outstanding Report'!BG5" display="Loan O/s Report" xr:uid="{732ADC78-ACDB-4035-B81C-31764FDC3633}"/>
    <hyperlink ref="Y3" location="'Loan Outstanding Report'!BG5" display="Loan O/s Report" xr:uid="{C4E2432E-E75F-47A9-B2AF-0F3B23C0801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9647-62AB-42DF-8211-83AF31F042F9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2025-12-10T09:00:20Z</dcterms:created>
  <dcterms:modified xsi:type="dcterms:W3CDTF">2025-12-10T09:15:30Z</dcterms:modified>
</cp:coreProperties>
</file>